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olfosc\Documents\SU-L\POD\POST SCL\"/>
    </mc:Choice>
  </mc:AlternateContent>
  <xr:revisionPtr revIDLastSave="0" documentId="8_{95DB047D-6D05-4FEF-B565-65B2C4988D11}" xr6:coauthVersionLast="44" xr6:coauthVersionMax="44" xr10:uidLastSave="{00000000-0000-0000-0000-000000000000}"/>
  <bookViews>
    <workbookView xWindow="2085" yWindow="2370" windowWidth="21600" windowHeight="11385" activeTab="1" xr2:uid="{D8FAF780-EA22-4D83-A169-C2B8A117FFFC}"/>
  </bookViews>
  <sheets>
    <sheet name="Project Structure" sheetId="4" r:id="rId1"/>
    <sheet name="Procurement Plan" sheetId="3" r:id="rId2"/>
    <sheet name="Procurement Plan Details" sheetId="2" r:id="rId3"/>
    <sheet name="Sheet1" sheetId="1" r:id="rId4"/>
  </sheets>
  <externalReferences>
    <externalReference r:id="rId5"/>
  </externalReferences>
  <definedNames>
    <definedName name="_xlnm.Print_Area" localSheetId="1">'Procurement Plan'!$A$1:$C$24</definedName>
    <definedName name="_xlnm.Print_Area" localSheetId="2">'Procurement Plan Details'!$A$1:$AO$151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3" l="1"/>
  <c r="C11" i="3"/>
  <c r="B12" i="3"/>
  <c r="C12" i="3"/>
  <c r="B13" i="3"/>
  <c r="C13" i="3"/>
  <c r="B14" i="3"/>
  <c r="C14" i="3"/>
  <c r="C15" i="3"/>
  <c r="B16" i="3"/>
  <c r="C16" i="3"/>
  <c r="C17" i="3"/>
  <c r="C18" i="3"/>
  <c r="C19" i="3"/>
  <c r="B20" i="3"/>
  <c r="C20" i="3"/>
  <c r="K140" i="2"/>
  <c r="J119" i="2"/>
  <c r="K85" i="2"/>
  <c r="L53" i="2"/>
  <c r="L35" i="2"/>
  <c r="L10" i="2"/>
</calcChain>
</file>

<file path=xl/sharedStrings.xml><?xml version="1.0" encoding="utf-8"?>
<sst xmlns="http://schemas.openxmlformats.org/spreadsheetml/2006/main" count="890" uniqueCount="309">
  <si>
    <t>PROCUREMENT PLAN INITIAL LOAD INFORMATION  (ONGOING AND/OR LAST PRESENTED)</t>
  </si>
  <si>
    <t>WORKS</t>
  </si>
  <si>
    <t>Executing Agency:</t>
  </si>
  <si>
    <t>Component (if applies)</t>
  </si>
  <si>
    <t xml:space="preserve">Country's political Division (Region / Department / Jurisdiction, Province) </t>
  </si>
  <si>
    <t>Region</t>
  </si>
  <si>
    <t>Contract Name:</t>
  </si>
  <si>
    <t>Additional Information:</t>
  </si>
  <si>
    <r>
      <t xml:space="preserve">Procurement Method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</si>
  <si>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Lots Quantity:</t>
  </si>
  <si>
    <t>Process Number:</t>
  </si>
  <si>
    <r>
      <t xml:space="preserve">Baseline Document 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</si>
  <si>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Contract Type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</si>
  <si>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Estimated Amount,
 in u$s :</t>
  </si>
  <si>
    <t>Associated Component:</t>
  </si>
  <si>
    <r>
      <t xml:space="preserve">Expost Review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</si>
  <si>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Process Status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</si>
  <si>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Dates (If it does not apply, use N/A)</t>
  </si>
  <si>
    <t>Bidder</t>
  </si>
  <si>
    <t>Proposal Price 
(Currency ####)</t>
  </si>
  <si>
    <t>Comments</t>
  </si>
  <si>
    <t xml:space="preserve">With </t>
  </si>
  <si>
    <t>Bidding Document</t>
  </si>
  <si>
    <t>No objection to the Documents</t>
  </si>
  <si>
    <t>Publication</t>
  </si>
  <si>
    <t>Opening</t>
  </si>
  <si>
    <t>Evaluation</t>
  </si>
  <si>
    <t>No Objection to the Evaluation</t>
  </si>
  <si>
    <t xml:space="preserve">Contract Signing </t>
  </si>
  <si>
    <t>End of Contract</t>
  </si>
  <si>
    <t>Without</t>
  </si>
  <si>
    <t>Estimated</t>
  </si>
  <si>
    <t>Real</t>
  </si>
  <si>
    <t>Cancelled</t>
  </si>
  <si>
    <t>MOESC</t>
  </si>
  <si>
    <t>Wanica</t>
  </si>
  <si>
    <t>School Construction</t>
  </si>
  <si>
    <t>Act 2.2</t>
  </si>
  <si>
    <t>International Competitive Bidding</t>
  </si>
  <si>
    <t>Procurement for Works</t>
  </si>
  <si>
    <t>Lump-Sum</t>
  </si>
  <si>
    <t>Planned</t>
  </si>
  <si>
    <t>Contract Concluded</t>
  </si>
  <si>
    <t>Interior</t>
  </si>
  <si>
    <t>Schools Renovations</t>
  </si>
  <si>
    <t xml:space="preserve">Act 2.3 </t>
  </si>
  <si>
    <t>Contract in Execution</t>
  </si>
  <si>
    <t>Contract Terminated</t>
  </si>
  <si>
    <t>Null and Void</t>
  </si>
  <si>
    <t>Ongoing</t>
  </si>
  <si>
    <t>GOODS</t>
  </si>
  <si>
    <t>Rejection of all Bids</t>
  </si>
  <si>
    <t>Re-Tendering</t>
  </si>
  <si>
    <t>Direct Contracting</t>
  </si>
  <si>
    <t>Curriculum mataterials design and edition and team general expenses</t>
  </si>
  <si>
    <t>1.1.1.2.3</t>
  </si>
  <si>
    <t>National Competitive Bidding</t>
  </si>
  <si>
    <t>Training materials</t>
  </si>
  <si>
    <t>1.1.2.3.2</t>
  </si>
  <si>
    <t>Shopping</t>
  </si>
  <si>
    <t>Unit Prices</t>
  </si>
  <si>
    <t>Limited International Bidding</t>
  </si>
  <si>
    <t>Maths and Language</t>
  </si>
  <si>
    <t>1.1.3.1.1</t>
  </si>
  <si>
    <t>Textbooks and learning materiales development - Various subjects</t>
  </si>
  <si>
    <t>1.1.3.1.2</t>
  </si>
  <si>
    <t>Materials for home stimulation development</t>
  </si>
  <si>
    <t>1.2.1.3.</t>
  </si>
  <si>
    <t>Office furniture and equipment for Care Unit team</t>
  </si>
  <si>
    <t>1.2.2.1.4</t>
  </si>
  <si>
    <t>Specific equipment and adaptations to priorized schools</t>
  </si>
  <si>
    <t>1.2.2.3.3</t>
  </si>
  <si>
    <t>Book design for printable and digitable formats</t>
  </si>
  <si>
    <t>1.2.3.2.1</t>
  </si>
  <si>
    <t>Books printing</t>
  </si>
  <si>
    <t>1.2.3.2.2</t>
  </si>
  <si>
    <t>Teaching and home learning materials printing</t>
  </si>
  <si>
    <t>1.2.3.2.3</t>
  </si>
  <si>
    <t>Tablets acquisition, configuration and delivery</t>
  </si>
  <si>
    <t>1.2.3.2.4</t>
  </si>
  <si>
    <t>Equipment delivery and instalation</t>
  </si>
  <si>
    <t>2.2.2.4.</t>
  </si>
  <si>
    <t>2.2.3.4.</t>
  </si>
  <si>
    <t>Central necessary equipment (RESERVE)</t>
  </si>
  <si>
    <t>3.1.1.3.</t>
  </si>
  <si>
    <t>Necessary equipment</t>
  </si>
  <si>
    <t>3.1.2.1.</t>
  </si>
  <si>
    <t>3.1.3.1.</t>
  </si>
  <si>
    <t>Improvement Support Program</t>
  </si>
  <si>
    <t>3.2.1.3.</t>
  </si>
  <si>
    <t>Prequalification</t>
  </si>
  <si>
    <t>NON CONSULTING SERVICES</t>
  </si>
  <si>
    <t>Platform selection and set up</t>
  </si>
  <si>
    <t>1.1.3.2.1</t>
  </si>
  <si>
    <t>Digital resources acquisition or load of free materiales</t>
  </si>
  <si>
    <t>1.1.3.2.2</t>
  </si>
  <si>
    <t>Parenting program implementation</t>
  </si>
  <si>
    <t>Awareness campaign design and materiales development</t>
  </si>
  <si>
    <t>Design and print of materiales (diagnosis, training and treatment)</t>
  </si>
  <si>
    <t>1.2.2.1.3</t>
  </si>
  <si>
    <t>General schools teachers awareness and sensibilization campaign</t>
  </si>
  <si>
    <t>1.2.2.2.2</t>
  </si>
  <si>
    <t>MOESC personnel awareness campaing</t>
  </si>
  <si>
    <t>1.2.2.2.3</t>
  </si>
  <si>
    <t>Office expenses</t>
  </si>
  <si>
    <t>4.1.1.5.</t>
  </si>
  <si>
    <t>Impact and results evaluation plan</t>
  </si>
  <si>
    <t>4.2.1.2.</t>
  </si>
  <si>
    <t>Least-Cost Selection</t>
  </si>
  <si>
    <t>Quality and Cost Based Selection</t>
  </si>
  <si>
    <t>Quality Based Selection</t>
  </si>
  <si>
    <t>Selection Based on the Consultants' Qualifications</t>
  </si>
  <si>
    <t>CONSULTING FIRMS</t>
  </si>
  <si>
    <t>Selection under a Fixed Budget</t>
  </si>
  <si>
    <t>Short List Members</t>
  </si>
  <si>
    <t>Technical Score Assigned</t>
  </si>
  <si>
    <t>Evaluated Price Proposal (Currency ####)</t>
  </si>
  <si>
    <t>Combined Score</t>
  </si>
  <si>
    <t>Single Source Selection</t>
  </si>
  <si>
    <t>Expression of Interest Notice</t>
  </si>
  <si>
    <t>RFP and Short List</t>
  </si>
  <si>
    <t>No Objection to RFP and Short List</t>
  </si>
  <si>
    <t>RFP Submission</t>
  </si>
  <si>
    <t>Technical Evaluation</t>
  </si>
  <si>
    <t>No Objection to the Technical Evaluation</t>
  </si>
  <si>
    <t>Final Evaluation and Negotiation</t>
  </si>
  <si>
    <t>No Objection to the Contract</t>
  </si>
  <si>
    <t>Comparison of Qualifications - National Individual Consultant</t>
  </si>
  <si>
    <t>Comparison of Qualifications - International Individual Consultant</t>
  </si>
  <si>
    <t>Gap diagnosys in curriculum contents and strenghtening plan</t>
  </si>
  <si>
    <t>1.1.1.1.1</t>
  </si>
  <si>
    <t>Turnkey</t>
  </si>
  <si>
    <t>Goods</t>
  </si>
  <si>
    <t>Curricular development advisory - International Consortium - salary</t>
  </si>
  <si>
    <t>1.1.1.3.1</t>
  </si>
  <si>
    <t>Curricular development advisory - International Consortium - International perdiems</t>
  </si>
  <si>
    <t>1.1.1.3.2</t>
  </si>
  <si>
    <t>Curricular development advisory - International Consortium - Firm Overhead</t>
  </si>
  <si>
    <t>1.1.1.3.3</t>
  </si>
  <si>
    <t>Diagnosys and strenghtening plan</t>
  </si>
  <si>
    <t>1.1.2.1.1</t>
  </si>
  <si>
    <t>Tuition aide - University Program</t>
  </si>
  <si>
    <t>1.1.2.3.1</t>
  </si>
  <si>
    <t>International assesment design</t>
  </si>
  <si>
    <t>1.1.4.1.1</t>
  </si>
  <si>
    <t>1.1.4.2.1</t>
  </si>
  <si>
    <t xml:space="preserve">Early warning system for developmental delay development </t>
  </si>
  <si>
    <t>1.2.1.1.1</t>
  </si>
  <si>
    <t>Special Schools Teachers qualification improvement (Associate Degree)</t>
  </si>
  <si>
    <t>1.2.2.2.1</t>
  </si>
  <si>
    <t>Software for dutch-learning</t>
  </si>
  <si>
    <t>1.2.3.2.5</t>
  </si>
  <si>
    <t>Consultancy to update schools infrastructure policy and standards</t>
  </si>
  <si>
    <t>2.1.1.1.</t>
  </si>
  <si>
    <t>Supervision of works</t>
  </si>
  <si>
    <t>2.2.1.3.</t>
  </si>
  <si>
    <t>Sistem architecture design and development plan</t>
  </si>
  <si>
    <t>3.1.1.1.</t>
  </si>
  <si>
    <t>System development (RESERVE)</t>
  </si>
  <si>
    <t>3.1.1.2.</t>
  </si>
  <si>
    <t xml:space="preserve">Advisor Firm in legal frameworks for "new partnership" with FIBOS </t>
  </si>
  <si>
    <t>3.2.1.1.</t>
  </si>
  <si>
    <t>Campaing year 1</t>
  </si>
  <si>
    <t>3.3.1.1.</t>
  </si>
  <si>
    <t>Campaing years 2 and 3</t>
  </si>
  <si>
    <t>3.3.1.2.</t>
  </si>
  <si>
    <t>Campaign years 4 and 5</t>
  </si>
  <si>
    <t>3.3.1.3.</t>
  </si>
  <si>
    <t>Anual audits</t>
  </si>
  <si>
    <t>4.2.2.1.</t>
  </si>
  <si>
    <t>Final audit</t>
  </si>
  <si>
    <t>4.2.2.2.</t>
  </si>
  <si>
    <t>Works</t>
  </si>
  <si>
    <t>INDIVIDUAL CONSULTANTS</t>
  </si>
  <si>
    <t>Non-Consulting Services</t>
  </si>
  <si>
    <t>Estimated Number of Consultants:</t>
  </si>
  <si>
    <t>Consultant's Name</t>
  </si>
  <si>
    <t>Period</t>
  </si>
  <si>
    <t>Title</t>
  </si>
  <si>
    <t>No Objection to the TORs</t>
  </si>
  <si>
    <t>Hiring Deadline</t>
  </si>
  <si>
    <t>End of Activity</t>
  </si>
  <si>
    <t>From</t>
  </si>
  <si>
    <t>Until</t>
  </si>
  <si>
    <t>Consulting Firms</t>
  </si>
  <si>
    <t>Curricular development Core team</t>
  </si>
  <si>
    <t>1.1.1.2.1</t>
  </si>
  <si>
    <t>Lump-Sum + Reimbursable Expenses</t>
  </si>
  <si>
    <t>Curricular development Subjects Team</t>
  </si>
  <si>
    <t>1.1.1.2.2</t>
  </si>
  <si>
    <t>Time-Based</t>
  </si>
  <si>
    <t>Strenghtening technical team</t>
  </si>
  <si>
    <t>1.1.2.1.2</t>
  </si>
  <si>
    <t>Local item development support</t>
  </si>
  <si>
    <t>1.1.4.1.2</t>
  </si>
  <si>
    <t>1.1.4.2.2</t>
  </si>
  <si>
    <t>Strenghtening of Care Unit - Assessment analysis specialists</t>
  </si>
  <si>
    <t>Consultancy to develop a Strategy towards an inclusive education System in Suriname</t>
  </si>
  <si>
    <t>1.2.2.1.1</t>
  </si>
  <si>
    <t>Strenghtening of Care Unit technical team (to assess misplaced children in special education)</t>
  </si>
  <si>
    <t>1.2.2.1.2</t>
  </si>
  <si>
    <t>Design and approval of Inclusive School Model</t>
  </si>
  <si>
    <t>1.2.2.3.1</t>
  </si>
  <si>
    <t>Techincal support for inclusive schools</t>
  </si>
  <si>
    <t>1.2.2.3.4</t>
  </si>
  <si>
    <t>Dutch Early Learning Program design</t>
  </si>
  <si>
    <t>1.2.3.1.1</t>
  </si>
  <si>
    <t>Training and coaching team</t>
  </si>
  <si>
    <t>1.2.3.1.2</t>
  </si>
  <si>
    <t>Green insfrastructre expert support</t>
  </si>
  <si>
    <t>2.1.1.3.</t>
  </si>
  <si>
    <t>Maintenance Plan for Schools developed and implemented</t>
  </si>
  <si>
    <t>2.1.2.1.</t>
  </si>
  <si>
    <t>EMIS Help Desk for schools</t>
  </si>
  <si>
    <t>3.1.2.3.</t>
  </si>
  <si>
    <t>Project Manager</t>
  </si>
  <si>
    <t>4.1.1.1.</t>
  </si>
  <si>
    <t>Project Officers</t>
  </si>
  <si>
    <t>4.1.1.2.</t>
  </si>
  <si>
    <t>Task officers</t>
  </si>
  <si>
    <t>4.1.1.3.</t>
  </si>
  <si>
    <t>Special consultancies</t>
  </si>
  <si>
    <t>4.1.1.4.</t>
  </si>
  <si>
    <t>Intermediary Evaluation</t>
  </si>
  <si>
    <t>4.2.1.1.</t>
  </si>
  <si>
    <t>Final Evaluation</t>
  </si>
  <si>
    <t>4.2.1.3.</t>
  </si>
  <si>
    <t>Individual Consultants</t>
  </si>
  <si>
    <t>Procurement of Textbooks and Reading Materials</t>
  </si>
  <si>
    <t>TRAINING</t>
  </si>
  <si>
    <t>Procurement of Goods</t>
  </si>
  <si>
    <t>Detail</t>
  </si>
  <si>
    <t>Amount (Currency ###)</t>
  </si>
  <si>
    <t>Procurement of Health Sector Goods</t>
  </si>
  <si>
    <t>Annual Training Plan (ATP)</t>
  </si>
  <si>
    <t>No Objection to the ATP</t>
  </si>
  <si>
    <t>Price Comparison for Goods</t>
  </si>
  <si>
    <t>Technical Specifications</t>
  </si>
  <si>
    <t>Maths and languaje</t>
  </si>
  <si>
    <t>1.1.2.2.1</t>
  </si>
  <si>
    <t>Procurement of plant Design , Supply and Installation</t>
  </si>
  <si>
    <t>Others</t>
  </si>
  <si>
    <t>1.1.2.2.2</t>
  </si>
  <si>
    <t>Procurement of IT Products and/or Services</t>
  </si>
  <si>
    <t>Paramaribo´s schools teachers trained</t>
  </si>
  <si>
    <t>1.2.1.2.1</t>
  </si>
  <si>
    <t>Interior schools teachers trained</t>
  </si>
  <si>
    <t>1.2.1.2.2</t>
  </si>
  <si>
    <t>Training of teachers, principals, and supervisors in inclusive school model</t>
  </si>
  <si>
    <t>1.2.2.3.2</t>
  </si>
  <si>
    <t>Training implementation</t>
  </si>
  <si>
    <t>1.2.3.1.3</t>
  </si>
  <si>
    <t>Workshops for diagnosys and disemination</t>
  </si>
  <si>
    <t>2.1.1.2.</t>
  </si>
  <si>
    <t>Workshops and training sessions for the maintenance plans with principals</t>
  </si>
  <si>
    <t>2.1.2.2.</t>
  </si>
  <si>
    <t>Training in EMIS modules for schools</t>
  </si>
  <si>
    <t>3.1.2.2.</t>
  </si>
  <si>
    <t>Training</t>
  </si>
  <si>
    <t>3.1.3.2.</t>
  </si>
  <si>
    <t>Training and disemination of "new partnership" requirements and Improvement plans policy</t>
  </si>
  <si>
    <t>3.2.1.2.</t>
  </si>
  <si>
    <t>Price Comparison for Works</t>
  </si>
  <si>
    <t>Procurement for Smaller Works</t>
  </si>
  <si>
    <t>TRANSFERS</t>
  </si>
  <si>
    <t>Prequalification for Procurement of Works</t>
  </si>
  <si>
    <t>Transfer Purpose:</t>
  </si>
  <si>
    <t>Estimated Number of Transfers:</t>
  </si>
  <si>
    <t>Contract Signing / Transfer Award Agreement</t>
  </si>
  <si>
    <t>Transfer Date</t>
  </si>
  <si>
    <t>Price Comparison</t>
  </si>
  <si>
    <t>Terms of Reference</t>
  </si>
  <si>
    <t>Procurement of Non-Consulting Services</t>
  </si>
  <si>
    <t>Request for Proposals and Terms of Reference</t>
  </si>
  <si>
    <t xml:space="preserve">  </t>
  </si>
  <si>
    <t>This data depend on the investment category and is desegregated on this file's last tab</t>
  </si>
  <si>
    <t>5. Procurement Plan Details</t>
  </si>
  <si>
    <t>This information will be uploaded in the system during the training session.</t>
  </si>
  <si>
    <t>4. Methods / Levels of Performance and Process Types Deadlines</t>
  </si>
  <si>
    <t>Total</t>
  </si>
  <si>
    <t>Unassigned</t>
  </si>
  <si>
    <t xml:space="preserve">Community Participation </t>
  </si>
  <si>
    <t>Transfers</t>
  </si>
  <si>
    <t>Consulting Services (Firms + Individuals)</t>
  </si>
  <si>
    <t>Operative Costs</t>
  </si>
  <si>
    <t>Non Consulting Services</t>
  </si>
  <si>
    <t>Total Amount (Including counterpart)</t>
  </si>
  <si>
    <t>Amount Financed by the Bank</t>
  </si>
  <si>
    <t>Investment Category</t>
  </si>
  <si>
    <t>3. Amounts by Investment Category</t>
  </si>
  <si>
    <t>Version (001-2019) :</t>
  </si>
  <si>
    <t>2. Procurement Plan Details</t>
  </si>
  <si>
    <t>Procurement Plan Coverage:</t>
  </si>
  <si>
    <t>Data</t>
  </si>
  <si>
    <t>1. Procurement Plan Coverage</t>
  </si>
  <si>
    <t>INFORMATION FOR PROCUREMENT PLAN INITIAL UPLOAD 
ONGOING AND/OR LAST PRESENTED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</si>
  <si>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</si>
  <si>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Component 5</t>
  </si>
  <si>
    <t>Component 4</t>
  </si>
  <si>
    <t>Component 3</t>
  </si>
  <si>
    <t>Component 2</t>
  </si>
  <si>
    <t>Component 1</t>
  </si>
  <si>
    <t>YES / NO?</t>
  </si>
  <si>
    <t>Component's Name (list by number or letter)</t>
  </si>
  <si>
    <t>COMPONENTS? (YES / NO)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</si>
  <si>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Sub-Organism shall upload one sheet #2  with its processes</t>
    </r>
  </si>
  <si>
    <t>Agency's Initials</t>
  </si>
  <si>
    <t>Sub-Agency (If applies)</t>
  </si>
  <si>
    <t>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</si>
</sst>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[$USD]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Arial"/>
      <family val="2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0"/>
      <name val="Calibri"/>
      <family val="2"/>
    </font>
    <font>
      <sz val="11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</cellStyleXfs>
  <cellXfs count="101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5" xfId="1" applyFont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3" fillId="0" borderId="10" xfId="1" applyFont="1" applyBorder="1" applyAlignment="1">
      <alignment horizontal="center" vertical="center" wrapText="1"/>
    </xf>
    <xf numFmtId="165" fontId="3" fillId="0" borderId="10" xfId="3" applyNumberFormat="1" applyFont="1" applyBorder="1" applyAlignment="1">
      <alignment vertical="center" wrapText="1"/>
    </xf>
    <xf numFmtId="0" fontId="3" fillId="0" borderId="11" xfId="1" applyFont="1" applyBorder="1" applyAlignment="1">
      <alignment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7" xfId="1" applyFont="1" applyBorder="1" applyAlignment="1">
      <alignment vertical="center" wrapText="1"/>
    </xf>
    <xf numFmtId="0" fontId="3" fillId="0" borderId="18" xfId="1" applyFont="1" applyBorder="1" applyAlignment="1">
      <alignment vertical="center" wrapText="1"/>
    </xf>
    <xf numFmtId="0" fontId="3" fillId="0" borderId="18" xfId="1" applyFont="1" applyBorder="1" applyAlignment="1">
      <alignment horizontal="center" vertical="center" wrapText="1"/>
    </xf>
    <xf numFmtId="165" fontId="3" fillId="0" borderId="18" xfId="3" applyNumberFormat="1" applyFont="1" applyBorder="1" applyAlignment="1">
      <alignment vertical="center" wrapText="1"/>
    </xf>
    <xf numFmtId="0" fontId="3" fillId="0" borderId="19" xfId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165" fontId="3" fillId="0" borderId="18" xfId="1" applyNumberFormat="1" applyFont="1" applyBorder="1" applyAlignment="1">
      <alignment vertical="center" wrapText="1"/>
    </xf>
    <xf numFmtId="0" fontId="3" fillId="0" borderId="20" xfId="1" applyFont="1" applyBorder="1" applyAlignment="1">
      <alignment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3" fillId="0" borderId="23" xfId="1" applyFont="1" applyBorder="1" applyAlignment="1">
      <alignment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3" fillId="0" borderId="25" xfId="1" applyFont="1" applyBorder="1" applyAlignment="1">
      <alignment vertical="center" wrapText="1"/>
    </xf>
    <xf numFmtId="0" fontId="3" fillId="0" borderId="26" xfId="1" applyFont="1" applyBorder="1" applyAlignment="1">
      <alignment horizontal="left" vertical="center" wrapText="1"/>
    </xf>
    <xf numFmtId="0" fontId="3" fillId="0" borderId="27" xfId="1" applyFont="1" applyBorder="1" applyAlignment="1">
      <alignment vertical="center" wrapText="1"/>
    </xf>
    <xf numFmtId="0" fontId="3" fillId="0" borderId="13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0" fillId="0" borderId="28" xfId="1" applyFont="1" applyBorder="1" applyAlignment="1">
      <alignment horizontal="left" vertical="center" wrapText="1"/>
    </xf>
    <xf numFmtId="0" fontId="10" fillId="0" borderId="29" xfId="1" applyFont="1" applyBorder="1" applyAlignment="1">
      <alignment horizontal="left" vertical="center" wrapText="1"/>
    </xf>
    <xf numFmtId="0" fontId="3" fillId="0" borderId="0" xfId="1" applyFont="1"/>
    <xf numFmtId="166" fontId="4" fillId="2" borderId="10" xfId="1" applyNumberFormat="1" applyFont="1" applyFill="1" applyBorder="1" applyAlignment="1">
      <alignment horizontal="right" vertical="center" wrapText="1"/>
    </xf>
    <xf numFmtId="0" fontId="4" fillId="2" borderId="10" xfId="1" applyFont="1" applyFill="1" applyBorder="1" applyAlignment="1">
      <alignment horizontal="center" vertical="center" wrapText="1"/>
    </xf>
    <xf numFmtId="166" fontId="3" fillId="0" borderId="10" xfId="1" applyNumberFormat="1" applyFont="1" applyBorder="1" applyAlignment="1">
      <alignment horizontal="right" vertical="center" wrapText="1"/>
    </xf>
    <xf numFmtId="0" fontId="3" fillId="0" borderId="16" xfId="1" applyFont="1" applyBorder="1"/>
    <xf numFmtId="0" fontId="3" fillId="0" borderId="8" xfId="1" applyFont="1" applyBorder="1"/>
    <xf numFmtId="0" fontId="4" fillId="2" borderId="11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left" vertical="center" wrapText="1"/>
    </xf>
    <xf numFmtId="0" fontId="4" fillId="2" borderId="33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9" fillId="0" borderId="36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11" fillId="0" borderId="9" xfId="1" applyFont="1" applyBorder="1" applyAlignment="1">
      <alignment horizontal="center" vertical="center" wrapText="1"/>
    </xf>
    <xf numFmtId="0" fontId="3" fillId="0" borderId="0" xfId="4" applyFont="1" applyAlignment="1">
      <alignment horizontal="left" vertical="center" wrapText="1"/>
    </xf>
    <xf numFmtId="0" fontId="3" fillId="0" borderId="19" xfId="5" applyFont="1" applyBorder="1" applyAlignment="1">
      <alignment vertical="center"/>
    </xf>
    <xf numFmtId="0" fontId="3" fillId="0" borderId="16" xfId="5" applyFont="1" applyBorder="1" applyAlignment="1">
      <alignment horizontal="center" vertical="center"/>
    </xf>
    <xf numFmtId="0" fontId="3" fillId="0" borderId="11" xfId="5" applyFont="1" applyBorder="1" applyAlignment="1">
      <alignment vertical="center"/>
    </xf>
    <xf numFmtId="0" fontId="3" fillId="0" borderId="8" xfId="5" applyFont="1" applyBorder="1" applyAlignment="1">
      <alignment horizontal="center" vertical="center"/>
    </xf>
    <xf numFmtId="0" fontId="3" fillId="0" borderId="0" xfId="5" applyFont="1"/>
    <xf numFmtId="0" fontId="3" fillId="0" borderId="0" xfId="5" applyFont="1" applyAlignment="1">
      <alignment vertical="center"/>
    </xf>
    <xf numFmtId="0" fontId="14" fillId="2" borderId="37" xfId="5" applyFont="1" applyFill="1" applyBorder="1" applyAlignment="1">
      <alignment horizontal="center" vertical="center"/>
    </xf>
    <xf numFmtId="0" fontId="14" fillId="2" borderId="38" xfId="5" applyFont="1" applyFill="1" applyBorder="1" applyAlignment="1">
      <alignment horizontal="center" vertical="center"/>
    </xf>
    <xf numFmtId="0" fontId="3" fillId="0" borderId="0" xfId="5" applyFont="1" applyAlignment="1">
      <alignment horizontal="left" vertical="center" wrapText="1"/>
    </xf>
    <xf numFmtId="0" fontId="3" fillId="0" borderId="18" xfId="5" applyFont="1" applyBorder="1" applyAlignment="1">
      <alignment vertical="center"/>
    </xf>
    <xf numFmtId="0" fontId="3" fillId="0" borderId="39" xfId="5" applyFont="1" applyBorder="1" applyAlignment="1">
      <alignment horizontal="center" vertical="center"/>
    </xf>
    <xf numFmtId="0" fontId="3" fillId="0" borderId="10" xfId="5" applyFont="1" applyBorder="1" applyAlignment="1">
      <alignment vertical="center"/>
    </xf>
    <xf numFmtId="0" fontId="3" fillId="0" borderId="40" xfId="5" applyFont="1" applyBorder="1" applyAlignment="1">
      <alignment horizontal="center" vertical="center"/>
    </xf>
    <xf numFmtId="0" fontId="3" fillId="0" borderId="41" xfId="5" applyFont="1" applyBorder="1" applyAlignment="1">
      <alignment horizontal="center" vertical="center"/>
    </xf>
    <xf numFmtId="0" fontId="16" fillId="2" borderId="7" xfId="5" applyFont="1" applyFill="1" applyBorder="1" applyAlignment="1">
      <alignment horizontal="center" vertical="center" wrapText="1"/>
    </xf>
    <xf numFmtId="0" fontId="16" fillId="2" borderId="6" xfId="5" applyFont="1" applyFill="1" applyBorder="1" applyAlignment="1">
      <alignment horizontal="center" vertical="center"/>
    </xf>
    <xf numFmtId="0" fontId="16" fillId="2" borderId="4" xfId="5" applyFont="1" applyFill="1" applyBorder="1" applyAlignment="1">
      <alignment horizontal="center" vertical="center"/>
    </xf>
  </cellXfs>
  <cellStyles count="6">
    <cellStyle name="Comma 2" xfId="3" xr:uid="{AB4135DB-C9AF-472F-BB33-EECFF959DE62}"/>
    <cellStyle name="Normal" xfId="0" builtinId="0"/>
    <cellStyle name="Normal 2" xfId="1" xr:uid="{B638FE6F-4FF1-4C42-8D75-55AAB394F425}"/>
    <cellStyle name="Normal 2 3" xfId="4" xr:uid="{5DB6AFCB-54F6-4CF3-9F46-85BCDD4C5EBD}"/>
    <cellStyle name="Normal 3" xfId="5" xr:uid="{0E9328E4-B5F6-439A-A852-B4DA07D680C6}"/>
    <cellStyle name="Normal 4" xfId="2" xr:uid="{C676CD28-C018-4BF0-9796-2718D6D805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-1059%20EER%20%233%20Procurement%20Plan%202d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ment Plan Details"/>
      <sheetName val="Listas_Opciones_de_Referencia"/>
    </sheetNames>
    <sheetDataSet>
      <sheetData sheetId="0">
        <row r="10">
          <cell r="L10">
            <v>8900000</v>
          </cell>
        </row>
        <row r="35">
          <cell r="L35">
            <v>5960000</v>
          </cell>
        </row>
        <row r="53">
          <cell r="L53">
            <v>1200000</v>
          </cell>
        </row>
        <row r="85">
          <cell r="K85">
            <v>7532000</v>
          </cell>
        </row>
        <row r="119">
          <cell r="J119">
            <v>4500000</v>
          </cell>
        </row>
        <row r="140">
          <cell r="K140">
            <v>1628000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EAA1E-696C-4BC6-A06C-92328EB22CAD}">
  <dimension ref="B1:D20"/>
  <sheetViews>
    <sheetView workbookViewId="0">
      <selection activeCell="C23" sqref="C23"/>
    </sheetView>
  </sheetViews>
  <sheetFormatPr defaultColWidth="9.140625" defaultRowHeight="12.75" x14ac:dyDescent="0.2"/>
  <cols>
    <col min="1" max="1" width="9.140625" style="60"/>
    <col min="2" max="2" width="42.7109375" style="60" bestFit="1" customWidth="1"/>
    <col min="3" max="3" width="48.5703125" style="60" customWidth="1"/>
    <col min="4" max="4" width="24.7109375" style="60" customWidth="1"/>
    <col min="5" max="16384" width="9.140625" style="60"/>
  </cols>
  <sheetData>
    <row r="1" spans="2:4" ht="13.5" thickBot="1" x14ac:dyDescent="0.25">
      <c r="B1" s="88"/>
      <c r="C1" s="88"/>
      <c r="D1" s="88"/>
    </row>
    <row r="2" spans="2:4" ht="15" x14ac:dyDescent="0.2">
      <c r="B2" s="100" t="s">
        <v>308</v>
      </c>
      <c r="C2" s="99" t="s">
        <v>307</v>
      </c>
      <c r="D2" s="98" t="s">
        <v>306</v>
      </c>
    </row>
    <row r="3" spans="2:4" x14ac:dyDescent="0.2">
      <c r="B3" s="97"/>
      <c r="C3" s="95"/>
      <c r="D3" s="86"/>
    </row>
    <row r="4" spans="2:4" x14ac:dyDescent="0.2">
      <c r="B4" s="96"/>
      <c r="C4" s="95"/>
      <c r="D4" s="86"/>
    </row>
    <row r="5" spans="2:4" x14ac:dyDescent="0.2">
      <c r="B5" s="96"/>
      <c r="C5" s="95"/>
      <c r="D5" s="86"/>
    </row>
    <row r="6" spans="2:4" x14ac:dyDescent="0.2">
      <c r="B6" s="96"/>
      <c r="C6" s="95"/>
      <c r="D6" s="86"/>
    </row>
    <row r="7" spans="2:4" x14ac:dyDescent="0.2">
      <c r="B7" s="96"/>
      <c r="C7" s="95"/>
      <c r="D7" s="86"/>
    </row>
    <row r="8" spans="2:4" x14ac:dyDescent="0.2">
      <c r="B8" s="96"/>
      <c r="C8" s="95"/>
      <c r="D8" s="86"/>
    </row>
    <row r="9" spans="2:4" ht="13.5" thickBot="1" x14ac:dyDescent="0.25">
      <c r="B9" s="94"/>
      <c r="C9" s="93"/>
      <c r="D9" s="84"/>
    </row>
    <row r="11" spans="2:4" ht="53.25" customHeight="1" x14ac:dyDescent="0.2">
      <c r="B11" s="92" t="s">
        <v>305</v>
      </c>
      <c r="C11" s="92"/>
      <c r="D11" s="88"/>
    </row>
    <row r="12" spans="2:4" ht="13.5" thickBot="1" x14ac:dyDescent="0.25">
      <c r="B12" s="88"/>
      <c r="C12" s="88"/>
      <c r="D12" s="88"/>
    </row>
    <row r="13" spans="2:4" x14ac:dyDescent="0.2">
      <c r="B13" s="91" t="s">
        <v>304</v>
      </c>
      <c r="C13" s="90" t="s">
        <v>303</v>
      </c>
      <c r="D13" s="89"/>
    </row>
    <row r="14" spans="2:4" x14ac:dyDescent="0.2">
      <c r="B14" s="87" t="s">
        <v>302</v>
      </c>
      <c r="C14" s="86" t="s">
        <v>301</v>
      </c>
      <c r="D14" s="89"/>
    </row>
    <row r="15" spans="2:4" x14ac:dyDescent="0.2">
      <c r="B15" s="87"/>
      <c r="C15" s="86" t="s">
        <v>300</v>
      </c>
      <c r="D15" s="88"/>
    </row>
    <row r="16" spans="2:4" x14ac:dyDescent="0.2">
      <c r="B16" s="87"/>
      <c r="C16" s="86" t="s">
        <v>299</v>
      </c>
      <c r="D16" s="88"/>
    </row>
    <row r="17" spans="2:3" x14ac:dyDescent="0.2">
      <c r="B17" s="87"/>
      <c r="C17" s="86" t="s">
        <v>298</v>
      </c>
    </row>
    <row r="18" spans="2:3" ht="13.5" thickBot="1" x14ac:dyDescent="0.25">
      <c r="B18" s="85"/>
      <c r="C18" s="84" t="s">
        <v>297</v>
      </c>
    </row>
    <row r="20" spans="2:3" ht="41.25" customHeight="1" x14ac:dyDescent="0.2">
      <c r="B20" s="83" t="s">
        <v>296</v>
      </c>
      <c r="C20" s="83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271A6-7FDF-4EBA-B744-20104C0A3098}">
  <sheetPr>
    <tabColor indexed="9"/>
    <pageSetUpPr fitToPage="1"/>
  </sheetPr>
  <dimension ref="A1:C24"/>
  <sheetViews>
    <sheetView showGridLines="0" tabSelected="1" workbookViewId="0">
      <selection activeCell="A2" sqref="A2:C2"/>
    </sheetView>
  </sheetViews>
  <sheetFormatPr defaultColWidth="9.140625" defaultRowHeight="12.75" x14ac:dyDescent="0.25"/>
  <cols>
    <col min="1" max="1" width="52.5703125" style="4" customWidth="1"/>
    <col min="2" max="2" width="28.28515625" style="4" customWidth="1"/>
    <col min="3" max="3" width="38.140625" style="4" customWidth="1"/>
    <col min="4" max="16384" width="9.140625" style="4"/>
  </cols>
  <sheetData>
    <row r="1" spans="1:3" ht="30.75" customHeight="1" thickBot="1" x14ac:dyDescent="0.3">
      <c r="A1" s="82" t="s">
        <v>295</v>
      </c>
      <c r="B1" s="82"/>
      <c r="C1" s="82"/>
    </row>
    <row r="2" spans="1:3" ht="15.75" x14ac:dyDescent="0.25">
      <c r="A2" s="77" t="s">
        <v>294</v>
      </c>
      <c r="B2" s="76"/>
      <c r="C2" s="75"/>
    </row>
    <row r="3" spans="1:3" ht="15.75" x14ac:dyDescent="0.25">
      <c r="A3" s="67" t="s">
        <v>293</v>
      </c>
      <c r="B3" s="62" t="s">
        <v>182</v>
      </c>
      <c r="C3" s="66" t="s">
        <v>183</v>
      </c>
    </row>
    <row r="4" spans="1:3" ht="13.5" thickBot="1" x14ac:dyDescent="0.3">
      <c r="A4" s="74" t="s">
        <v>292</v>
      </c>
      <c r="B4" s="81">
        <v>2020</v>
      </c>
      <c r="C4" s="80">
        <v>2024</v>
      </c>
    </row>
    <row r="5" spans="1:3" ht="13.5" thickBot="1" x14ac:dyDescent="0.3">
      <c r="A5" s="79"/>
      <c r="B5" s="78"/>
      <c r="C5" s="78"/>
    </row>
    <row r="6" spans="1:3" ht="15.75" x14ac:dyDescent="0.25">
      <c r="A6" s="77" t="s">
        <v>291</v>
      </c>
      <c r="B6" s="76"/>
      <c r="C6" s="75"/>
    </row>
    <row r="7" spans="1:3" ht="13.5" thickBot="1" x14ac:dyDescent="0.3">
      <c r="A7" s="74" t="s">
        <v>290</v>
      </c>
      <c r="B7" s="73"/>
      <c r="C7" s="72"/>
    </row>
    <row r="8" spans="1:3" ht="13.5" thickBot="1" x14ac:dyDescent="0.3">
      <c r="A8" s="71"/>
      <c r="B8" s="71"/>
      <c r="C8" s="71"/>
    </row>
    <row r="9" spans="1:3" ht="15.75" x14ac:dyDescent="0.25">
      <c r="A9" s="70" t="s">
        <v>289</v>
      </c>
      <c r="B9" s="69"/>
      <c r="C9" s="68"/>
    </row>
    <row r="10" spans="1:3" ht="31.5" x14ac:dyDescent="0.25">
      <c r="A10" s="67" t="s">
        <v>288</v>
      </c>
      <c r="B10" s="62" t="s">
        <v>287</v>
      </c>
      <c r="C10" s="66" t="s">
        <v>286</v>
      </c>
    </row>
    <row r="11" spans="1:3" x14ac:dyDescent="0.2">
      <c r="A11" s="65" t="s">
        <v>172</v>
      </c>
      <c r="B11" s="63">
        <f>+'[1]Procurement Plan Details'!L10</f>
        <v>8900000</v>
      </c>
      <c r="C11" s="63">
        <f>+B11</f>
        <v>8900000</v>
      </c>
    </row>
    <row r="12" spans="1:3" x14ac:dyDescent="0.2">
      <c r="A12" s="65" t="s">
        <v>132</v>
      </c>
      <c r="B12" s="63">
        <f>+'[1]Procurement Plan Details'!L35</f>
        <v>5960000</v>
      </c>
      <c r="C12" s="63">
        <f>+B12</f>
        <v>5960000</v>
      </c>
    </row>
    <row r="13" spans="1:3" x14ac:dyDescent="0.2">
      <c r="A13" s="65" t="s">
        <v>285</v>
      </c>
      <c r="B13" s="63">
        <f>+'[1]Procurement Plan Details'!L53</f>
        <v>1200000</v>
      </c>
      <c r="C13" s="63">
        <f>+B13</f>
        <v>1200000</v>
      </c>
    </row>
    <row r="14" spans="1:3" x14ac:dyDescent="0.2">
      <c r="A14" s="65" t="s">
        <v>258</v>
      </c>
      <c r="B14" s="63">
        <f>+'[1]Procurement Plan Details'!K140</f>
        <v>1628000</v>
      </c>
      <c r="C14" s="63">
        <f>+B14</f>
        <v>1628000</v>
      </c>
    </row>
    <row r="15" spans="1:3" x14ac:dyDescent="0.2">
      <c r="A15" s="65" t="s">
        <v>284</v>
      </c>
      <c r="B15" s="63">
        <v>0</v>
      </c>
      <c r="C15" s="63">
        <f>+B15</f>
        <v>0</v>
      </c>
    </row>
    <row r="16" spans="1:3" x14ac:dyDescent="0.2">
      <c r="A16" s="65" t="s">
        <v>283</v>
      </c>
      <c r="B16" s="63">
        <f>+'[1]Procurement Plan Details'!K85+'[1]Procurement Plan Details'!J119</f>
        <v>12032000</v>
      </c>
      <c r="C16" s="63">
        <f>+B16</f>
        <v>12032000</v>
      </c>
    </row>
    <row r="17" spans="1:3" x14ac:dyDescent="0.2">
      <c r="A17" s="65" t="s">
        <v>282</v>
      </c>
      <c r="B17" s="63">
        <v>0</v>
      </c>
      <c r="C17" s="63">
        <f>+B17</f>
        <v>0</v>
      </c>
    </row>
    <row r="18" spans="1:3" x14ac:dyDescent="0.2">
      <c r="A18" s="65" t="s">
        <v>281</v>
      </c>
      <c r="B18" s="63">
        <v>0</v>
      </c>
      <c r="C18" s="63">
        <f>+B18</f>
        <v>0</v>
      </c>
    </row>
    <row r="19" spans="1:3" ht="13.5" thickBot="1" x14ac:dyDescent="0.25">
      <c r="A19" s="64" t="s">
        <v>280</v>
      </c>
      <c r="B19" s="63">
        <v>280000</v>
      </c>
      <c r="C19" s="63">
        <f>+B19</f>
        <v>280000</v>
      </c>
    </row>
    <row r="20" spans="1:3" ht="15.75" x14ac:dyDescent="0.25">
      <c r="A20" s="62" t="s">
        <v>279</v>
      </c>
      <c r="B20" s="61">
        <f>SUM(B11:B19)</f>
        <v>30000000</v>
      </c>
      <c r="C20" s="61">
        <f>+B20</f>
        <v>30000000</v>
      </c>
    </row>
    <row r="21" spans="1:3" ht="13.5" thickBot="1" x14ac:dyDescent="0.25">
      <c r="A21" s="60"/>
    </row>
    <row r="22" spans="1:3" ht="31.5" customHeight="1" thickBot="1" x14ac:dyDescent="0.3">
      <c r="A22" s="56" t="s">
        <v>278</v>
      </c>
      <c r="B22" s="59" t="s">
        <v>277</v>
      </c>
      <c r="C22" s="58"/>
    </row>
    <row r="23" spans="1:3" ht="16.5" thickBot="1" x14ac:dyDescent="0.3">
      <c r="A23" s="57"/>
      <c r="B23" s="57"/>
      <c r="C23" s="57"/>
    </row>
    <row r="24" spans="1:3" ht="32.25" customHeight="1" thickBot="1" x14ac:dyDescent="0.3">
      <c r="A24" s="56" t="s">
        <v>276</v>
      </c>
      <c r="B24" s="55" t="s">
        <v>275</v>
      </c>
      <c r="C24" s="54"/>
    </row>
  </sheetData>
  <mergeCells count="9">
    <mergeCell ref="B24:C24"/>
    <mergeCell ref="B22:C22"/>
    <mergeCell ref="A8:C8"/>
    <mergeCell ref="A23:C23"/>
    <mergeCell ref="A1:C1"/>
    <mergeCell ref="A9:C9"/>
    <mergeCell ref="A2:C2"/>
    <mergeCell ref="A6:C6"/>
    <mergeCell ref="B7:C7"/>
  </mergeCells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29C31-A3E9-4934-B7DA-973B768CD29A}">
  <sheetPr>
    <tabColor indexed="9"/>
    <pageSetUpPr fitToPage="1"/>
  </sheetPr>
  <dimension ref="A1:AQ15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30" sqref="F130"/>
    </sheetView>
  </sheetViews>
  <sheetFormatPr defaultColWidth="9.140625" defaultRowHeight="12.75" x14ac:dyDescent="0.25"/>
  <cols>
    <col min="1" max="1" width="20.5703125" style="34" bestFit="1" customWidth="1"/>
    <col min="2" max="2" width="20.5703125" style="34" customWidth="1"/>
    <col min="3" max="3" width="20.5703125" style="4" customWidth="1"/>
    <col min="4" max="4" width="17.42578125" style="4" bestFit="1" customWidth="1"/>
    <col min="5" max="5" width="38.7109375" style="4" customWidth="1"/>
    <col min="6" max="6" width="20" style="34" bestFit="1" customWidth="1"/>
    <col min="7" max="7" width="44.5703125" style="34" customWidth="1"/>
    <col min="8" max="8" width="17.5703125" style="34" customWidth="1"/>
    <col min="9" max="9" width="41.5703125" style="4" customWidth="1"/>
    <col min="10" max="10" width="37.5703125" style="4" customWidth="1"/>
    <col min="11" max="11" width="17.5703125" style="4" customWidth="1"/>
    <col min="12" max="13" width="17" style="4" customWidth="1"/>
    <col min="14" max="14" width="18.140625" style="4" customWidth="1"/>
    <col min="15" max="15" width="16.42578125" style="4" customWidth="1"/>
    <col min="16" max="18" width="10" style="4" customWidth="1"/>
    <col min="19" max="19" width="12.140625" style="4" customWidth="1"/>
    <col min="20" max="20" width="13.5703125" style="4" customWidth="1"/>
    <col min="21" max="21" width="10" style="4" customWidth="1"/>
    <col min="22" max="22" width="11.42578125" style="4" customWidth="1"/>
    <col min="23" max="23" width="12.28515625" style="4" customWidth="1"/>
    <col min="24" max="24" width="10" style="4" customWidth="1"/>
    <col min="25" max="25" width="12.140625" style="4" customWidth="1"/>
    <col min="26" max="31" width="10" style="4" customWidth="1"/>
    <col min="32" max="32" width="16.28515625" style="4" customWidth="1"/>
    <col min="33" max="33" width="25.28515625" style="4" customWidth="1"/>
    <col min="34" max="34" width="16.28515625" style="4" customWidth="1"/>
    <col min="35" max="36" width="9.140625" style="4"/>
    <col min="37" max="41" width="12.7109375" style="4" customWidth="1"/>
    <col min="42" max="42" width="53" style="4" customWidth="1"/>
    <col min="43" max="43" width="40.28515625" style="4" customWidth="1"/>
    <col min="44" max="16384" width="9.140625" style="4"/>
  </cols>
  <sheetData>
    <row r="1" spans="1:42" ht="16.5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/>
    </row>
    <row r="2" spans="1:42" ht="15.75" x14ac:dyDescent="0.25">
      <c r="A2" s="5" t="s">
        <v>1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8"/>
    </row>
    <row r="3" spans="1:42" x14ac:dyDescent="0.25">
      <c r="A3" s="9" t="s">
        <v>2</v>
      </c>
      <c r="B3" s="10" t="s">
        <v>3</v>
      </c>
      <c r="C3" s="11" t="s">
        <v>4</v>
      </c>
      <c r="D3" s="12" t="s">
        <v>5</v>
      </c>
      <c r="E3" s="12" t="s">
        <v>6</v>
      </c>
      <c r="F3" s="12" t="s">
        <v>7</v>
      </c>
      <c r="G3" s="10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0" t="s">
        <v>15</v>
      </c>
      <c r="O3" s="12" t="s">
        <v>16</v>
      </c>
      <c r="P3" s="12" t="s">
        <v>17</v>
      </c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 t="s">
        <v>18</v>
      </c>
      <c r="AG3" s="12" t="s">
        <v>19</v>
      </c>
      <c r="AH3" s="13" t="s">
        <v>20</v>
      </c>
      <c r="AP3" s="4" t="s">
        <v>21</v>
      </c>
    </row>
    <row r="4" spans="1:42" x14ac:dyDescent="0.25">
      <c r="A4" s="9"/>
      <c r="B4" s="14"/>
      <c r="C4" s="15"/>
      <c r="D4" s="12"/>
      <c r="E4" s="12"/>
      <c r="F4" s="12"/>
      <c r="G4" s="14"/>
      <c r="H4" s="12"/>
      <c r="I4" s="12"/>
      <c r="J4" s="12"/>
      <c r="K4" s="12"/>
      <c r="L4" s="12"/>
      <c r="M4" s="12"/>
      <c r="N4" s="14"/>
      <c r="O4" s="12"/>
      <c r="P4" s="12" t="s">
        <v>22</v>
      </c>
      <c r="Q4" s="12"/>
      <c r="R4" s="12" t="s">
        <v>23</v>
      </c>
      <c r="S4" s="12"/>
      <c r="T4" s="12" t="s">
        <v>24</v>
      </c>
      <c r="U4" s="12"/>
      <c r="V4" s="12" t="s">
        <v>25</v>
      </c>
      <c r="W4" s="12"/>
      <c r="X4" s="12" t="s">
        <v>26</v>
      </c>
      <c r="Y4" s="12"/>
      <c r="Z4" s="12" t="s">
        <v>27</v>
      </c>
      <c r="AA4" s="12"/>
      <c r="AB4" s="12" t="s">
        <v>28</v>
      </c>
      <c r="AC4" s="12"/>
      <c r="AD4" s="12" t="s">
        <v>29</v>
      </c>
      <c r="AE4" s="12"/>
      <c r="AF4" s="12"/>
      <c r="AG4" s="12"/>
      <c r="AH4" s="13"/>
      <c r="AP4" s="4" t="s">
        <v>30</v>
      </c>
    </row>
    <row r="5" spans="1:42" x14ac:dyDescent="0.25">
      <c r="A5" s="9"/>
      <c r="B5" s="16"/>
      <c r="C5" s="17"/>
      <c r="D5" s="12"/>
      <c r="E5" s="12"/>
      <c r="F5" s="12"/>
      <c r="G5" s="16"/>
      <c r="H5" s="12"/>
      <c r="I5" s="12"/>
      <c r="J5" s="12"/>
      <c r="K5" s="12"/>
      <c r="L5" s="12"/>
      <c r="M5" s="12"/>
      <c r="N5" s="16"/>
      <c r="O5" s="12"/>
      <c r="P5" s="18" t="s">
        <v>31</v>
      </c>
      <c r="Q5" s="18" t="s">
        <v>32</v>
      </c>
      <c r="R5" s="18" t="s">
        <v>31</v>
      </c>
      <c r="S5" s="18" t="s">
        <v>32</v>
      </c>
      <c r="T5" s="18" t="s">
        <v>31</v>
      </c>
      <c r="U5" s="18" t="s">
        <v>32</v>
      </c>
      <c r="V5" s="18" t="s">
        <v>31</v>
      </c>
      <c r="W5" s="18" t="s">
        <v>32</v>
      </c>
      <c r="X5" s="18" t="s">
        <v>31</v>
      </c>
      <c r="Y5" s="18" t="s">
        <v>32</v>
      </c>
      <c r="Z5" s="18" t="s">
        <v>31</v>
      </c>
      <c r="AA5" s="18" t="s">
        <v>32</v>
      </c>
      <c r="AB5" s="18" t="s">
        <v>31</v>
      </c>
      <c r="AC5" s="18" t="s">
        <v>32</v>
      </c>
      <c r="AD5" s="18" t="s">
        <v>31</v>
      </c>
      <c r="AE5" s="18" t="s">
        <v>32</v>
      </c>
      <c r="AF5" s="12"/>
      <c r="AG5" s="12"/>
      <c r="AH5" s="13"/>
      <c r="AP5" s="19" t="s">
        <v>33</v>
      </c>
    </row>
    <row r="6" spans="1:42" x14ac:dyDescent="0.25">
      <c r="A6" s="20" t="s">
        <v>34</v>
      </c>
      <c r="B6" s="21">
        <v>3</v>
      </c>
      <c r="C6" s="22" t="s">
        <v>35</v>
      </c>
      <c r="D6" s="23" t="s">
        <v>35</v>
      </c>
      <c r="E6" s="23" t="s">
        <v>36</v>
      </c>
      <c r="F6" s="24" t="s">
        <v>37</v>
      </c>
      <c r="G6" s="24" t="s">
        <v>38</v>
      </c>
      <c r="H6" s="24">
        <v>2</v>
      </c>
      <c r="I6" s="23"/>
      <c r="J6" s="23" t="s">
        <v>39</v>
      </c>
      <c r="K6" s="23" t="s">
        <v>40</v>
      </c>
      <c r="L6" s="25">
        <v>3400000</v>
      </c>
      <c r="M6" s="23"/>
      <c r="N6" s="23"/>
      <c r="O6" s="23" t="s">
        <v>41</v>
      </c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6"/>
      <c r="AP6" s="19" t="s">
        <v>42</v>
      </c>
    </row>
    <row r="7" spans="1:42" x14ac:dyDescent="0.25">
      <c r="A7" s="20" t="s">
        <v>34</v>
      </c>
      <c r="B7" s="21">
        <v>3</v>
      </c>
      <c r="C7" s="22" t="s">
        <v>43</v>
      </c>
      <c r="D7" s="23" t="s">
        <v>43</v>
      </c>
      <c r="E7" s="23" t="s">
        <v>44</v>
      </c>
      <c r="F7" s="24" t="s">
        <v>45</v>
      </c>
      <c r="G7" s="24" t="s">
        <v>38</v>
      </c>
      <c r="H7" s="24">
        <v>3</v>
      </c>
      <c r="I7" s="23"/>
      <c r="J7" s="23" t="s">
        <v>39</v>
      </c>
      <c r="K7" s="23" t="s">
        <v>40</v>
      </c>
      <c r="L7" s="25">
        <v>5500000</v>
      </c>
      <c r="M7" s="23"/>
      <c r="N7" s="23"/>
      <c r="O7" s="23" t="s">
        <v>41</v>
      </c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6"/>
      <c r="AP7" s="19" t="s">
        <v>46</v>
      </c>
    </row>
    <row r="8" spans="1:42" x14ac:dyDescent="0.25">
      <c r="A8" s="20"/>
      <c r="B8" s="21"/>
      <c r="C8" s="22"/>
      <c r="D8" s="23"/>
      <c r="E8" s="23"/>
      <c r="F8" s="24"/>
      <c r="G8" s="24"/>
      <c r="H8" s="24"/>
      <c r="I8" s="23"/>
      <c r="J8" s="23"/>
      <c r="K8" s="23"/>
      <c r="L8" s="25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6"/>
      <c r="AP8" s="19" t="s">
        <v>47</v>
      </c>
    </row>
    <row r="9" spans="1:42" x14ac:dyDescent="0.25">
      <c r="A9" s="20"/>
      <c r="B9" s="21"/>
      <c r="C9" s="22"/>
      <c r="D9" s="23"/>
      <c r="E9" s="23"/>
      <c r="F9" s="24"/>
      <c r="G9" s="24"/>
      <c r="H9" s="24"/>
      <c r="I9" s="23"/>
      <c r="J9" s="23"/>
      <c r="K9" s="23"/>
      <c r="L9" s="25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6"/>
      <c r="AP9" s="19" t="s">
        <v>48</v>
      </c>
    </row>
    <row r="10" spans="1:42" ht="13.5" thickBot="1" x14ac:dyDescent="0.3">
      <c r="A10" s="27"/>
      <c r="B10" s="28"/>
      <c r="C10" s="29"/>
      <c r="D10" s="30"/>
      <c r="E10" s="30"/>
      <c r="F10" s="31"/>
      <c r="G10" s="31"/>
      <c r="H10" s="31"/>
      <c r="I10" s="30"/>
      <c r="J10" s="30"/>
      <c r="K10" s="30"/>
      <c r="L10" s="32">
        <f>SUM(L6:L9)</f>
        <v>8900000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3"/>
      <c r="AP10" s="19" t="s">
        <v>49</v>
      </c>
    </row>
    <row r="11" spans="1:42" ht="13.5" thickBot="1" x14ac:dyDescent="0.3">
      <c r="AP11" s="19" t="s">
        <v>41</v>
      </c>
    </row>
    <row r="12" spans="1:42" ht="15.75" x14ac:dyDescent="0.25">
      <c r="A12" s="5" t="s">
        <v>50</v>
      </c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8"/>
      <c r="AP12" s="19" t="s">
        <v>51</v>
      </c>
    </row>
    <row r="13" spans="1:42" x14ac:dyDescent="0.25">
      <c r="A13" s="12" t="s">
        <v>2</v>
      </c>
      <c r="B13" s="10" t="s">
        <v>3</v>
      </c>
      <c r="C13" s="11" t="s">
        <v>4</v>
      </c>
      <c r="D13" s="12" t="s">
        <v>5</v>
      </c>
      <c r="E13" s="12" t="s">
        <v>6</v>
      </c>
      <c r="F13" s="12" t="s">
        <v>7</v>
      </c>
      <c r="G13" s="10" t="s">
        <v>8</v>
      </c>
      <c r="H13" s="12" t="s">
        <v>9</v>
      </c>
      <c r="I13" s="12" t="s">
        <v>10</v>
      </c>
      <c r="J13" s="12" t="s">
        <v>11</v>
      </c>
      <c r="K13" s="12" t="s">
        <v>12</v>
      </c>
      <c r="L13" s="12" t="s">
        <v>13</v>
      </c>
      <c r="M13" s="12" t="s">
        <v>14</v>
      </c>
      <c r="N13" s="10" t="s">
        <v>15</v>
      </c>
      <c r="O13" s="12" t="s">
        <v>16</v>
      </c>
      <c r="P13" s="12" t="s">
        <v>17</v>
      </c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 t="s">
        <v>18</v>
      </c>
      <c r="AG13" s="12" t="s">
        <v>19</v>
      </c>
      <c r="AH13" s="12" t="s">
        <v>20</v>
      </c>
      <c r="AP13" s="4" t="s">
        <v>52</v>
      </c>
    </row>
    <row r="14" spans="1:42" x14ac:dyDescent="0.25">
      <c r="A14" s="12"/>
      <c r="B14" s="14"/>
      <c r="C14" s="15"/>
      <c r="D14" s="12"/>
      <c r="E14" s="12"/>
      <c r="F14" s="12"/>
      <c r="G14" s="14"/>
      <c r="H14" s="12"/>
      <c r="I14" s="12"/>
      <c r="J14" s="12"/>
      <c r="K14" s="12"/>
      <c r="L14" s="12"/>
      <c r="M14" s="12"/>
      <c r="N14" s="14"/>
      <c r="O14" s="12"/>
      <c r="P14" s="12" t="s">
        <v>22</v>
      </c>
      <c r="Q14" s="12"/>
      <c r="R14" s="12" t="s">
        <v>23</v>
      </c>
      <c r="S14" s="12"/>
      <c r="T14" s="12" t="s">
        <v>24</v>
      </c>
      <c r="U14" s="12"/>
      <c r="V14" s="12" t="s">
        <v>25</v>
      </c>
      <c r="W14" s="12"/>
      <c r="X14" s="12" t="s">
        <v>26</v>
      </c>
      <c r="Y14" s="12"/>
      <c r="Z14" s="12" t="s">
        <v>27</v>
      </c>
      <c r="AA14" s="12"/>
      <c r="AB14" s="12" t="s">
        <v>28</v>
      </c>
      <c r="AC14" s="12"/>
      <c r="AD14" s="12" t="s">
        <v>29</v>
      </c>
      <c r="AE14" s="12"/>
      <c r="AF14" s="12"/>
      <c r="AG14" s="12"/>
      <c r="AH14" s="12"/>
    </row>
    <row r="15" spans="1:42" x14ac:dyDescent="0.25">
      <c r="A15" s="12"/>
      <c r="B15" s="16"/>
      <c r="C15" s="17"/>
      <c r="D15" s="12"/>
      <c r="E15" s="12"/>
      <c r="F15" s="12"/>
      <c r="G15" s="16"/>
      <c r="H15" s="12"/>
      <c r="I15" s="12"/>
      <c r="J15" s="12"/>
      <c r="K15" s="12"/>
      <c r="L15" s="12"/>
      <c r="M15" s="12"/>
      <c r="N15" s="16"/>
      <c r="O15" s="12"/>
      <c r="P15" s="18" t="s">
        <v>31</v>
      </c>
      <c r="Q15" s="18" t="s">
        <v>32</v>
      </c>
      <c r="R15" s="18" t="s">
        <v>31</v>
      </c>
      <c r="S15" s="18" t="s">
        <v>32</v>
      </c>
      <c r="T15" s="18" t="s">
        <v>31</v>
      </c>
      <c r="U15" s="18" t="s">
        <v>32</v>
      </c>
      <c r="V15" s="18" t="s">
        <v>31</v>
      </c>
      <c r="W15" s="18" t="s">
        <v>32</v>
      </c>
      <c r="X15" s="18" t="s">
        <v>31</v>
      </c>
      <c r="Y15" s="18" t="s">
        <v>32</v>
      </c>
      <c r="Z15" s="18" t="s">
        <v>31</v>
      </c>
      <c r="AA15" s="18" t="s">
        <v>32</v>
      </c>
      <c r="AB15" s="18" t="s">
        <v>31</v>
      </c>
      <c r="AC15" s="18" t="s">
        <v>32</v>
      </c>
      <c r="AD15" s="18" t="s">
        <v>31</v>
      </c>
      <c r="AE15" s="18" t="s">
        <v>32</v>
      </c>
      <c r="AF15" s="12"/>
      <c r="AG15" s="12"/>
      <c r="AH15" s="12"/>
      <c r="AP15" s="19" t="s">
        <v>53</v>
      </c>
    </row>
    <row r="16" spans="1:42" ht="25.5" x14ac:dyDescent="0.25">
      <c r="A16" s="20" t="s">
        <v>34</v>
      </c>
      <c r="B16" s="21">
        <v>1</v>
      </c>
      <c r="C16" s="22"/>
      <c r="D16" s="23"/>
      <c r="E16" s="23" t="s">
        <v>54</v>
      </c>
      <c r="F16" s="24" t="s">
        <v>55</v>
      </c>
      <c r="G16" s="24" t="s">
        <v>56</v>
      </c>
      <c r="H16" s="24">
        <v>1</v>
      </c>
      <c r="I16" s="23"/>
      <c r="J16" s="23"/>
      <c r="K16" s="23" t="s">
        <v>40</v>
      </c>
      <c r="L16" s="25">
        <v>100000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6"/>
      <c r="AP16" s="19" t="s">
        <v>38</v>
      </c>
    </row>
    <row r="17" spans="1:42" x14ac:dyDescent="0.25">
      <c r="A17" s="20" t="s">
        <v>34</v>
      </c>
      <c r="B17" s="21">
        <v>1</v>
      </c>
      <c r="C17" s="22"/>
      <c r="D17" s="23"/>
      <c r="E17" s="23" t="s">
        <v>57</v>
      </c>
      <c r="F17" s="24" t="s">
        <v>58</v>
      </c>
      <c r="G17" s="24" t="s">
        <v>59</v>
      </c>
      <c r="H17" s="24">
        <v>1</v>
      </c>
      <c r="I17" s="23"/>
      <c r="J17" s="23"/>
      <c r="K17" s="23" t="s">
        <v>60</v>
      </c>
      <c r="L17" s="25">
        <v>60000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6"/>
      <c r="AP17" s="19" t="s">
        <v>61</v>
      </c>
    </row>
    <row r="18" spans="1:42" x14ac:dyDescent="0.25">
      <c r="A18" s="20" t="s">
        <v>34</v>
      </c>
      <c r="B18" s="21">
        <v>1</v>
      </c>
      <c r="C18" s="22"/>
      <c r="D18" s="23"/>
      <c r="E18" s="23" t="s">
        <v>62</v>
      </c>
      <c r="F18" s="24" t="s">
        <v>63</v>
      </c>
      <c r="G18" s="24" t="s">
        <v>56</v>
      </c>
      <c r="H18" s="24">
        <v>1</v>
      </c>
      <c r="I18" s="23"/>
      <c r="J18" s="23"/>
      <c r="K18" s="23" t="s">
        <v>60</v>
      </c>
      <c r="L18" s="25">
        <v>800000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6"/>
      <c r="AP18" s="19" t="s">
        <v>56</v>
      </c>
    </row>
    <row r="19" spans="1:42" ht="25.5" x14ac:dyDescent="0.25">
      <c r="A19" s="20" t="s">
        <v>34</v>
      </c>
      <c r="B19" s="21">
        <v>1</v>
      </c>
      <c r="C19" s="22"/>
      <c r="D19" s="23"/>
      <c r="E19" s="23" t="s">
        <v>64</v>
      </c>
      <c r="F19" s="24" t="s">
        <v>65</v>
      </c>
      <c r="G19" s="24" t="s">
        <v>56</v>
      </c>
      <c r="H19" s="24">
        <v>1</v>
      </c>
      <c r="I19" s="23"/>
      <c r="J19" s="23"/>
      <c r="K19" s="23" t="s">
        <v>60</v>
      </c>
      <c r="L19" s="25">
        <v>520000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6"/>
      <c r="AP19" s="19" t="s">
        <v>56</v>
      </c>
    </row>
    <row r="20" spans="1:42" x14ac:dyDescent="0.25">
      <c r="A20" s="20" t="s">
        <v>34</v>
      </c>
      <c r="B20" s="21">
        <v>1</v>
      </c>
      <c r="C20" s="22"/>
      <c r="D20" s="23"/>
      <c r="E20" s="23" t="s">
        <v>66</v>
      </c>
      <c r="F20" s="24" t="s">
        <v>67</v>
      </c>
      <c r="G20" s="24" t="s">
        <v>56</v>
      </c>
      <c r="H20" s="24">
        <v>1</v>
      </c>
      <c r="I20" s="23"/>
      <c r="J20" s="23"/>
      <c r="K20" s="23" t="s">
        <v>40</v>
      </c>
      <c r="L20" s="25">
        <v>160000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6"/>
      <c r="AP20" s="19" t="s">
        <v>56</v>
      </c>
    </row>
    <row r="21" spans="1:42" ht="25.5" x14ac:dyDescent="0.25">
      <c r="A21" s="20" t="s">
        <v>34</v>
      </c>
      <c r="B21" s="21">
        <v>1</v>
      </c>
      <c r="C21" s="22"/>
      <c r="D21" s="23"/>
      <c r="E21" s="23" t="s">
        <v>68</v>
      </c>
      <c r="F21" s="24" t="s">
        <v>69</v>
      </c>
      <c r="G21" s="24" t="s">
        <v>56</v>
      </c>
      <c r="H21" s="24">
        <v>1</v>
      </c>
      <c r="I21" s="23"/>
      <c r="J21" s="23"/>
      <c r="K21" s="23" t="s">
        <v>60</v>
      </c>
      <c r="L21" s="25">
        <v>20000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6"/>
      <c r="AP21" s="19" t="s">
        <v>56</v>
      </c>
    </row>
    <row r="22" spans="1:42" ht="25.5" x14ac:dyDescent="0.25">
      <c r="A22" s="20" t="s">
        <v>34</v>
      </c>
      <c r="B22" s="21">
        <v>1</v>
      </c>
      <c r="C22" s="22"/>
      <c r="D22" s="23"/>
      <c r="E22" s="23" t="s">
        <v>70</v>
      </c>
      <c r="F22" s="24" t="s">
        <v>71</v>
      </c>
      <c r="G22" s="24" t="s">
        <v>56</v>
      </c>
      <c r="H22" s="24">
        <v>1</v>
      </c>
      <c r="I22" s="23"/>
      <c r="J22" s="23"/>
      <c r="K22" s="23" t="s">
        <v>60</v>
      </c>
      <c r="L22" s="25">
        <v>160000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6"/>
      <c r="AP22" s="19" t="s">
        <v>56</v>
      </c>
    </row>
    <row r="23" spans="1:42" ht="25.5" x14ac:dyDescent="0.25">
      <c r="A23" s="20" t="s">
        <v>34</v>
      </c>
      <c r="B23" s="21">
        <v>1</v>
      </c>
      <c r="C23" s="22"/>
      <c r="D23" s="23"/>
      <c r="E23" s="23" t="s">
        <v>72</v>
      </c>
      <c r="F23" s="24" t="s">
        <v>73</v>
      </c>
      <c r="G23" s="24" t="s">
        <v>56</v>
      </c>
      <c r="H23" s="24">
        <v>1</v>
      </c>
      <c r="I23" s="23"/>
      <c r="J23" s="23"/>
      <c r="K23" s="23" t="s">
        <v>60</v>
      </c>
      <c r="L23" s="25">
        <v>120000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6"/>
      <c r="AP23" s="19" t="s">
        <v>56</v>
      </c>
    </row>
    <row r="24" spans="1:42" x14ac:dyDescent="0.25">
      <c r="A24" s="20" t="s">
        <v>34</v>
      </c>
      <c r="B24" s="21">
        <v>1</v>
      </c>
      <c r="C24" s="22"/>
      <c r="D24" s="23"/>
      <c r="E24" s="23" t="s">
        <v>74</v>
      </c>
      <c r="F24" s="24" t="s">
        <v>75</v>
      </c>
      <c r="G24" s="24" t="s">
        <v>56</v>
      </c>
      <c r="H24" s="24">
        <v>1</v>
      </c>
      <c r="I24" s="23"/>
      <c r="J24" s="23"/>
      <c r="K24" s="23" t="s">
        <v>60</v>
      </c>
      <c r="L24" s="25">
        <v>60000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6"/>
      <c r="AP24" s="19" t="s">
        <v>56</v>
      </c>
    </row>
    <row r="25" spans="1:42" ht="25.5" x14ac:dyDescent="0.25">
      <c r="A25" s="20" t="s">
        <v>34</v>
      </c>
      <c r="B25" s="21">
        <v>1</v>
      </c>
      <c r="C25" s="22"/>
      <c r="D25" s="23"/>
      <c r="E25" s="23" t="s">
        <v>76</v>
      </c>
      <c r="F25" s="24" t="s">
        <v>77</v>
      </c>
      <c r="G25" s="24" t="s">
        <v>56</v>
      </c>
      <c r="H25" s="24">
        <v>1</v>
      </c>
      <c r="I25" s="23"/>
      <c r="J25" s="23"/>
      <c r="K25" s="23" t="s">
        <v>60</v>
      </c>
      <c r="L25" s="25">
        <v>119999.99999999999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6"/>
      <c r="AP25" s="19" t="s">
        <v>56</v>
      </c>
    </row>
    <row r="26" spans="1:42" ht="25.5" x14ac:dyDescent="0.25">
      <c r="A26" s="20" t="s">
        <v>34</v>
      </c>
      <c r="B26" s="21">
        <v>1</v>
      </c>
      <c r="C26" s="22"/>
      <c r="D26" s="23"/>
      <c r="E26" s="23" t="s">
        <v>78</v>
      </c>
      <c r="F26" s="24" t="s">
        <v>79</v>
      </c>
      <c r="G26" s="24" t="s">
        <v>56</v>
      </c>
      <c r="H26" s="24">
        <v>1</v>
      </c>
      <c r="I26" s="23"/>
      <c r="J26" s="23"/>
      <c r="K26" s="23" t="s">
        <v>60</v>
      </c>
      <c r="L26" s="25">
        <v>280000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6"/>
      <c r="AP26" s="19" t="s">
        <v>56</v>
      </c>
    </row>
    <row r="27" spans="1:42" x14ac:dyDescent="0.25">
      <c r="A27" s="20" t="s">
        <v>34</v>
      </c>
      <c r="B27" s="21">
        <v>2</v>
      </c>
      <c r="C27" s="22"/>
      <c r="D27" s="23"/>
      <c r="E27" s="23" t="s">
        <v>80</v>
      </c>
      <c r="F27" s="24" t="s">
        <v>81</v>
      </c>
      <c r="G27" s="24" t="s">
        <v>61</v>
      </c>
      <c r="H27" s="24">
        <v>1</v>
      </c>
      <c r="I27" s="23"/>
      <c r="J27" s="23"/>
      <c r="K27" s="23" t="s">
        <v>60</v>
      </c>
      <c r="L27" s="25">
        <v>340000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6"/>
      <c r="AP27" s="19" t="s">
        <v>56</v>
      </c>
    </row>
    <row r="28" spans="1:42" x14ac:dyDescent="0.25">
      <c r="A28" s="20" t="s">
        <v>34</v>
      </c>
      <c r="B28" s="21">
        <v>2</v>
      </c>
      <c r="C28" s="22"/>
      <c r="D28" s="23"/>
      <c r="E28" s="23" t="s">
        <v>80</v>
      </c>
      <c r="F28" s="24" t="s">
        <v>82</v>
      </c>
      <c r="G28" s="24" t="s">
        <v>61</v>
      </c>
      <c r="H28" s="24">
        <v>1</v>
      </c>
      <c r="I28" s="23"/>
      <c r="J28" s="23"/>
      <c r="K28" s="23" t="s">
        <v>60</v>
      </c>
      <c r="L28" s="25">
        <v>340000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6"/>
      <c r="AP28" s="19" t="s">
        <v>56</v>
      </c>
    </row>
    <row r="29" spans="1:42" x14ac:dyDescent="0.25">
      <c r="A29" s="20" t="s">
        <v>34</v>
      </c>
      <c r="B29" s="21">
        <v>3</v>
      </c>
      <c r="C29" s="22"/>
      <c r="D29" s="23"/>
      <c r="E29" s="23" t="s">
        <v>83</v>
      </c>
      <c r="F29" s="24" t="s">
        <v>84</v>
      </c>
      <c r="G29" s="24" t="s">
        <v>56</v>
      </c>
      <c r="H29" s="24">
        <v>1</v>
      </c>
      <c r="I29" s="23"/>
      <c r="J29" s="23"/>
      <c r="K29" s="23" t="s">
        <v>60</v>
      </c>
      <c r="L29" s="25">
        <v>450000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6"/>
      <c r="AP29" s="19" t="s">
        <v>56</v>
      </c>
    </row>
    <row r="30" spans="1:42" x14ac:dyDescent="0.25">
      <c r="A30" s="20" t="s">
        <v>34</v>
      </c>
      <c r="B30" s="21">
        <v>3</v>
      </c>
      <c r="C30" s="22"/>
      <c r="D30" s="23"/>
      <c r="E30" s="23" t="s">
        <v>85</v>
      </c>
      <c r="F30" s="24" t="s">
        <v>86</v>
      </c>
      <c r="G30" s="24" t="s">
        <v>56</v>
      </c>
      <c r="H30" s="24">
        <v>1</v>
      </c>
      <c r="I30" s="23"/>
      <c r="J30" s="23"/>
      <c r="K30" s="23" t="s">
        <v>60</v>
      </c>
      <c r="L30" s="25">
        <v>900000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6"/>
      <c r="AP30" s="19" t="s">
        <v>56</v>
      </c>
    </row>
    <row r="31" spans="1:42" x14ac:dyDescent="0.25">
      <c r="A31" s="20" t="s">
        <v>34</v>
      </c>
      <c r="B31" s="21">
        <v>3</v>
      </c>
      <c r="C31" s="22"/>
      <c r="D31" s="23"/>
      <c r="E31" s="23" t="s">
        <v>85</v>
      </c>
      <c r="F31" s="24" t="s">
        <v>87</v>
      </c>
      <c r="G31" s="24" t="s">
        <v>56</v>
      </c>
      <c r="H31" s="24">
        <v>1</v>
      </c>
      <c r="I31" s="23"/>
      <c r="J31" s="23"/>
      <c r="K31" s="23" t="s">
        <v>60</v>
      </c>
      <c r="L31" s="25">
        <v>80000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6"/>
      <c r="AP31" s="19" t="s">
        <v>56</v>
      </c>
    </row>
    <row r="32" spans="1:42" x14ac:dyDescent="0.25">
      <c r="A32" s="20" t="s">
        <v>34</v>
      </c>
      <c r="B32" s="21">
        <v>3</v>
      </c>
      <c r="C32" s="22"/>
      <c r="D32" s="23"/>
      <c r="E32" s="23" t="s">
        <v>88</v>
      </c>
      <c r="F32" s="24" t="s">
        <v>89</v>
      </c>
      <c r="G32" s="24" t="s">
        <v>56</v>
      </c>
      <c r="H32" s="24">
        <v>1</v>
      </c>
      <c r="I32" s="23"/>
      <c r="J32" s="23"/>
      <c r="K32" s="23" t="s">
        <v>40</v>
      </c>
      <c r="L32" s="25">
        <v>1450000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6"/>
      <c r="AP32" s="19" t="s">
        <v>56</v>
      </c>
    </row>
    <row r="33" spans="1:42" x14ac:dyDescent="0.25">
      <c r="A33" s="20"/>
      <c r="B33" s="21"/>
      <c r="C33" s="22"/>
      <c r="D33" s="23"/>
      <c r="E33" s="23"/>
      <c r="F33" s="24"/>
      <c r="G33" s="24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6"/>
      <c r="AP33" s="19" t="s">
        <v>56</v>
      </c>
    </row>
    <row r="34" spans="1:42" x14ac:dyDescent="0.25">
      <c r="A34" s="20"/>
      <c r="B34" s="21"/>
      <c r="C34" s="22"/>
      <c r="D34" s="23"/>
      <c r="E34" s="23"/>
      <c r="F34" s="24"/>
      <c r="G34" s="24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6"/>
      <c r="AP34" s="19" t="s">
        <v>90</v>
      </c>
    </row>
    <row r="35" spans="1:42" ht="13.5" thickBot="1" x14ac:dyDescent="0.3">
      <c r="A35" s="27"/>
      <c r="B35" s="28"/>
      <c r="C35" s="29"/>
      <c r="D35" s="30"/>
      <c r="E35" s="30"/>
      <c r="F35" s="31"/>
      <c r="G35" s="31"/>
      <c r="H35" s="31"/>
      <c r="I35" s="30"/>
      <c r="J35" s="30"/>
      <c r="K35" s="30"/>
      <c r="L35" s="35">
        <f>SUM(L16:L34)</f>
        <v>5960000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3"/>
      <c r="AP35" s="19" t="s">
        <v>59</v>
      </c>
    </row>
    <row r="36" spans="1:42" ht="13.5" thickBot="1" x14ac:dyDescent="0.3">
      <c r="AP36" s="19"/>
    </row>
    <row r="37" spans="1:42" ht="15.75" x14ac:dyDescent="0.25">
      <c r="A37" s="5" t="s">
        <v>91</v>
      </c>
      <c r="B37" s="6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8"/>
      <c r="AP37" s="19"/>
    </row>
    <row r="38" spans="1:42" x14ac:dyDescent="0.25">
      <c r="A38" s="9" t="s">
        <v>2</v>
      </c>
      <c r="B38" s="10" t="s">
        <v>3</v>
      </c>
      <c r="C38" s="11" t="s">
        <v>4</v>
      </c>
      <c r="D38" s="12" t="s">
        <v>5</v>
      </c>
      <c r="E38" s="12" t="s">
        <v>6</v>
      </c>
      <c r="F38" s="12" t="s">
        <v>7</v>
      </c>
      <c r="G38" s="10" t="s">
        <v>8</v>
      </c>
      <c r="H38" s="12" t="s">
        <v>9</v>
      </c>
      <c r="I38" s="12" t="s">
        <v>10</v>
      </c>
      <c r="J38" s="10" t="s">
        <v>11</v>
      </c>
      <c r="K38" s="12" t="s">
        <v>12</v>
      </c>
      <c r="L38" s="12" t="s">
        <v>13</v>
      </c>
      <c r="M38" s="12" t="s">
        <v>14</v>
      </c>
      <c r="N38" s="10" t="s">
        <v>15</v>
      </c>
      <c r="O38" s="12" t="s">
        <v>16</v>
      </c>
      <c r="P38" s="12" t="s">
        <v>17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 t="s">
        <v>18</v>
      </c>
      <c r="AG38" s="12" t="s">
        <v>19</v>
      </c>
      <c r="AH38" s="13" t="s">
        <v>20</v>
      </c>
    </row>
    <row r="39" spans="1:42" x14ac:dyDescent="0.25">
      <c r="A39" s="9"/>
      <c r="B39" s="14"/>
      <c r="C39" s="15"/>
      <c r="D39" s="12"/>
      <c r="E39" s="12"/>
      <c r="F39" s="12"/>
      <c r="G39" s="14"/>
      <c r="H39" s="12"/>
      <c r="I39" s="12"/>
      <c r="J39" s="14"/>
      <c r="K39" s="12"/>
      <c r="L39" s="12"/>
      <c r="M39" s="12"/>
      <c r="N39" s="14"/>
      <c r="O39" s="12"/>
      <c r="P39" s="12" t="s">
        <v>22</v>
      </c>
      <c r="Q39" s="12"/>
      <c r="R39" s="12" t="s">
        <v>23</v>
      </c>
      <c r="S39" s="12"/>
      <c r="T39" s="12" t="s">
        <v>24</v>
      </c>
      <c r="U39" s="12"/>
      <c r="V39" s="12" t="s">
        <v>25</v>
      </c>
      <c r="W39" s="12"/>
      <c r="X39" s="12" t="s">
        <v>26</v>
      </c>
      <c r="Y39" s="12"/>
      <c r="Z39" s="12" t="s">
        <v>27</v>
      </c>
      <c r="AA39" s="12"/>
      <c r="AB39" s="12" t="s">
        <v>28</v>
      </c>
      <c r="AC39" s="12"/>
      <c r="AD39" s="12" t="s">
        <v>29</v>
      </c>
      <c r="AE39" s="12"/>
      <c r="AF39" s="12"/>
      <c r="AG39" s="12"/>
      <c r="AH39" s="13"/>
    </row>
    <row r="40" spans="1:42" x14ac:dyDescent="0.25">
      <c r="A40" s="9"/>
      <c r="B40" s="16"/>
      <c r="C40" s="17"/>
      <c r="D40" s="12"/>
      <c r="E40" s="12"/>
      <c r="F40" s="12"/>
      <c r="G40" s="16"/>
      <c r="H40" s="12"/>
      <c r="I40" s="12"/>
      <c r="J40" s="16"/>
      <c r="K40" s="12"/>
      <c r="L40" s="12"/>
      <c r="M40" s="12"/>
      <c r="N40" s="16"/>
      <c r="O40" s="12"/>
      <c r="P40" s="18" t="s">
        <v>31</v>
      </c>
      <c r="Q40" s="18" t="s">
        <v>32</v>
      </c>
      <c r="R40" s="18" t="s">
        <v>31</v>
      </c>
      <c r="S40" s="18" t="s">
        <v>32</v>
      </c>
      <c r="T40" s="18" t="s">
        <v>31</v>
      </c>
      <c r="U40" s="18" t="s">
        <v>32</v>
      </c>
      <c r="V40" s="18" t="s">
        <v>31</v>
      </c>
      <c r="W40" s="18" t="s">
        <v>32</v>
      </c>
      <c r="X40" s="18" t="s">
        <v>31</v>
      </c>
      <c r="Y40" s="18" t="s">
        <v>32</v>
      </c>
      <c r="Z40" s="18" t="s">
        <v>31</v>
      </c>
      <c r="AA40" s="18" t="s">
        <v>32</v>
      </c>
      <c r="AB40" s="18" t="s">
        <v>31</v>
      </c>
      <c r="AC40" s="18" t="s">
        <v>32</v>
      </c>
      <c r="AD40" s="18" t="s">
        <v>31</v>
      </c>
      <c r="AE40" s="18" t="s">
        <v>32</v>
      </c>
      <c r="AF40" s="12"/>
      <c r="AG40" s="12"/>
      <c r="AH40" s="13"/>
    </row>
    <row r="41" spans="1:42" x14ac:dyDescent="0.25">
      <c r="A41" s="20" t="s">
        <v>34</v>
      </c>
      <c r="B41" s="21">
        <v>1</v>
      </c>
      <c r="C41" s="22"/>
      <c r="D41" s="23"/>
      <c r="E41" s="23" t="s">
        <v>92</v>
      </c>
      <c r="F41" s="24" t="s">
        <v>93</v>
      </c>
      <c r="G41" s="24" t="s">
        <v>59</v>
      </c>
      <c r="H41" s="24"/>
      <c r="I41" s="23"/>
      <c r="J41" s="23"/>
      <c r="K41" s="23"/>
      <c r="L41" s="25">
        <v>30000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6"/>
      <c r="AP41" s="19"/>
    </row>
    <row r="42" spans="1:42" ht="25.5" x14ac:dyDescent="0.25">
      <c r="A42" s="20" t="s">
        <v>34</v>
      </c>
      <c r="B42" s="21">
        <v>1</v>
      </c>
      <c r="C42" s="22"/>
      <c r="D42" s="23"/>
      <c r="E42" s="23" t="s">
        <v>94</v>
      </c>
      <c r="F42" s="24" t="s">
        <v>95</v>
      </c>
      <c r="G42" s="24" t="s">
        <v>59</v>
      </c>
      <c r="H42" s="24"/>
      <c r="I42" s="23"/>
      <c r="J42" s="23"/>
      <c r="K42" s="23"/>
      <c r="L42" s="25">
        <v>250000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6"/>
    </row>
    <row r="43" spans="1:42" x14ac:dyDescent="0.25">
      <c r="A43" s="20" t="s">
        <v>34</v>
      </c>
      <c r="B43" s="21">
        <v>1</v>
      </c>
      <c r="C43" s="22"/>
      <c r="D43" s="23"/>
      <c r="E43" s="23" t="s">
        <v>96</v>
      </c>
      <c r="F43" s="24" t="s">
        <v>67</v>
      </c>
      <c r="G43" s="24" t="s">
        <v>56</v>
      </c>
      <c r="H43" s="24"/>
      <c r="I43" s="23"/>
      <c r="J43" s="23"/>
      <c r="K43" s="23"/>
      <c r="L43" s="25">
        <v>240000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6"/>
    </row>
    <row r="44" spans="1:42" ht="25.5" x14ac:dyDescent="0.25">
      <c r="A44" s="20" t="s">
        <v>34</v>
      </c>
      <c r="B44" s="21">
        <v>1</v>
      </c>
      <c r="C44" s="22"/>
      <c r="D44" s="23"/>
      <c r="E44" s="23" t="s">
        <v>97</v>
      </c>
      <c r="F44" s="24" t="s">
        <v>67</v>
      </c>
      <c r="G44" s="24" t="s">
        <v>59</v>
      </c>
      <c r="H44" s="24"/>
      <c r="I44" s="23"/>
      <c r="J44" s="23"/>
      <c r="K44" s="23"/>
      <c r="L44" s="25">
        <v>60000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6"/>
    </row>
    <row r="45" spans="1:42" ht="25.5" x14ac:dyDescent="0.25">
      <c r="A45" s="20" t="s">
        <v>34</v>
      </c>
      <c r="B45" s="21">
        <v>1</v>
      </c>
      <c r="C45" s="22"/>
      <c r="D45" s="23"/>
      <c r="E45" s="23" t="s">
        <v>98</v>
      </c>
      <c r="F45" s="24" t="s">
        <v>99</v>
      </c>
      <c r="G45" s="24" t="s">
        <v>56</v>
      </c>
      <c r="H45" s="24"/>
      <c r="I45" s="23"/>
      <c r="J45" s="23"/>
      <c r="K45" s="23"/>
      <c r="L45" s="25">
        <v>30000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6"/>
    </row>
    <row r="46" spans="1:42" ht="25.5" x14ac:dyDescent="0.25">
      <c r="A46" s="20" t="s">
        <v>34</v>
      </c>
      <c r="B46" s="21">
        <v>1</v>
      </c>
      <c r="C46" s="22"/>
      <c r="D46" s="23"/>
      <c r="E46" s="23" t="s">
        <v>100</v>
      </c>
      <c r="F46" s="24" t="s">
        <v>101</v>
      </c>
      <c r="G46" s="24" t="s">
        <v>56</v>
      </c>
      <c r="H46" s="24"/>
      <c r="I46" s="23"/>
      <c r="J46" s="23"/>
      <c r="K46" s="23"/>
      <c r="L46" s="25">
        <v>100000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6"/>
    </row>
    <row r="47" spans="1:42" x14ac:dyDescent="0.25">
      <c r="A47" s="20" t="s">
        <v>34</v>
      </c>
      <c r="B47" s="21">
        <v>1</v>
      </c>
      <c r="C47" s="22"/>
      <c r="D47" s="23"/>
      <c r="E47" s="23" t="s">
        <v>102</v>
      </c>
      <c r="F47" s="24" t="s">
        <v>103</v>
      </c>
      <c r="G47" s="24" t="s">
        <v>56</v>
      </c>
      <c r="H47" s="24"/>
      <c r="I47" s="23"/>
      <c r="J47" s="23"/>
      <c r="K47" s="23"/>
      <c r="L47" s="25">
        <v>100000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6"/>
    </row>
    <row r="48" spans="1:42" x14ac:dyDescent="0.25">
      <c r="A48" s="20" t="s">
        <v>34</v>
      </c>
      <c r="B48" s="21">
        <v>4</v>
      </c>
      <c r="C48" s="22"/>
      <c r="D48" s="23"/>
      <c r="E48" s="23" t="s">
        <v>104</v>
      </c>
      <c r="F48" s="24" t="s">
        <v>105</v>
      </c>
      <c r="G48" s="24" t="s">
        <v>53</v>
      </c>
      <c r="H48" s="24"/>
      <c r="I48" s="23"/>
      <c r="J48" s="23"/>
      <c r="K48" s="23"/>
      <c r="L48" s="25">
        <v>90000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6"/>
    </row>
    <row r="49" spans="1:43" x14ac:dyDescent="0.25">
      <c r="A49" s="20" t="s">
        <v>34</v>
      </c>
      <c r="B49" s="21">
        <v>4</v>
      </c>
      <c r="C49" s="22"/>
      <c r="D49" s="23"/>
      <c r="E49" s="23" t="s">
        <v>106</v>
      </c>
      <c r="F49" s="24" t="s">
        <v>107</v>
      </c>
      <c r="G49" s="24" t="s">
        <v>56</v>
      </c>
      <c r="H49" s="24"/>
      <c r="I49" s="23"/>
      <c r="J49" s="23"/>
      <c r="K49" s="23"/>
      <c r="L49" s="25">
        <v>300000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6"/>
    </row>
    <row r="50" spans="1:43" x14ac:dyDescent="0.25">
      <c r="A50" s="20"/>
      <c r="B50" s="21"/>
      <c r="C50" s="22"/>
      <c r="D50" s="23"/>
      <c r="E50" s="23"/>
      <c r="F50" s="24"/>
      <c r="G50" s="24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6"/>
    </row>
    <row r="51" spans="1:43" x14ac:dyDescent="0.25">
      <c r="A51" s="20"/>
      <c r="B51" s="21"/>
      <c r="C51" s="22"/>
      <c r="D51" s="23"/>
      <c r="E51" s="23"/>
      <c r="F51" s="24"/>
      <c r="G51" s="24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6"/>
      <c r="AP51" s="19" t="s">
        <v>108</v>
      </c>
    </row>
    <row r="52" spans="1:43" x14ac:dyDescent="0.25">
      <c r="A52" s="20"/>
      <c r="B52" s="21"/>
      <c r="C52" s="22"/>
      <c r="D52" s="23"/>
      <c r="E52" s="23"/>
      <c r="F52" s="24"/>
      <c r="G52" s="24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6"/>
      <c r="AP52" s="19" t="s">
        <v>109</v>
      </c>
    </row>
    <row r="53" spans="1:43" ht="13.5" thickBot="1" x14ac:dyDescent="0.3">
      <c r="A53" s="27"/>
      <c r="B53" s="28"/>
      <c r="C53" s="29"/>
      <c r="D53" s="30"/>
      <c r="E53" s="30"/>
      <c r="F53" s="31"/>
      <c r="G53" s="31"/>
      <c r="H53" s="31"/>
      <c r="I53" s="30"/>
      <c r="J53" s="30"/>
      <c r="K53" s="30"/>
      <c r="L53" s="35">
        <f>SUM(L41:L52)</f>
        <v>1200000</v>
      </c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3"/>
      <c r="AP53" s="19" t="s">
        <v>110</v>
      </c>
    </row>
    <row r="54" spans="1:43" ht="13.5" thickBot="1" x14ac:dyDescent="0.3">
      <c r="AP54" s="19" t="s">
        <v>111</v>
      </c>
    </row>
    <row r="55" spans="1:43" ht="15.75" x14ac:dyDescent="0.25">
      <c r="A55" s="5" t="s">
        <v>112</v>
      </c>
      <c r="B55" s="6"/>
      <c r="C55" s="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8"/>
      <c r="AP55" s="36" t="s">
        <v>113</v>
      </c>
    </row>
    <row r="56" spans="1:43" x14ac:dyDescent="0.25">
      <c r="A56" s="9" t="s">
        <v>2</v>
      </c>
      <c r="B56" s="10" t="s">
        <v>3</v>
      </c>
      <c r="C56" s="11" t="s">
        <v>4</v>
      </c>
      <c r="D56" s="12" t="s">
        <v>5</v>
      </c>
      <c r="E56" s="12" t="s">
        <v>6</v>
      </c>
      <c r="F56" s="12" t="s">
        <v>7</v>
      </c>
      <c r="G56" s="10" t="s">
        <v>8</v>
      </c>
      <c r="H56" s="12" t="s">
        <v>10</v>
      </c>
      <c r="I56" s="12" t="s">
        <v>11</v>
      </c>
      <c r="J56" s="12" t="s">
        <v>12</v>
      </c>
      <c r="K56" s="12" t="s">
        <v>13</v>
      </c>
      <c r="L56" s="12" t="s">
        <v>14</v>
      </c>
      <c r="M56" s="10" t="s">
        <v>15</v>
      </c>
      <c r="N56" s="12" t="s">
        <v>16</v>
      </c>
      <c r="O56" s="12" t="s">
        <v>17</v>
      </c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 t="s">
        <v>114</v>
      </c>
      <c r="AL56" s="12" t="s">
        <v>115</v>
      </c>
      <c r="AM56" s="12" t="s">
        <v>116</v>
      </c>
      <c r="AN56" s="12" t="s">
        <v>117</v>
      </c>
      <c r="AO56" s="13" t="s">
        <v>20</v>
      </c>
      <c r="AP56" s="36" t="s">
        <v>118</v>
      </c>
    </row>
    <row r="57" spans="1:43" x14ac:dyDescent="0.25">
      <c r="A57" s="9"/>
      <c r="B57" s="14"/>
      <c r="C57" s="15"/>
      <c r="D57" s="12"/>
      <c r="E57" s="12"/>
      <c r="F57" s="12"/>
      <c r="G57" s="14"/>
      <c r="H57" s="12"/>
      <c r="I57" s="12"/>
      <c r="J57" s="12"/>
      <c r="K57" s="12"/>
      <c r="L57" s="12"/>
      <c r="M57" s="14"/>
      <c r="N57" s="12"/>
      <c r="O57" s="12" t="s">
        <v>119</v>
      </c>
      <c r="P57" s="12"/>
      <c r="Q57" s="12" t="s">
        <v>120</v>
      </c>
      <c r="R57" s="12"/>
      <c r="S57" s="12" t="s">
        <v>121</v>
      </c>
      <c r="T57" s="12"/>
      <c r="U57" s="12" t="s">
        <v>122</v>
      </c>
      <c r="V57" s="12"/>
      <c r="W57" s="12" t="s">
        <v>25</v>
      </c>
      <c r="X57" s="12"/>
      <c r="Y57" s="12" t="s">
        <v>123</v>
      </c>
      <c r="Z57" s="12"/>
      <c r="AA57" s="12" t="s">
        <v>124</v>
      </c>
      <c r="AB57" s="12"/>
      <c r="AC57" s="12" t="s">
        <v>125</v>
      </c>
      <c r="AD57" s="12"/>
      <c r="AE57" s="12" t="s">
        <v>126</v>
      </c>
      <c r="AF57" s="12"/>
      <c r="AG57" s="12" t="s">
        <v>28</v>
      </c>
      <c r="AH57" s="12"/>
      <c r="AI57" s="12" t="s">
        <v>29</v>
      </c>
      <c r="AJ57" s="12"/>
      <c r="AK57" s="12"/>
      <c r="AL57" s="12"/>
      <c r="AM57" s="12"/>
      <c r="AN57" s="12"/>
      <c r="AO57" s="13"/>
      <c r="AP57" s="23" t="s">
        <v>127</v>
      </c>
    </row>
    <row r="58" spans="1:43" ht="25.5" x14ac:dyDescent="0.25">
      <c r="A58" s="9"/>
      <c r="B58" s="16"/>
      <c r="C58" s="17"/>
      <c r="D58" s="12"/>
      <c r="E58" s="12"/>
      <c r="F58" s="12"/>
      <c r="G58" s="16"/>
      <c r="H58" s="12"/>
      <c r="I58" s="12"/>
      <c r="J58" s="12"/>
      <c r="K58" s="12"/>
      <c r="L58" s="12"/>
      <c r="M58" s="16"/>
      <c r="N58" s="12"/>
      <c r="O58" s="18" t="s">
        <v>31</v>
      </c>
      <c r="P58" s="18" t="s">
        <v>32</v>
      </c>
      <c r="Q58" s="18" t="s">
        <v>31</v>
      </c>
      <c r="R58" s="18" t="s">
        <v>32</v>
      </c>
      <c r="S58" s="18" t="s">
        <v>31</v>
      </c>
      <c r="T58" s="18" t="s">
        <v>32</v>
      </c>
      <c r="U58" s="18" t="s">
        <v>31</v>
      </c>
      <c r="V58" s="18" t="s">
        <v>32</v>
      </c>
      <c r="W58" s="18" t="s">
        <v>31</v>
      </c>
      <c r="X58" s="18" t="s">
        <v>32</v>
      </c>
      <c r="Y58" s="18" t="s">
        <v>31</v>
      </c>
      <c r="Z58" s="18" t="s">
        <v>32</v>
      </c>
      <c r="AA58" s="18" t="s">
        <v>31</v>
      </c>
      <c r="AB58" s="18" t="s">
        <v>32</v>
      </c>
      <c r="AC58" s="18" t="s">
        <v>31</v>
      </c>
      <c r="AD58" s="18" t="s">
        <v>32</v>
      </c>
      <c r="AE58" s="18" t="s">
        <v>31</v>
      </c>
      <c r="AF58" s="18" t="s">
        <v>32</v>
      </c>
      <c r="AG58" s="18" t="s">
        <v>31</v>
      </c>
      <c r="AH58" s="18" t="s">
        <v>32</v>
      </c>
      <c r="AI58" s="18" t="s">
        <v>31</v>
      </c>
      <c r="AJ58" s="18" t="s">
        <v>32</v>
      </c>
      <c r="AK58" s="12"/>
      <c r="AL58" s="12"/>
      <c r="AM58" s="12"/>
      <c r="AN58" s="12"/>
      <c r="AO58" s="13"/>
      <c r="AP58" s="23" t="s">
        <v>128</v>
      </c>
    </row>
    <row r="59" spans="1:43" ht="25.5" x14ac:dyDescent="0.25">
      <c r="A59" s="20" t="s">
        <v>34</v>
      </c>
      <c r="B59" s="21">
        <v>1</v>
      </c>
      <c r="C59" s="22"/>
      <c r="D59" s="23"/>
      <c r="E59" s="23" t="s">
        <v>129</v>
      </c>
      <c r="F59" s="24" t="s">
        <v>130</v>
      </c>
      <c r="G59" s="24" t="s">
        <v>109</v>
      </c>
      <c r="H59" s="24"/>
      <c r="I59" s="23"/>
      <c r="J59" s="23"/>
      <c r="K59" s="25">
        <v>300000</v>
      </c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6"/>
      <c r="AP59" s="37" t="s">
        <v>131</v>
      </c>
      <c r="AQ59" s="38" t="s">
        <v>132</v>
      </c>
    </row>
    <row r="60" spans="1:43" ht="25.5" x14ac:dyDescent="0.25">
      <c r="A60" s="20" t="s">
        <v>34</v>
      </c>
      <c r="B60" s="21">
        <v>1</v>
      </c>
      <c r="C60" s="22"/>
      <c r="D60" s="23"/>
      <c r="E60" s="23" t="s">
        <v>133</v>
      </c>
      <c r="F60" s="24" t="s">
        <v>134</v>
      </c>
      <c r="G60" s="24" t="s">
        <v>109</v>
      </c>
      <c r="H60" s="24"/>
      <c r="I60" s="23"/>
      <c r="J60" s="23"/>
      <c r="K60" s="25">
        <v>1600000</v>
      </c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6"/>
      <c r="AP60" s="37" t="s">
        <v>60</v>
      </c>
      <c r="AQ60" s="38" t="s">
        <v>132</v>
      </c>
    </row>
    <row r="61" spans="1:43" ht="38.25" x14ac:dyDescent="0.25">
      <c r="A61" s="20" t="s">
        <v>34</v>
      </c>
      <c r="B61" s="21">
        <v>1</v>
      </c>
      <c r="C61" s="22"/>
      <c r="D61" s="23"/>
      <c r="E61" s="23" t="s">
        <v>135</v>
      </c>
      <c r="F61" s="24" t="s">
        <v>136</v>
      </c>
      <c r="G61" s="24" t="s">
        <v>109</v>
      </c>
      <c r="H61" s="24"/>
      <c r="I61" s="23"/>
      <c r="J61" s="23"/>
      <c r="K61" s="25">
        <v>150000</v>
      </c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6"/>
      <c r="AP61" s="37" t="s">
        <v>60</v>
      </c>
      <c r="AQ61" s="38" t="s">
        <v>132</v>
      </c>
    </row>
    <row r="62" spans="1:43" ht="25.5" x14ac:dyDescent="0.25">
      <c r="A62" s="20" t="s">
        <v>34</v>
      </c>
      <c r="B62" s="21">
        <v>1</v>
      </c>
      <c r="C62" s="22"/>
      <c r="D62" s="23"/>
      <c r="E62" s="23" t="s">
        <v>137</v>
      </c>
      <c r="F62" s="24" t="s">
        <v>138</v>
      </c>
      <c r="G62" s="24" t="s">
        <v>109</v>
      </c>
      <c r="H62" s="24"/>
      <c r="I62" s="23"/>
      <c r="J62" s="23"/>
      <c r="K62" s="25">
        <v>150000</v>
      </c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6"/>
      <c r="AP62" s="37" t="s">
        <v>60</v>
      </c>
      <c r="AQ62" s="38" t="s">
        <v>132</v>
      </c>
    </row>
    <row r="63" spans="1:43" x14ac:dyDescent="0.25">
      <c r="A63" s="20" t="s">
        <v>34</v>
      </c>
      <c r="B63" s="21">
        <v>1</v>
      </c>
      <c r="C63" s="22"/>
      <c r="D63" s="23"/>
      <c r="E63" s="23" t="s">
        <v>139</v>
      </c>
      <c r="F63" s="24" t="s">
        <v>140</v>
      </c>
      <c r="G63" s="24" t="s">
        <v>109</v>
      </c>
      <c r="H63" s="24"/>
      <c r="I63" s="23"/>
      <c r="J63" s="23"/>
      <c r="K63" s="25">
        <v>50000</v>
      </c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6"/>
      <c r="AP63" s="37" t="s">
        <v>60</v>
      </c>
      <c r="AQ63" s="38" t="s">
        <v>132</v>
      </c>
    </row>
    <row r="64" spans="1:43" x14ac:dyDescent="0.25">
      <c r="A64" s="20" t="s">
        <v>34</v>
      </c>
      <c r="B64" s="21">
        <v>1</v>
      </c>
      <c r="C64" s="22"/>
      <c r="D64" s="23"/>
      <c r="E64" s="23" t="s">
        <v>141</v>
      </c>
      <c r="F64" s="24" t="s">
        <v>142</v>
      </c>
      <c r="G64" s="24" t="s">
        <v>118</v>
      </c>
      <c r="H64" s="24"/>
      <c r="I64" s="23"/>
      <c r="J64" s="23"/>
      <c r="K64" s="25">
        <v>1000000</v>
      </c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6"/>
      <c r="AP64" s="37" t="s">
        <v>60</v>
      </c>
      <c r="AQ64" s="38" t="s">
        <v>132</v>
      </c>
    </row>
    <row r="65" spans="1:43" x14ac:dyDescent="0.25">
      <c r="A65" s="20" t="s">
        <v>34</v>
      </c>
      <c r="B65" s="21">
        <v>1</v>
      </c>
      <c r="C65" s="22"/>
      <c r="D65" s="23"/>
      <c r="E65" s="23" t="s">
        <v>143</v>
      </c>
      <c r="F65" s="24" t="s">
        <v>144</v>
      </c>
      <c r="G65" s="24" t="s">
        <v>109</v>
      </c>
      <c r="H65" s="24"/>
      <c r="I65" s="23"/>
      <c r="J65" s="23"/>
      <c r="K65" s="25">
        <v>400000</v>
      </c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6"/>
      <c r="AP65" s="37" t="s">
        <v>60</v>
      </c>
      <c r="AQ65" s="38" t="s">
        <v>132</v>
      </c>
    </row>
    <row r="66" spans="1:43" x14ac:dyDescent="0.25">
      <c r="A66" s="20" t="s">
        <v>34</v>
      </c>
      <c r="B66" s="21">
        <v>1</v>
      </c>
      <c r="C66" s="22"/>
      <c r="D66" s="23"/>
      <c r="E66" s="23" t="s">
        <v>143</v>
      </c>
      <c r="F66" s="24" t="s">
        <v>145</v>
      </c>
      <c r="G66" s="24" t="s">
        <v>109</v>
      </c>
      <c r="H66" s="24"/>
      <c r="I66" s="23"/>
      <c r="J66" s="23"/>
      <c r="K66" s="25">
        <v>400000</v>
      </c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6"/>
      <c r="AP66" s="37" t="s">
        <v>60</v>
      </c>
      <c r="AQ66" s="38" t="s">
        <v>132</v>
      </c>
    </row>
    <row r="67" spans="1:43" ht="25.5" x14ac:dyDescent="0.25">
      <c r="A67" s="20" t="s">
        <v>34</v>
      </c>
      <c r="B67" s="21">
        <v>1</v>
      </c>
      <c r="C67" s="22"/>
      <c r="D67" s="23"/>
      <c r="E67" s="23" t="s">
        <v>146</v>
      </c>
      <c r="F67" s="24" t="s">
        <v>147</v>
      </c>
      <c r="G67" s="24" t="s">
        <v>109</v>
      </c>
      <c r="H67" s="24"/>
      <c r="I67" s="23"/>
      <c r="J67" s="23"/>
      <c r="K67" s="25">
        <v>200000</v>
      </c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6"/>
      <c r="AP67" s="37" t="s">
        <v>60</v>
      </c>
      <c r="AQ67" s="38" t="s">
        <v>132</v>
      </c>
    </row>
    <row r="68" spans="1:43" ht="25.5" x14ac:dyDescent="0.25">
      <c r="A68" s="20" t="s">
        <v>34</v>
      </c>
      <c r="B68" s="21">
        <v>1</v>
      </c>
      <c r="C68" s="22"/>
      <c r="D68" s="23"/>
      <c r="E68" s="23" t="s">
        <v>148</v>
      </c>
      <c r="F68" s="24" t="s">
        <v>149</v>
      </c>
      <c r="G68" s="24" t="s">
        <v>118</v>
      </c>
      <c r="H68" s="24"/>
      <c r="I68" s="23"/>
      <c r="J68" s="23"/>
      <c r="K68" s="25">
        <v>320000</v>
      </c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6"/>
      <c r="AP68" s="37" t="s">
        <v>60</v>
      </c>
      <c r="AQ68" s="38" t="s">
        <v>132</v>
      </c>
    </row>
    <row r="69" spans="1:43" x14ac:dyDescent="0.25">
      <c r="A69" s="20" t="s">
        <v>34</v>
      </c>
      <c r="B69" s="21">
        <v>1</v>
      </c>
      <c r="C69" s="22"/>
      <c r="D69" s="23"/>
      <c r="E69" s="23" t="s">
        <v>150</v>
      </c>
      <c r="F69" s="24" t="s">
        <v>151</v>
      </c>
      <c r="G69" s="24" t="s">
        <v>108</v>
      </c>
      <c r="H69" s="24"/>
      <c r="I69" s="23"/>
      <c r="J69" s="23"/>
      <c r="K69" s="25">
        <v>500000</v>
      </c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6"/>
      <c r="AP69" s="37" t="s">
        <v>60</v>
      </c>
      <c r="AQ69" s="38" t="s">
        <v>132</v>
      </c>
    </row>
    <row r="70" spans="1:43" ht="25.5" x14ac:dyDescent="0.25">
      <c r="A70" s="20" t="s">
        <v>34</v>
      </c>
      <c r="B70" s="21">
        <v>2</v>
      </c>
      <c r="C70" s="22"/>
      <c r="D70" s="23"/>
      <c r="E70" s="23" t="s">
        <v>152</v>
      </c>
      <c r="F70" s="24" t="s">
        <v>153</v>
      </c>
      <c r="G70" s="24" t="s">
        <v>109</v>
      </c>
      <c r="H70" s="24"/>
      <c r="I70" s="23"/>
      <c r="J70" s="23"/>
      <c r="K70" s="25">
        <v>42000</v>
      </c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6"/>
      <c r="AP70" s="37" t="s">
        <v>60</v>
      </c>
      <c r="AQ70" s="38" t="s">
        <v>132</v>
      </c>
    </row>
    <row r="71" spans="1:43" x14ac:dyDescent="0.25">
      <c r="A71" s="20" t="s">
        <v>34</v>
      </c>
      <c r="B71" s="21">
        <v>2</v>
      </c>
      <c r="C71" s="22"/>
      <c r="D71" s="23"/>
      <c r="E71" s="23" t="s">
        <v>154</v>
      </c>
      <c r="F71" s="24" t="s">
        <v>155</v>
      </c>
      <c r="G71" s="24" t="s">
        <v>109</v>
      </c>
      <c r="H71" s="24"/>
      <c r="I71" s="23"/>
      <c r="J71" s="23"/>
      <c r="K71" s="25">
        <v>400000</v>
      </c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6"/>
      <c r="AP71" s="37" t="s">
        <v>60</v>
      </c>
      <c r="AQ71" s="38" t="s">
        <v>132</v>
      </c>
    </row>
    <row r="72" spans="1:43" ht="25.5" x14ac:dyDescent="0.25">
      <c r="A72" s="20" t="s">
        <v>34</v>
      </c>
      <c r="B72" s="21">
        <v>3</v>
      </c>
      <c r="C72" s="22"/>
      <c r="D72" s="23"/>
      <c r="E72" s="23" t="s">
        <v>156</v>
      </c>
      <c r="F72" s="24" t="s">
        <v>157</v>
      </c>
      <c r="G72" s="24" t="s">
        <v>111</v>
      </c>
      <c r="H72" s="24"/>
      <c r="I72" s="23"/>
      <c r="J72" s="23"/>
      <c r="K72" s="25">
        <v>50000</v>
      </c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6"/>
      <c r="AP72" s="37" t="s">
        <v>60</v>
      </c>
      <c r="AQ72" s="38" t="s">
        <v>132</v>
      </c>
    </row>
    <row r="73" spans="1:43" x14ac:dyDescent="0.25">
      <c r="A73" s="20" t="s">
        <v>34</v>
      </c>
      <c r="B73" s="21">
        <v>3</v>
      </c>
      <c r="C73" s="22"/>
      <c r="D73" s="23"/>
      <c r="E73" s="23" t="s">
        <v>158</v>
      </c>
      <c r="F73" s="24" t="s">
        <v>159</v>
      </c>
      <c r="G73" s="24" t="s">
        <v>109</v>
      </c>
      <c r="H73" s="24"/>
      <c r="I73" s="23"/>
      <c r="J73" s="23"/>
      <c r="K73" s="25">
        <v>1500000</v>
      </c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6"/>
      <c r="AP73" s="37" t="s">
        <v>60</v>
      </c>
      <c r="AQ73" s="38" t="s">
        <v>132</v>
      </c>
    </row>
    <row r="74" spans="1:43" ht="25.5" x14ac:dyDescent="0.25">
      <c r="A74" s="20" t="s">
        <v>34</v>
      </c>
      <c r="B74" s="21">
        <v>3</v>
      </c>
      <c r="C74" s="22"/>
      <c r="D74" s="23"/>
      <c r="E74" s="23" t="s">
        <v>160</v>
      </c>
      <c r="F74" s="24" t="s">
        <v>161</v>
      </c>
      <c r="G74" s="24" t="s">
        <v>109</v>
      </c>
      <c r="H74" s="24"/>
      <c r="I74" s="23"/>
      <c r="J74" s="23"/>
      <c r="K74" s="25">
        <v>60000</v>
      </c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6"/>
      <c r="AP74" s="37" t="s">
        <v>60</v>
      </c>
      <c r="AQ74" s="38" t="s">
        <v>132</v>
      </c>
    </row>
    <row r="75" spans="1:43" x14ac:dyDescent="0.25">
      <c r="A75" s="20" t="s">
        <v>34</v>
      </c>
      <c r="B75" s="21">
        <v>3</v>
      </c>
      <c r="C75" s="22"/>
      <c r="D75" s="23"/>
      <c r="E75" s="23" t="s">
        <v>162</v>
      </c>
      <c r="F75" s="24" t="s">
        <v>163</v>
      </c>
      <c r="G75" s="24" t="s">
        <v>108</v>
      </c>
      <c r="H75" s="24"/>
      <c r="I75" s="23"/>
      <c r="J75" s="23"/>
      <c r="K75" s="25">
        <v>10000</v>
      </c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6"/>
      <c r="AP75" s="37" t="s">
        <v>60</v>
      </c>
      <c r="AQ75" s="38" t="s">
        <v>132</v>
      </c>
    </row>
    <row r="76" spans="1:43" x14ac:dyDescent="0.25">
      <c r="A76" s="20" t="s">
        <v>34</v>
      </c>
      <c r="B76" s="21">
        <v>3</v>
      </c>
      <c r="C76" s="22"/>
      <c r="D76" s="23"/>
      <c r="E76" s="23" t="s">
        <v>164</v>
      </c>
      <c r="F76" s="24" t="s">
        <v>165</v>
      </c>
      <c r="G76" s="24" t="s">
        <v>108</v>
      </c>
      <c r="H76" s="24"/>
      <c r="I76" s="23"/>
      <c r="J76" s="23"/>
      <c r="K76" s="25">
        <v>175000</v>
      </c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6"/>
      <c r="AP76" s="37" t="s">
        <v>60</v>
      </c>
      <c r="AQ76" s="38" t="s">
        <v>132</v>
      </c>
    </row>
    <row r="77" spans="1:43" x14ac:dyDescent="0.25">
      <c r="A77" s="20" t="s">
        <v>34</v>
      </c>
      <c r="B77" s="21">
        <v>3</v>
      </c>
      <c r="C77" s="22"/>
      <c r="D77" s="23"/>
      <c r="E77" s="23" t="s">
        <v>166</v>
      </c>
      <c r="F77" s="24" t="s">
        <v>167</v>
      </c>
      <c r="G77" s="24" t="s">
        <v>108</v>
      </c>
      <c r="H77" s="24"/>
      <c r="I77" s="23"/>
      <c r="J77" s="23"/>
      <c r="K77" s="25">
        <v>175000</v>
      </c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6"/>
      <c r="AP77" s="37" t="s">
        <v>60</v>
      </c>
      <c r="AQ77" s="38" t="s">
        <v>132</v>
      </c>
    </row>
    <row r="78" spans="1:43" x14ac:dyDescent="0.25">
      <c r="A78" s="20" t="s">
        <v>34</v>
      </c>
      <c r="B78" s="21">
        <v>4</v>
      </c>
      <c r="C78" s="22"/>
      <c r="D78" s="23"/>
      <c r="E78" s="23" t="s">
        <v>168</v>
      </c>
      <c r="F78" s="24" t="s">
        <v>169</v>
      </c>
      <c r="G78" s="24" t="s">
        <v>108</v>
      </c>
      <c r="H78" s="24"/>
      <c r="I78" s="23"/>
      <c r="J78" s="23"/>
      <c r="K78" s="25">
        <v>30000</v>
      </c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6"/>
      <c r="AP78" s="37" t="s">
        <v>60</v>
      </c>
      <c r="AQ78" s="38" t="s">
        <v>132</v>
      </c>
    </row>
    <row r="79" spans="1:43" x14ac:dyDescent="0.25">
      <c r="A79" s="20" t="s">
        <v>34</v>
      </c>
      <c r="B79" s="21">
        <v>4</v>
      </c>
      <c r="C79" s="22"/>
      <c r="D79" s="23"/>
      <c r="E79" s="23" t="s">
        <v>170</v>
      </c>
      <c r="F79" s="24" t="s">
        <v>171</v>
      </c>
      <c r="G79" s="24" t="s">
        <v>108</v>
      </c>
      <c r="H79" s="24"/>
      <c r="I79" s="23"/>
      <c r="J79" s="23"/>
      <c r="K79" s="25">
        <v>20000</v>
      </c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6"/>
      <c r="AP79" s="37" t="s">
        <v>60</v>
      </c>
      <c r="AQ79" s="38" t="s">
        <v>132</v>
      </c>
    </row>
    <row r="80" spans="1:43" x14ac:dyDescent="0.25">
      <c r="A80" s="20"/>
      <c r="B80" s="21"/>
      <c r="C80" s="22"/>
      <c r="D80" s="23"/>
      <c r="E80" s="23"/>
      <c r="F80" s="24"/>
      <c r="G80" s="24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6"/>
      <c r="AP80" s="37" t="s">
        <v>60</v>
      </c>
      <c r="AQ80" s="38" t="s">
        <v>132</v>
      </c>
    </row>
    <row r="81" spans="1:43" x14ac:dyDescent="0.25">
      <c r="A81" s="20"/>
      <c r="B81" s="21"/>
      <c r="C81" s="22"/>
      <c r="D81" s="23"/>
      <c r="E81" s="23"/>
      <c r="F81" s="24"/>
      <c r="G81" s="24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6"/>
      <c r="AP81" s="37" t="s">
        <v>60</v>
      </c>
      <c r="AQ81" s="38" t="s">
        <v>132</v>
      </c>
    </row>
    <row r="82" spans="1:43" x14ac:dyDescent="0.25">
      <c r="A82" s="20"/>
      <c r="B82" s="21"/>
      <c r="C82" s="22"/>
      <c r="D82" s="23"/>
      <c r="E82" s="23"/>
      <c r="F82" s="24"/>
      <c r="G82" s="24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6"/>
      <c r="AP82" s="37" t="s">
        <v>60</v>
      </c>
      <c r="AQ82" s="38" t="s">
        <v>132</v>
      </c>
    </row>
    <row r="83" spans="1:43" x14ac:dyDescent="0.25">
      <c r="A83" s="20"/>
      <c r="B83" s="21"/>
      <c r="C83" s="22"/>
      <c r="D83" s="23"/>
      <c r="E83" s="23"/>
      <c r="F83" s="24"/>
      <c r="G83" s="24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6"/>
      <c r="AP83" s="37" t="s">
        <v>40</v>
      </c>
      <c r="AQ83" s="38" t="s">
        <v>132</v>
      </c>
    </row>
    <row r="84" spans="1:43" x14ac:dyDescent="0.25">
      <c r="A84" s="20"/>
      <c r="B84" s="21"/>
      <c r="C84" s="22"/>
      <c r="D84" s="23"/>
      <c r="E84" s="23"/>
      <c r="F84" s="24"/>
      <c r="G84" s="24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6"/>
      <c r="AP84" s="37" t="s">
        <v>131</v>
      </c>
      <c r="AQ84" s="38" t="s">
        <v>172</v>
      </c>
    </row>
    <row r="85" spans="1:43" ht="13.5" thickBot="1" x14ac:dyDescent="0.3">
      <c r="A85" s="27"/>
      <c r="B85" s="28"/>
      <c r="C85" s="29"/>
      <c r="D85" s="30"/>
      <c r="E85" s="30"/>
      <c r="F85" s="31"/>
      <c r="G85" s="31"/>
      <c r="H85" s="31"/>
      <c r="I85" s="30"/>
      <c r="J85" s="30"/>
      <c r="K85" s="35">
        <f>SUM(K59:K84)</f>
        <v>7532000</v>
      </c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3"/>
      <c r="AP85" s="37" t="s">
        <v>60</v>
      </c>
      <c r="AQ85" s="38" t="s">
        <v>172</v>
      </c>
    </row>
    <row r="86" spans="1:43" ht="13.5" thickBot="1" x14ac:dyDescent="0.3">
      <c r="AP86" s="38" t="s">
        <v>40</v>
      </c>
      <c r="AQ86" s="38" t="s">
        <v>172</v>
      </c>
    </row>
    <row r="87" spans="1:43" ht="15.75" x14ac:dyDescent="0.25">
      <c r="A87" s="5" t="s">
        <v>173</v>
      </c>
      <c r="B87" s="6"/>
      <c r="C87" s="6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8"/>
      <c r="AP87" s="38"/>
      <c r="AQ87" s="38" t="s">
        <v>174</v>
      </c>
    </row>
    <row r="88" spans="1:43" x14ac:dyDescent="0.25">
      <c r="A88" s="9" t="s">
        <v>2</v>
      </c>
      <c r="B88" s="10" t="s">
        <v>3</v>
      </c>
      <c r="C88" s="11" t="s">
        <v>4</v>
      </c>
      <c r="D88" s="12" t="s">
        <v>5</v>
      </c>
      <c r="E88" s="12" t="s">
        <v>6</v>
      </c>
      <c r="F88" s="12" t="s">
        <v>7</v>
      </c>
      <c r="G88" s="10" t="s">
        <v>8</v>
      </c>
      <c r="H88" s="12" t="s">
        <v>10</v>
      </c>
      <c r="I88" s="12" t="s">
        <v>12</v>
      </c>
      <c r="J88" s="12" t="s">
        <v>13</v>
      </c>
      <c r="K88" s="12" t="s">
        <v>175</v>
      </c>
      <c r="L88" s="12" t="s">
        <v>14</v>
      </c>
      <c r="M88" s="10" t="s">
        <v>15</v>
      </c>
      <c r="N88" s="12" t="s">
        <v>16</v>
      </c>
      <c r="O88" s="12" t="s">
        <v>17</v>
      </c>
      <c r="P88" s="12"/>
      <c r="Q88" s="12"/>
      <c r="R88" s="12"/>
      <c r="S88" s="12"/>
      <c r="T88" s="12"/>
      <c r="U88" s="12" t="s">
        <v>176</v>
      </c>
      <c r="V88" s="12" t="s">
        <v>177</v>
      </c>
      <c r="W88" s="12"/>
      <c r="X88" s="12" t="s">
        <v>178</v>
      </c>
      <c r="Y88" s="13" t="s">
        <v>20</v>
      </c>
      <c r="AP88" s="38"/>
      <c r="AQ88" s="38" t="s">
        <v>174</v>
      </c>
    </row>
    <row r="89" spans="1:43" x14ac:dyDescent="0.25">
      <c r="A89" s="9"/>
      <c r="B89" s="14"/>
      <c r="C89" s="15"/>
      <c r="D89" s="12"/>
      <c r="E89" s="12"/>
      <c r="F89" s="12"/>
      <c r="G89" s="14"/>
      <c r="H89" s="12"/>
      <c r="I89" s="12"/>
      <c r="J89" s="12"/>
      <c r="K89" s="12"/>
      <c r="L89" s="12"/>
      <c r="M89" s="14"/>
      <c r="N89" s="12"/>
      <c r="O89" s="12" t="s">
        <v>179</v>
      </c>
      <c r="P89" s="12"/>
      <c r="Q89" s="12" t="s">
        <v>180</v>
      </c>
      <c r="R89" s="12"/>
      <c r="S89" s="12" t="s">
        <v>181</v>
      </c>
      <c r="T89" s="12"/>
      <c r="U89" s="12"/>
      <c r="V89" s="12" t="s">
        <v>182</v>
      </c>
      <c r="W89" s="12" t="s">
        <v>183</v>
      </c>
      <c r="X89" s="12"/>
      <c r="Y89" s="13"/>
      <c r="AP89" s="38" t="s">
        <v>40</v>
      </c>
      <c r="AQ89" s="38" t="s">
        <v>174</v>
      </c>
    </row>
    <row r="90" spans="1:43" x14ac:dyDescent="0.25">
      <c r="A90" s="9"/>
      <c r="B90" s="16"/>
      <c r="C90" s="17"/>
      <c r="D90" s="12"/>
      <c r="E90" s="12"/>
      <c r="F90" s="12"/>
      <c r="G90" s="16"/>
      <c r="H90" s="12"/>
      <c r="I90" s="12"/>
      <c r="J90" s="12"/>
      <c r="K90" s="12"/>
      <c r="L90" s="12"/>
      <c r="M90" s="16"/>
      <c r="N90" s="12"/>
      <c r="O90" s="18" t="s">
        <v>31</v>
      </c>
      <c r="P90" s="18" t="s">
        <v>32</v>
      </c>
      <c r="Q90" s="18" t="s">
        <v>31</v>
      </c>
      <c r="R90" s="18" t="s">
        <v>32</v>
      </c>
      <c r="S90" s="18" t="s">
        <v>31</v>
      </c>
      <c r="T90" s="18" t="s">
        <v>32</v>
      </c>
      <c r="U90" s="12"/>
      <c r="V90" s="12"/>
      <c r="W90" s="12"/>
      <c r="X90" s="12"/>
      <c r="Y90" s="13"/>
      <c r="AP90" s="38" t="s">
        <v>40</v>
      </c>
      <c r="AQ90" s="38" t="s">
        <v>184</v>
      </c>
    </row>
    <row r="91" spans="1:43" ht="25.5" x14ac:dyDescent="0.25">
      <c r="A91" s="20" t="s">
        <v>34</v>
      </c>
      <c r="B91" s="21">
        <v>1</v>
      </c>
      <c r="C91" s="22"/>
      <c r="D91" s="23"/>
      <c r="E91" s="23" t="s">
        <v>185</v>
      </c>
      <c r="F91" s="24" t="s">
        <v>186</v>
      </c>
      <c r="G91" s="24" t="s">
        <v>127</v>
      </c>
      <c r="H91" s="24"/>
      <c r="I91" s="23"/>
      <c r="J91" s="25">
        <v>300000</v>
      </c>
      <c r="K91" s="24">
        <v>4</v>
      </c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6"/>
      <c r="AP91" s="38" t="s">
        <v>187</v>
      </c>
      <c r="AQ91" s="38" t="s">
        <v>184</v>
      </c>
    </row>
    <row r="92" spans="1:43" ht="25.5" x14ac:dyDescent="0.25">
      <c r="A92" s="20" t="s">
        <v>34</v>
      </c>
      <c r="B92" s="21">
        <v>1</v>
      </c>
      <c r="C92" s="22"/>
      <c r="D92" s="23"/>
      <c r="E92" s="23" t="s">
        <v>188</v>
      </c>
      <c r="F92" s="24" t="s">
        <v>189</v>
      </c>
      <c r="G92" s="24" t="s">
        <v>127</v>
      </c>
      <c r="H92" s="24"/>
      <c r="I92" s="23"/>
      <c r="J92" s="25">
        <v>600000</v>
      </c>
      <c r="K92" s="24">
        <v>8</v>
      </c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6"/>
      <c r="AP92" s="38" t="s">
        <v>190</v>
      </c>
      <c r="AQ92" s="38" t="s">
        <v>184</v>
      </c>
    </row>
    <row r="93" spans="1:43" ht="25.5" x14ac:dyDescent="0.25">
      <c r="A93" s="20" t="s">
        <v>34</v>
      </c>
      <c r="B93" s="21">
        <v>1</v>
      </c>
      <c r="C93" s="22"/>
      <c r="D93" s="23"/>
      <c r="E93" s="23" t="s">
        <v>191</v>
      </c>
      <c r="F93" s="24" t="s">
        <v>192</v>
      </c>
      <c r="G93" s="24" t="s">
        <v>127</v>
      </c>
      <c r="H93" s="24"/>
      <c r="I93" s="23"/>
      <c r="J93" s="25">
        <v>290000</v>
      </c>
      <c r="K93" s="24">
        <v>2</v>
      </c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6"/>
      <c r="AP93" s="38" t="s">
        <v>190</v>
      </c>
      <c r="AQ93" s="38" t="s">
        <v>184</v>
      </c>
    </row>
    <row r="94" spans="1:43" ht="25.5" x14ac:dyDescent="0.25">
      <c r="A94" s="20" t="s">
        <v>34</v>
      </c>
      <c r="B94" s="21">
        <v>1</v>
      </c>
      <c r="C94" s="22"/>
      <c r="D94" s="23"/>
      <c r="E94" s="23" t="s">
        <v>193</v>
      </c>
      <c r="F94" s="24" t="s">
        <v>194</v>
      </c>
      <c r="G94" s="24" t="s">
        <v>127</v>
      </c>
      <c r="H94" s="24"/>
      <c r="I94" s="23"/>
      <c r="J94" s="25">
        <v>300000</v>
      </c>
      <c r="K94" s="24">
        <v>12</v>
      </c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6"/>
      <c r="AP94" s="38" t="s">
        <v>190</v>
      </c>
      <c r="AQ94" s="38" t="s">
        <v>184</v>
      </c>
    </row>
    <row r="95" spans="1:43" ht="25.5" x14ac:dyDescent="0.25">
      <c r="A95" s="20" t="s">
        <v>34</v>
      </c>
      <c r="B95" s="21">
        <v>1</v>
      </c>
      <c r="C95" s="22"/>
      <c r="D95" s="23"/>
      <c r="E95" s="23" t="s">
        <v>193</v>
      </c>
      <c r="F95" s="24" t="s">
        <v>195</v>
      </c>
      <c r="G95" s="24" t="s">
        <v>127</v>
      </c>
      <c r="H95" s="24"/>
      <c r="I95" s="23"/>
      <c r="J95" s="25">
        <v>300000</v>
      </c>
      <c r="K95" s="24">
        <v>12</v>
      </c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6"/>
      <c r="AP95" s="38" t="s">
        <v>190</v>
      </c>
      <c r="AQ95" s="38" t="s">
        <v>184</v>
      </c>
    </row>
    <row r="96" spans="1:43" ht="25.5" x14ac:dyDescent="0.25">
      <c r="A96" s="20" t="s">
        <v>34</v>
      </c>
      <c r="B96" s="21">
        <v>1</v>
      </c>
      <c r="C96" s="22"/>
      <c r="D96" s="23"/>
      <c r="E96" s="23" t="s">
        <v>196</v>
      </c>
      <c r="F96" s="24" t="s">
        <v>147</v>
      </c>
      <c r="G96" s="24" t="s">
        <v>127</v>
      </c>
      <c r="H96" s="24"/>
      <c r="I96" s="23"/>
      <c r="J96" s="25">
        <v>400000</v>
      </c>
      <c r="K96" s="24">
        <v>5</v>
      </c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6"/>
      <c r="AP96" s="38" t="s">
        <v>190</v>
      </c>
      <c r="AQ96" s="38" t="s">
        <v>184</v>
      </c>
    </row>
    <row r="97" spans="1:43" ht="25.5" x14ac:dyDescent="0.25">
      <c r="A97" s="20" t="s">
        <v>34</v>
      </c>
      <c r="B97" s="21">
        <v>1</v>
      </c>
      <c r="C97" s="22"/>
      <c r="D97" s="23"/>
      <c r="E97" s="23" t="s">
        <v>197</v>
      </c>
      <c r="F97" s="24" t="s">
        <v>198</v>
      </c>
      <c r="G97" s="24" t="s">
        <v>128</v>
      </c>
      <c r="H97" s="24"/>
      <c r="I97" s="23"/>
      <c r="J97" s="25">
        <v>15000</v>
      </c>
      <c r="K97" s="24">
        <v>1</v>
      </c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6"/>
      <c r="AP97" s="38" t="s">
        <v>190</v>
      </c>
      <c r="AQ97" s="38" t="s">
        <v>184</v>
      </c>
    </row>
    <row r="98" spans="1:43" ht="38.25" x14ac:dyDescent="0.25">
      <c r="A98" s="20" t="s">
        <v>34</v>
      </c>
      <c r="B98" s="21">
        <v>1</v>
      </c>
      <c r="C98" s="22"/>
      <c r="D98" s="23"/>
      <c r="E98" s="23" t="s">
        <v>199</v>
      </c>
      <c r="F98" s="24" t="s">
        <v>200</v>
      </c>
      <c r="G98" s="24" t="s">
        <v>127</v>
      </c>
      <c r="H98" s="24"/>
      <c r="I98" s="23"/>
      <c r="J98" s="25">
        <v>215000</v>
      </c>
      <c r="K98" s="24">
        <v>3</v>
      </c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6"/>
      <c r="AP98" s="38" t="s">
        <v>190</v>
      </c>
      <c r="AQ98" s="38" t="s">
        <v>184</v>
      </c>
    </row>
    <row r="99" spans="1:43" ht="25.5" x14ac:dyDescent="0.25">
      <c r="A99" s="20" t="s">
        <v>34</v>
      </c>
      <c r="B99" s="21">
        <v>1</v>
      </c>
      <c r="C99" s="22"/>
      <c r="D99" s="23"/>
      <c r="E99" s="23" t="s">
        <v>201</v>
      </c>
      <c r="F99" s="24" t="s">
        <v>202</v>
      </c>
      <c r="G99" s="24" t="s">
        <v>127</v>
      </c>
      <c r="H99" s="24"/>
      <c r="I99" s="23"/>
      <c r="J99" s="25">
        <v>50000</v>
      </c>
      <c r="K99" s="24">
        <v>1</v>
      </c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6"/>
      <c r="AP99" s="38" t="s">
        <v>190</v>
      </c>
      <c r="AQ99" s="38" t="s">
        <v>184</v>
      </c>
    </row>
    <row r="100" spans="1:43" ht="25.5" x14ac:dyDescent="0.25">
      <c r="A100" s="20" t="s">
        <v>34</v>
      </c>
      <c r="B100" s="21">
        <v>1</v>
      </c>
      <c r="C100" s="22"/>
      <c r="D100" s="23"/>
      <c r="E100" s="23" t="s">
        <v>203</v>
      </c>
      <c r="F100" s="24" t="s">
        <v>204</v>
      </c>
      <c r="G100" s="24" t="s">
        <v>127</v>
      </c>
      <c r="H100" s="24"/>
      <c r="I100" s="23"/>
      <c r="J100" s="25">
        <v>350000</v>
      </c>
      <c r="K100" s="24">
        <v>8</v>
      </c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6"/>
      <c r="AP100" s="38" t="s">
        <v>190</v>
      </c>
      <c r="AQ100" s="38" t="s">
        <v>184</v>
      </c>
    </row>
    <row r="101" spans="1:43" ht="25.5" x14ac:dyDescent="0.25">
      <c r="A101" s="20" t="s">
        <v>34</v>
      </c>
      <c r="B101" s="21">
        <v>1</v>
      </c>
      <c r="C101" s="22"/>
      <c r="D101" s="23"/>
      <c r="E101" s="23" t="s">
        <v>205</v>
      </c>
      <c r="F101" s="24" t="s">
        <v>206</v>
      </c>
      <c r="G101" s="24" t="s">
        <v>127</v>
      </c>
      <c r="H101" s="24"/>
      <c r="I101" s="23"/>
      <c r="J101" s="25">
        <v>40000</v>
      </c>
      <c r="K101" s="24">
        <v>1</v>
      </c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6"/>
      <c r="AP101" s="38" t="s">
        <v>190</v>
      </c>
      <c r="AQ101" s="38" t="s">
        <v>184</v>
      </c>
    </row>
    <row r="102" spans="1:43" ht="25.5" x14ac:dyDescent="0.25">
      <c r="A102" s="20" t="s">
        <v>34</v>
      </c>
      <c r="B102" s="21">
        <v>1</v>
      </c>
      <c r="C102" s="22"/>
      <c r="D102" s="23"/>
      <c r="E102" s="23" t="s">
        <v>207</v>
      </c>
      <c r="F102" s="24" t="s">
        <v>208</v>
      </c>
      <c r="G102" s="24" t="s">
        <v>127</v>
      </c>
      <c r="H102" s="24"/>
      <c r="I102" s="23"/>
      <c r="J102" s="25">
        <v>200000</v>
      </c>
      <c r="K102" s="24">
        <v>3</v>
      </c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6"/>
      <c r="AP102" s="38" t="s">
        <v>190</v>
      </c>
      <c r="AQ102" s="38" t="s">
        <v>184</v>
      </c>
    </row>
    <row r="103" spans="1:43" ht="25.5" x14ac:dyDescent="0.25">
      <c r="A103" s="20" t="s">
        <v>34</v>
      </c>
      <c r="B103" s="21">
        <v>2</v>
      </c>
      <c r="C103" s="22"/>
      <c r="D103" s="23"/>
      <c r="E103" s="23" t="s">
        <v>209</v>
      </c>
      <c r="F103" s="24" t="s">
        <v>210</v>
      </c>
      <c r="G103" s="24" t="s">
        <v>127</v>
      </c>
      <c r="H103" s="24"/>
      <c r="I103" s="23"/>
      <c r="J103" s="25">
        <v>30000</v>
      </c>
      <c r="K103" s="24">
        <v>1</v>
      </c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6"/>
      <c r="AP103" s="38" t="s">
        <v>190</v>
      </c>
      <c r="AQ103" s="38" t="s">
        <v>184</v>
      </c>
    </row>
    <row r="104" spans="1:43" ht="25.5" x14ac:dyDescent="0.25">
      <c r="A104" s="20" t="s">
        <v>34</v>
      </c>
      <c r="B104" s="21">
        <v>2</v>
      </c>
      <c r="C104" s="22"/>
      <c r="D104" s="23"/>
      <c r="E104" s="23" t="s">
        <v>211</v>
      </c>
      <c r="F104" s="24" t="s">
        <v>212</v>
      </c>
      <c r="G104" s="24" t="s">
        <v>127</v>
      </c>
      <c r="H104" s="24"/>
      <c r="I104" s="23"/>
      <c r="J104" s="25">
        <v>30000</v>
      </c>
      <c r="K104" s="24">
        <v>1</v>
      </c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6"/>
      <c r="AP104" s="38" t="s">
        <v>190</v>
      </c>
      <c r="AQ104" s="38" t="s">
        <v>184</v>
      </c>
    </row>
    <row r="105" spans="1:43" ht="25.5" x14ac:dyDescent="0.25">
      <c r="A105" s="20" t="s">
        <v>34</v>
      </c>
      <c r="B105" s="21">
        <v>3</v>
      </c>
      <c r="C105" s="22"/>
      <c r="D105" s="23"/>
      <c r="E105" s="23" t="s">
        <v>213</v>
      </c>
      <c r="F105" s="24" t="s">
        <v>214</v>
      </c>
      <c r="G105" s="24" t="s">
        <v>127</v>
      </c>
      <c r="H105" s="24"/>
      <c r="I105" s="23"/>
      <c r="J105" s="25">
        <v>100000</v>
      </c>
      <c r="K105" s="24">
        <v>2</v>
      </c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6"/>
      <c r="AP105" s="38" t="s">
        <v>190</v>
      </c>
      <c r="AQ105" s="38" t="s">
        <v>184</v>
      </c>
    </row>
    <row r="106" spans="1:43" x14ac:dyDescent="0.25">
      <c r="A106" s="20" t="s">
        <v>34</v>
      </c>
      <c r="B106" s="21">
        <v>4</v>
      </c>
      <c r="C106" s="22"/>
      <c r="D106" s="23"/>
      <c r="E106" s="23" t="s">
        <v>215</v>
      </c>
      <c r="F106" s="24" t="s">
        <v>216</v>
      </c>
      <c r="G106" s="24" t="s">
        <v>118</v>
      </c>
      <c r="H106" s="24"/>
      <c r="I106" s="23"/>
      <c r="J106" s="25">
        <v>220000</v>
      </c>
      <c r="K106" s="24">
        <v>1</v>
      </c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6"/>
      <c r="AP106" s="38" t="s">
        <v>190</v>
      </c>
      <c r="AQ106" s="38" t="s">
        <v>184</v>
      </c>
    </row>
    <row r="107" spans="1:43" ht="25.5" x14ac:dyDescent="0.25">
      <c r="A107" s="20" t="s">
        <v>34</v>
      </c>
      <c r="B107" s="21">
        <v>4</v>
      </c>
      <c r="C107" s="22"/>
      <c r="D107" s="23"/>
      <c r="E107" s="23" t="s">
        <v>217</v>
      </c>
      <c r="F107" s="24" t="s">
        <v>218</v>
      </c>
      <c r="G107" s="24" t="s">
        <v>127</v>
      </c>
      <c r="H107" s="24"/>
      <c r="I107" s="23"/>
      <c r="J107" s="25">
        <v>430000</v>
      </c>
      <c r="K107" s="24">
        <v>4</v>
      </c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6"/>
      <c r="AP107" s="38" t="s">
        <v>190</v>
      </c>
      <c r="AQ107" s="38" t="s">
        <v>184</v>
      </c>
    </row>
    <row r="108" spans="1:43" ht="25.5" x14ac:dyDescent="0.25">
      <c r="A108" s="20" t="s">
        <v>34</v>
      </c>
      <c r="B108" s="21">
        <v>4</v>
      </c>
      <c r="C108" s="22"/>
      <c r="D108" s="23"/>
      <c r="E108" s="23" t="s">
        <v>219</v>
      </c>
      <c r="F108" s="24" t="s">
        <v>220</v>
      </c>
      <c r="G108" s="24" t="s">
        <v>127</v>
      </c>
      <c r="H108" s="24"/>
      <c r="I108" s="23"/>
      <c r="J108" s="25">
        <v>480000</v>
      </c>
      <c r="K108" s="24">
        <v>5</v>
      </c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6"/>
      <c r="AP108" s="38" t="s">
        <v>190</v>
      </c>
      <c r="AQ108" s="38" t="s">
        <v>184</v>
      </c>
    </row>
    <row r="109" spans="1:43" ht="25.5" x14ac:dyDescent="0.25">
      <c r="A109" s="20" t="s">
        <v>34</v>
      </c>
      <c r="B109" s="21">
        <v>4</v>
      </c>
      <c r="C109" s="22"/>
      <c r="D109" s="23"/>
      <c r="E109" s="23" t="s">
        <v>221</v>
      </c>
      <c r="F109" s="24" t="s">
        <v>222</v>
      </c>
      <c r="G109" s="24" t="s">
        <v>127</v>
      </c>
      <c r="H109" s="24"/>
      <c r="I109" s="23"/>
      <c r="J109" s="25">
        <v>100000</v>
      </c>
      <c r="K109" s="24">
        <v>5</v>
      </c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6"/>
      <c r="AP109" s="38" t="s">
        <v>190</v>
      </c>
      <c r="AQ109" s="38" t="s">
        <v>184</v>
      </c>
    </row>
    <row r="110" spans="1:43" ht="25.5" x14ac:dyDescent="0.25">
      <c r="A110" s="20" t="s">
        <v>34</v>
      </c>
      <c r="B110" s="21">
        <v>4</v>
      </c>
      <c r="C110" s="22"/>
      <c r="D110" s="23"/>
      <c r="E110" s="23" t="s">
        <v>223</v>
      </c>
      <c r="F110" s="24" t="s">
        <v>224</v>
      </c>
      <c r="G110" s="24" t="s">
        <v>128</v>
      </c>
      <c r="H110" s="24"/>
      <c r="I110" s="23"/>
      <c r="J110" s="25">
        <v>20000</v>
      </c>
      <c r="K110" s="24">
        <v>1</v>
      </c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6"/>
      <c r="AP110" s="38" t="s">
        <v>190</v>
      </c>
      <c r="AQ110" s="38" t="s">
        <v>184</v>
      </c>
    </row>
    <row r="111" spans="1:43" ht="25.5" x14ac:dyDescent="0.25">
      <c r="A111" s="20" t="s">
        <v>34</v>
      </c>
      <c r="B111" s="21">
        <v>4</v>
      </c>
      <c r="C111" s="22"/>
      <c r="D111" s="23"/>
      <c r="E111" s="23" t="s">
        <v>225</v>
      </c>
      <c r="F111" s="24" t="s">
        <v>226</v>
      </c>
      <c r="G111" s="24" t="s">
        <v>128</v>
      </c>
      <c r="H111" s="24"/>
      <c r="I111" s="23"/>
      <c r="J111" s="25">
        <v>30000</v>
      </c>
      <c r="K111" s="24">
        <v>1</v>
      </c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6"/>
      <c r="AP111" s="38" t="s">
        <v>190</v>
      </c>
      <c r="AQ111" s="38" t="s">
        <v>184</v>
      </c>
    </row>
    <row r="112" spans="1:43" x14ac:dyDescent="0.25">
      <c r="A112" s="20"/>
      <c r="B112" s="21"/>
      <c r="C112" s="22"/>
      <c r="D112" s="23"/>
      <c r="E112" s="23"/>
      <c r="F112" s="24"/>
      <c r="G112" s="24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6"/>
      <c r="AP112" s="38" t="s">
        <v>190</v>
      </c>
      <c r="AQ112" s="38" t="s">
        <v>184</v>
      </c>
    </row>
    <row r="113" spans="1:43" x14ac:dyDescent="0.25">
      <c r="A113" s="20"/>
      <c r="B113" s="21"/>
      <c r="C113" s="22"/>
      <c r="D113" s="23"/>
      <c r="E113" s="23"/>
      <c r="F113" s="24"/>
      <c r="G113" s="24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6"/>
      <c r="AP113" s="38" t="s">
        <v>190</v>
      </c>
      <c r="AQ113" s="38" t="s">
        <v>184</v>
      </c>
    </row>
    <row r="114" spans="1:43" x14ac:dyDescent="0.25">
      <c r="A114" s="20"/>
      <c r="B114" s="21"/>
      <c r="C114" s="22"/>
      <c r="D114" s="23"/>
      <c r="E114" s="23"/>
      <c r="F114" s="24"/>
      <c r="G114" s="24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6"/>
      <c r="AP114" s="38" t="s">
        <v>190</v>
      </c>
      <c r="AQ114" s="38" t="s">
        <v>184</v>
      </c>
    </row>
    <row r="115" spans="1:43" x14ac:dyDescent="0.25">
      <c r="A115" s="20"/>
      <c r="B115" s="21"/>
      <c r="C115" s="22"/>
      <c r="D115" s="23"/>
      <c r="E115" s="23"/>
      <c r="F115" s="24"/>
      <c r="G115" s="24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6"/>
      <c r="AP115" s="38" t="s">
        <v>190</v>
      </c>
      <c r="AQ115" s="38" t="s">
        <v>184</v>
      </c>
    </row>
    <row r="116" spans="1:43" x14ac:dyDescent="0.25">
      <c r="A116" s="20"/>
      <c r="B116" s="21"/>
      <c r="C116" s="22"/>
      <c r="D116" s="23"/>
      <c r="E116" s="23"/>
      <c r="F116" s="24"/>
      <c r="G116" s="24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6"/>
      <c r="AP116" s="38" t="s">
        <v>190</v>
      </c>
      <c r="AQ116" s="38" t="s">
        <v>184</v>
      </c>
    </row>
    <row r="117" spans="1:43" x14ac:dyDescent="0.25">
      <c r="A117" s="20"/>
      <c r="B117" s="21"/>
      <c r="C117" s="22"/>
      <c r="D117" s="23"/>
      <c r="E117" s="23"/>
      <c r="F117" s="24"/>
      <c r="G117" s="24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6"/>
      <c r="AP117" s="38"/>
      <c r="AQ117" s="38" t="s">
        <v>227</v>
      </c>
    </row>
    <row r="118" spans="1:43" x14ac:dyDescent="0.25">
      <c r="A118" s="20"/>
      <c r="B118" s="21"/>
      <c r="C118" s="22"/>
      <c r="D118" s="23"/>
      <c r="E118" s="23"/>
      <c r="F118" s="24"/>
      <c r="G118" s="24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6"/>
      <c r="AP118" s="38"/>
      <c r="AQ118" s="38" t="s">
        <v>227</v>
      </c>
    </row>
    <row r="119" spans="1:43" ht="13.5" thickBot="1" x14ac:dyDescent="0.3">
      <c r="A119" s="27"/>
      <c r="B119" s="28"/>
      <c r="C119" s="29"/>
      <c r="D119" s="30"/>
      <c r="E119" s="30"/>
      <c r="F119" s="31"/>
      <c r="G119" s="31"/>
      <c r="H119" s="31"/>
      <c r="I119" s="30"/>
      <c r="J119" s="35">
        <f>SUM(J91:J118)</f>
        <v>4500000</v>
      </c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3"/>
    </row>
    <row r="120" spans="1:43" ht="13.5" thickBot="1" x14ac:dyDescent="0.3">
      <c r="AP120" s="38" t="s">
        <v>228</v>
      </c>
      <c r="AQ120" s="38" t="s">
        <v>132</v>
      </c>
    </row>
    <row r="121" spans="1:43" ht="15.75" x14ac:dyDescent="0.25">
      <c r="A121" s="5" t="s">
        <v>229</v>
      </c>
      <c r="B121" s="6"/>
      <c r="C121" s="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8"/>
      <c r="AP121" s="38" t="s">
        <v>230</v>
      </c>
      <c r="AQ121" s="38" t="s">
        <v>132</v>
      </c>
    </row>
    <row r="122" spans="1:43" x14ac:dyDescent="0.25">
      <c r="A122" s="9" t="s">
        <v>2</v>
      </c>
      <c r="B122" s="10" t="s">
        <v>3</v>
      </c>
      <c r="C122" s="11" t="s">
        <v>4</v>
      </c>
      <c r="D122" s="12" t="s">
        <v>5</v>
      </c>
      <c r="E122" s="12" t="s">
        <v>6</v>
      </c>
      <c r="F122" s="12" t="s">
        <v>7</v>
      </c>
      <c r="G122" s="10" t="s">
        <v>8</v>
      </c>
      <c r="H122" s="12" t="s">
        <v>10</v>
      </c>
      <c r="I122" s="12" t="s">
        <v>11</v>
      </c>
      <c r="J122" s="12" t="s">
        <v>12</v>
      </c>
      <c r="K122" s="12" t="s">
        <v>13</v>
      </c>
      <c r="L122" s="12" t="s">
        <v>14</v>
      </c>
      <c r="M122" s="10" t="s">
        <v>15</v>
      </c>
      <c r="N122" s="12" t="s">
        <v>16</v>
      </c>
      <c r="O122" s="12" t="s">
        <v>17</v>
      </c>
      <c r="P122" s="12"/>
      <c r="Q122" s="12"/>
      <c r="R122" s="12"/>
      <c r="S122" s="12"/>
      <c r="T122" s="12"/>
      <c r="U122" s="10" t="s">
        <v>231</v>
      </c>
      <c r="V122" s="12" t="s">
        <v>232</v>
      </c>
      <c r="W122" s="13" t="s">
        <v>20</v>
      </c>
      <c r="AP122" s="38" t="s">
        <v>233</v>
      </c>
      <c r="AQ122" s="38" t="s">
        <v>132</v>
      </c>
    </row>
    <row r="123" spans="1:43" x14ac:dyDescent="0.25">
      <c r="A123" s="9"/>
      <c r="B123" s="14"/>
      <c r="C123" s="15"/>
      <c r="D123" s="12"/>
      <c r="E123" s="12"/>
      <c r="F123" s="12"/>
      <c r="G123" s="14"/>
      <c r="H123" s="12"/>
      <c r="I123" s="12"/>
      <c r="J123" s="12"/>
      <c r="K123" s="12"/>
      <c r="L123" s="12"/>
      <c r="M123" s="14"/>
      <c r="N123" s="12"/>
      <c r="O123" s="12" t="s">
        <v>234</v>
      </c>
      <c r="P123" s="12"/>
      <c r="Q123" s="12" t="s">
        <v>235</v>
      </c>
      <c r="R123" s="12"/>
      <c r="S123" s="12" t="s">
        <v>181</v>
      </c>
      <c r="T123" s="12"/>
      <c r="U123" s="14"/>
      <c r="V123" s="12"/>
      <c r="W123" s="13"/>
      <c r="AP123" s="38" t="s">
        <v>236</v>
      </c>
      <c r="AQ123" s="38" t="s">
        <v>132</v>
      </c>
    </row>
    <row r="124" spans="1:43" x14ac:dyDescent="0.25">
      <c r="A124" s="9"/>
      <c r="B124" s="16"/>
      <c r="C124" s="17"/>
      <c r="D124" s="12"/>
      <c r="E124" s="12"/>
      <c r="F124" s="12"/>
      <c r="G124" s="16"/>
      <c r="H124" s="12"/>
      <c r="I124" s="12"/>
      <c r="J124" s="12"/>
      <c r="K124" s="12"/>
      <c r="L124" s="12"/>
      <c r="M124" s="16"/>
      <c r="N124" s="12"/>
      <c r="O124" s="18" t="s">
        <v>31</v>
      </c>
      <c r="P124" s="18" t="s">
        <v>32</v>
      </c>
      <c r="Q124" s="18" t="s">
        <v>31</v>
      </c>
      <c r="R124" s="18" t="s">
        <v>32</v>
      </c>
      <c r="S124" s="18" t="s">
        <v>31</v>
      </c>
      <c r="T124" s="18" t="s">
        <v>32</v>
      </c>
      <c r="U124" s="16"/>
      <c r="V124" s="12"/>
      <c r="W124" s="13"/>
      <c r="AP124" s="38" t="s">
        <v>237</v>
      </c>
      <c r="AQ124" s="38" t="s">
        <v>132</v>
      </c>
    </row>
    <row r="125" spans="1:43" x14ac:dyDescent="0.25">
      <c r="A125" s="20" t="s">
        <v>34</v>
      </c>
      <c r="B125" s="21">
        <v>1</v>
      </c>
      <c r="C125" s="22"/>
      <c r="D125" s="23"/>
      <c r="E125" s="23" t="s">
        <v>238</v>
      </c>
      <c r="F125" s="24" t="s">
        <v>239</v>
      </c>
      <c r="G125" s="24" t="s">
        <v>108</v>
      </c>
      <c r="H125" s="24"/>
      <c r="I125" s="23"/>
      <c r="J125" s="23" t="s">
        <v>187</v>
      </c>
      <c r="K125" s="25">
        <v>400000</v>
      </c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6"/>
      <c r="AP125" s="38" t="s">
        <v>240</v>
      </c>
      <c r="AQ125" s="38" t="s">
        <v>132</v>
      </c>
    </row>
    <row r="126" spans="1:43" x14ac:dyDescent="0.25">
      <c r="A126" s="20" t="s">
        <v>34</v>
      </c>
      <c r="B126" s="21">
        <v>1</v>
      </c>
      <c r="C126" s="22"/>
      <c r="D126" s="23"/>
      <c r="E126" s="23" t="s">
        <v>241</v>
      </c>
      <c r="F126" s="24" t="s">
        <v>242</v>
      </c>
      <c r="G126" s="24" t="s">
        <v>108</v>
      </c>
      <c r="H126" s="24"/>
      <c r="I126" s="23"/>
      <c r="J126" s="23" t="s">
        <v>187</v>
      </c>
      <c r="K126" s="25">
        <v>300000</v>
      </c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6"/>
      <c r="AP126" s="38" t="s">
        <v>243</v>
      </c>
      <c r="AQ126" s="38" t="s">
        <v>132</v>
      </c>
    </row>
    <row r="127" spans="1:43" x14ac:dyDescent="0.25">
      <c r="A127" s="20" t="s">
        <v>34</v>
      </c>
      <c r="B127" s="21">
        <v>1</v>
      </c>
      <c r="C127" s="22"/>
      <c r="D127" s="23"/>
      <c r="E127" s="23" t="s">
        <v>244</v>
      </c>
      <c r="F127" s="24" t="s">
        <v>245</v>
      </c>
      <c r="G127" s="24" t="s">
        <v>108</v>
      </c>
      <c r="H127" s="24"/>
      <c r="I127" s="23"/>
      <c r="J127" s="23" t="s">
        <v>187</v>
      </c>
      <c r="K127" s="25">
        <v>250000</v>
      </c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6"/>
      <c r="AP127" s="38" t="s">
        <v>243</v>
      </c>
      <c r="AQ127" s="38" t="s">
        <v>132</v>
      </c>
    </row>
    <row r="128" spans="1:43" x14ac:dyDescent="0.25">
      <c r="A128" s="20" t="s">
        <v>34</v>
      </c>
      <c r="B128" s="21">
        <v>1</v>
      </c>
      <c r="C128" s="22"/>
      <c r="D128" s="23"/>
      <c r="E128" s="23" t="s">
        <v>246</v>
      </c>
      <c r="F128" s="24" t="s">
        <v>247</v>
      </c>
      <c r="G128" s="24" t="s">
        <v>108</v>
      </c>
      <c r="H128" s="24"/>
      <c r="I128" s="23"/>
      <c r="J128" s="23" t="s">
        <v>187</v>
      </c>
      <c r="K128" s="25">
        <v>250000</v>
      </c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6"/>
      <c r="AP128" s="38" t="s">
        <v>243</v>
      </c>
      <c r="AQ128" s="38" t="s">
        <v>132</v>
      </c>
    </row>
    <row r="129" spans="1:43" ht="25.5" x14ac:dyDescent="0.25">
      <c r="A129" s="20" t="s">
        <v>34</v>
      </c>
      <c r="B129" s="21">
        <v>1</v>
      </c>
      <c r="C129" s="22"/>
      <c r="D129" s="23"/>
      <c r="E129" s="23" t="s">
        <v>248</v>
      </c>
      <c r="F129" s="24" t="s">
        <v>249</v>
      </c>
      <c r="G129" s="24" t="s">
        <v>108</v>
      </c>
      <c r="H129" s="24"/>
      <c r="I129" s="23"/>
      <c r="J129" s="23" t="s">
        <v>187</v>
      </c>
      <c r="K129" s="25">
        <v>80000</v>
      </c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6"/>
      <c r="AP129" s="38" t="s">
        <v>243</v>
      </c>
      <c r="AQ129" s="38" t="s">
        <v>132</v>
      </c>
    </row>
    <row r="130" spans="1:43" x14ac:dyDescent="0.25">
      <c r="A130" s="20" t="s">
        <v>34</v>
      </c>
      <c r="B130" s="21">
        <v>1</v>
      </c>
      <c r="C130" s="22"/>
      <c r="D130" s="23"/>
      <c r="E130" s="23" t="s">
        <v>250</v>
      </c>
      <c r="F130" s="24" t="s">
        <v>251</v>
      </c>
      <c r="G130" s="24" t="s">
        <v>108</v>
      </c>
      <c r="H130" s="24"/>
      <c r="I130" s="23"/>
      <c r="J130" s="23" t="s">
        <v>187</v>
      </c>
      <c r="K130" s="25">
        <v>80000</v>
      </c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6"/>
      <c r="AP130" s="38" t="s">
        <v>243</v>
      </c>
      <c r="AQ130" s="38" t="s">
        <v>132</v>
      </c>
    </row>
    <row r="131" spans="1:43" x14ac:dyDescent="0.25">
      <c r="A131" s="20" t="s">
        <v>34</v>
      </c>
      <c r="B131" s="21">
        <v>2</v>
      </c>
      <c r="C131" s="22"/>
      <c r="D131" s="23"/>
      <c r="E131" s="23" t="s">
        <v>252</v>
      </c>
      <c r="F131" s="24" t="s">
        <v>253</v>
      </c>
      <c r="G131" s="24" t="s">
        <v>108</v>
      </c>
      <c r="H131" s="24"/>
      <c r="I131" s="23"/>
      <c r="J131" s="23" t="s">
        <v>187</v>
      </c>
      <c r="K131" s="25">
        <v>8000</v>
      </c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6"/>
      <c r="AP131" s="38" t="s">
        <v>243</v>
      </c>
      <c r="AQ131" s="38" t="s">
        <v>132</v>
      </c>
    </row>
    <row r="132" spans="1:43" ht="25.5" x14ac:dyDescent="0.25">
      <c r="A132" s="20" t="s">
        <v>34</v>
      </c>
      <c r="B132" s="21">
        <v>2</v>
      </c>
      <c r="C132" s="22"/>
      <c r="D132" s="23"/>
      <c r="E132" s="23" t="s">
        <v>254</v>
      </c>
      <c r="F132" s="24" t="s">
        <v>255</v>
      </c>
      <c r="G132" s="24" t="s">
        <v>108</v>
      </c>
      <c r="H132" s="24"/>
      <c r="I132" s="23"/>
      <c r="J132" s="23" t="s">
        <v>187</v>
      </c>
      <c r="K132" s="25">
        <v>10000</v>
      </c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6"/>
      <c r="AP132" s="38" t="s">
        <v>243</v>
      </c>
      <c r="AQ132" s="38" t="s">
        <v>132</v>
      </c>
    </row>
    <row r="133" spans="1:43" x14ac:dyDescent="0.25">
      <c r="A133" s="20" t="s">
        <v>34</v>
      </c>
      <c r="B133" s="21">
        <v>3</v>
      </c>
      <c r="C133" s="22"/>
      <c r="D133" s="23"/>
      <c r="E133" s="23" t="s">
        <v>256</v>
      </c>
      <c r="F133" s="24" t="s">
        <v>257</v>
      </c>
      <c r="G133" s="24" t="s">
        <v>111</v>
      </c>
      <c r="H133" s="24"/>
      <c r="I133" s="23"/>
      <c r="J133" s="23" t="s">
        <v>187</v>
      </c>
      <c r="K133" s="25">
        <v>150000</v>
      </c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6"/>
      <c r="AP133" s="38" t="s">
        <v>243</v>
      </c>
      <c r="AQ133" s="38" t="s">
        <v>132</v>
      </c>
    </row>
    <row r="134" spans="1:43" x14ac:dyDescent="0.25">
      <c r="A134" s="20" t="s">
        <v>34</v>
      </c>
      <c r="B134" s="21">
        <v>3</v>
      </c>
      <c r="C134" s="22"/>
      <c r="D134" s="23"/>
      <c r="E134" s="23" t="s">
        <v>258</v>
      </c>
      <c r="F134" s="24" t="s">
        <v>259</v>
      </c>
      <c r="G134" s="24" t="s">
        <v>111</v>
      </c>
      <c r="H134" s="24"/>
      <c r="I134" s="23"/>
      <c r="J134" s="23" t="s">
        <v>187</v>
      </c>
      <c r="K134" s="25">
        <v>40000</v>
      </c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6"/>
      <c r="AP134" s="38" t="s">
        <v>243</v>
      </c>
      <c r="AQ134" s="38" t="s">
        <v>132</v>
      </c>
    </row>
    <row r="135" spans="1:43" ht="38.25" x14ac:dyDescent="0.25">
      <c r="A135" s="20" t="s">
        <v>34</v>
      </c>
      <c r="B135" s="21">
        <v>3</v>
      </c>
      <c r="C135" s="22"/>
      <c r="D135" s="23"/>
      <c r="E135" s="23" t="s">
        <v>260</v>
      </c>
      <c r="F135" s="24" t="s">
        <v>261</v>
      </c>
      <c r="G135" s="24" t="s">
        <v>111</v>
      </c>
      <c r="H135" s="24"/>
      <c r="I135" s="23"/>
      <c r="J135" s="23" t="s">
        <v>187</v>
      </c>
      <c r="K135" s="25">
        <v>60000</v>
      </c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6"/>
      <c r="AP135" s="38" t="s">
        <v>243</v>
      </c>
      <c r="AQ135" s="38" t="s">
        <v>132</v>
      </c>
    </row>
    <row r="136" spans="1:43" x14ac:dyDescent="0.25">
      <c r="A136" s="20"/>
      <c r="B136" s="21"/>
      <c r="C136" s="22"/>
      <c r="D136" s="23"/>
      <c r="E136" s="23"/>
      <c r="F136" s="24"/>
      <c r="G136" s="24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6"/>
      <c r="AP136" s="38" t="s">
        <v>243</v>
      </c>
      <c r="AQ136" s="38" t="s">
        <v>132</v>
      </c>
    </row>
    <row r="137" spans="1:43" x14ac:dyDescent="0.25">
      <c r="A137" s="20"/>
      <c r="B137" s="21"/>
      <c r="C137" s="22"/>
      <c r="D137" s="23"/>
      <c r="E137" s="23"/>
      <c r="F137" s="24"/>
      <c r="G137" s="24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6"/>
      <c r="AP137" s="38" t="s">
        <v>243</v>
      </c>
      <c r="AQ137" s="38" t="s">
        <v>132</v>
      </c>
    </row>
    <row r="138" spans="1:43" x14ac:dyDescent="0.25">
      <c r="A138" s="20"/>
      <c r="B138" s="21"/>
      <c r="C138" s="22"/>
      <c r="D138" s="23"/>
      <c r="E138" s="23"/>
      <c r="F138" s="24"/>
      <c r="G138" s="24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6"/>
      <c r="AP138" s="38" t="s">
        <v>243</v>
      </c>
      <c r="AQ138" s="38" t="s">
        <v>132</v>
      </c>
    </row>
    <row r="139" spans="1:43" x14ac:dyDescent="0.25">
      <c r="A139" s="20"/>
      <c r="B139" s="21"/>
      <c r="C139" s="22"/>
      <c r="D139" s="23"/>
      <c r="E139" s="23"/>
      <c r="F139" s="24"/>
      <c r="G139" s="24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6"/>
    </row>
    <row r="140" spans="1:43" ht="13.5" thickBot="1" x14ac:dyDescent="0.3">
      <c r="A140" s="27"/>
      <c r="B140" s="28"/>
      <c r="C140" s="29"/>
      <c r="D140" s="30"/>
      <c r="E140" s="30"/>
      <c r="F140" s="31"/>
      <c r="G140" s="31"/>
      <c r="H140" s="31"/>
      <c r="I140" s="30"/>
      <c r="J140" s="30"/>
      <c r="K140" s="35">
        <f>SUM(K125:K139)</f>
        <v>1628000</v>
      </c>
      <c r="L140" s="30"/>
      <c r="M140" s="30"/>
      <c r="N140" s="23"/>
      <c r="O140" s="30"/>
      <c r="P140" s="30"/>
      <c r="Q140" s="30"/>
      <c r="R140" s="30"/>
      <c r="S140" s="30"/>
      <c r="T140" s="30"/>
      <c r="U140" s="30"/>
      <c r="V140" s="30"/>
      <c r="W140" s="33"/>
      <c r="AP140" s="38" t="s">
        <v>262</v>
      </c>
      <c r="AQ140" s="38" t="s">
        <v>172</v>
      </c>
    </row>
    <row r="141" spans="1:43" ht="13.5" thickBot="1" x14ac:dyDescent="0.3">
      <c r="A141" s="39"/>
      <c r="B141" s="39"/>
      <c r="C141" s="40"/>
      <c r="D141" s="40"/>
      <c r="E141" s="40"/>
      <c r="F141" s="39"/>
      <c r="G141" s="39"/>
      <c r="H141" s="39"/>
      <c r="I141" s="40"/>
      <c r="J141" s="40"/>
      <c r="K141" s="40"/>
      <c r="L141" s="40"/>
      <c r="M141" s="40"/>
      <c r="N141" s="30"/>
      <c r="O141" s="40"/>
      <c r="P141" s="40"/>
      <c r="Q141" s="40"/>
      <c r="R141" s="40"/>
      <c r="S141" s="40"/>
      <c r="T141" s="40"/>
      <c r="U141" s="40"/>
      <c r="V141" s="40"/>
      <c r="W141" s="40"/>
      <c r="AP141" s="38" t="s">
        <v>39</v>
      </c>
      <c r="AQ141" s="38" t="s">
        <v>172</v>
      </c>
    </row>
    <row r="142" spans="1:43" ht="13.5" thickBot="1" x14ac:dyDescent="0.3">
      <c r="AP142" s="38" t="s">
        <v>263</v>
      </c>
      <c r="AQ142" s="38" t="s">
        <v>172</v>
      </c>
    </row>
    <row r="143" spans="1:43" ht="15.75" x14ac:dyDescent="0.25">
      <c r="A143" s="5" t="s">
        <v>264</v>
      </c>
      <c r="B143" s="6"/>
      <c r="C143" s="6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8"/>
      <c r="U143" s="41"/>
      <c r="AP143" s="38" t="s">
        <v>265</v>
      </c>
      <c r="AQ143" s="38" t="s">
        <v>172</v>
      </c>
    </row>
    <row r="144" spans="1:43" ht="13.5" thickBot="1" x14ac:dyDescent="0.3">
      <c r="A144" s="9" t="s">
        <v>2</v>
      </c>
      <c r="B144" s="10" t="s">
        <v>3</v>
      </c>
      <c r="C144" s="11" t="s">
        <v>4</v>
      </c>
      <c r="D144" s="12" t="s">
        <v>5</v>
      </c>
      <c r="E144" s="12" t="s">
        <v>266</v>
      </c>
      <c r="F144" s="12" t="s">
        <v>7</v>
      </c>
      <c r="G144" s="12" t="s">
        <v>10</v>
      </c>
      <c r="H144" s="12" t="s">
        <v>12</v>
      </c>
      <c r="I144" s="12" t="s">
        <v>13</v>
      </c>
      <c r="J144" s="12" t="s">
        <v>14</v>
      </c>
      <c r="K144" s="12" t="s">
        <v>267</v>
      </c>
      <c r="L144" s="12" t="s">
        <v>16</v>
      </c>
      <c r="M144" s="42" t="s">
        <v>17</v>
      </c>
      <c r="N144" s="43"/>
      <c r="O144" s="43"/>
      <c r="P144" s="44"/>
      <c r="Q144" s="10" t="s">
        <v>231</v>
      </c>
      <c r="R144" s="12" t="s">
        <v>232</v>
      </c>
      <c r="S144" s="45" t="s">
        <v>20</v>
      </c>
      <c r="AP144" s="46"/>
      <c r="AQ144" s="38"/>
    </row>
    <row r="145" spans="1:43" x14ac:dyDescent="0.25">
      <c r="A145" s="9"/>
      <c r="B145" s="14"/>
      <c r="C145" s="15"/>
      <c r="D145" s="12"/>
      <c r="E145" s="12"/>
      <c r="F145" s="12"/>
      <c r="G145" s="12"/>
      <c r="H145" s="12"/>
      <c r="I145" s="12"/>
      <c r="J145" s="12"/>
      <c r="K145" s="12"/>
      <c r="L145" s="12"/>
      <c r="M145" s="12" t="s">
        <v>268</v>
      </c>
      <c r="N145" s="12"/>
      <c r="O145" s="12" t="s">
        <v>269</v>
      </c>
      <c r="P145" s="12"/>
      <c r="Q145" s="14"/>
      <c r="R145" s="12"/>
      <c r="S145" s="47"/>
      <c r="AP145" s="48" t="s">
        <v>270</v>
      </c>
      <c r="AQ145" s="37" t="s">
        <v>174</v>
      </c>
    </row>
    <row r="146" spans="1:43" x14ac:dyDescent="0.25">
      <c r="A146" s="9"/>
      <c r="B146" s="16"/>
      <c r="C146" s="17"/>
      <c r="D146" s="12"/>
      <c r="E146" s="12"/>
      <c r="F146" s="12"/>
      <c r="G146" s="12"/>
      <c r="H146" s="12"/>
      <c r="I146" s="12"/>
      <c r="J146" s="12"/>
      <c r="K146" s="12"/>
      <c r="L146" s="12"/>
      <c r="M146" s="18" t="s">
        <v>31</v>
      </c>
      <c r="N146" s="18" t="s">
        <v>32</v>
      </c>
      <c r="O146" s="18" t="s">
        <v>31</v>
      </c>
      <c r="P146" s="18" t="s">
        <v>32</v>
      </c>
      <c r="Q146" s="16"/>
      <c r="R146" s="12"/>
      <c r="S146" s="49"/>
      <c r="AP146" s="50" t="s">
        <v>271</v>
      </c>
      <c r="AQ146" s="37" t="s">
        <v>174</v>
      </c>
    </row>
    <row r="147" spans="1:43" x14ac:dyDescent="0.25">
      <c r="A147" s="20"/>
      <c r="B147" s="21"/>
      <c r="C147" s="22"/>
      <c r="D147" s="23"/>
      <c r="E147" s="23"/>
      <c r="F147" s="24"/>
      <c r="G147" s="24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6"/>
      <c r="AP147" s="51" t="s">
        <v>272</v>
      </c>
      <c r="AQ147" s="37" t="s">
        <v>174</v>
      </c>
    </row>
    <row r="148" spans="1:43" ht="13.5" thickBot="1" x14ac:dyDescent="0.3">
      <c r="A148" s="20"/>
      <c r="B148" s="21"/>
      <c r="C148" s="22"/>
      <c r="D148" s="23"/>
      <c r="E148" s="23"/>
      <c r="F148" s="24"/>
      <c r="G148" s="24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6"/>
      <c r="AP148" s="52" t="s">
        <v>237</v>
      </c>
      <c r="AQ148" s="37" t="s">
        <v>174</v>
      </c>
    </row>
    <row r="149" spans="1:43" x14ac:dyDescent="0.25">
      <c r="A149" s="20"/>
      <c r="B149" s="21"/>
      <c r="C149" s="22"/>
      <c r="D149" s="23"/>
      <c r="E149" s="23"/>
      <c r="F149" s="24"/>
      <c r="G149" s="24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6"/>
      <c r="AP149" s="53" t="s">
        <v>273</v>
      </c>
      <c r="AQ149" s="38" t="s">
        <v>184</v>
      </c>
    </row>
    <row r="150" spans="1:43" x14ac:dyDescent="0.25">
      <c r="A150" s="20"/>
      <c r="B150" s="21"/>
      <c r="C150" s="22"/>
      <c r="D150" s="23"/>
      <c r="E150" s="23"/>
      <c r="F150" s="24"/>
      <c r="G150" s="24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6"/>
      <c r="AP150" s="38" t="s">
        <v>271</v>
      </c>
      <c r="AQ150" s="38" t="s">
        <v>184</v>
      </c>
    </row>
    <row r="151" spans="1:43" ht="13.5" thickBot="1" x14ac:dyDescent="0.3">
      <c r="A151" s="27"/>
      <c r="B151" s="28"/>
      <c r="C151" s="29"/>
      <c r="D151" s="30"/>
      <c r="E151" s="30"/>
      <c r="F151" s="31"/>
      <c r="G151" s="31"/>
      <c r="H151" s="31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3"/>
    </row>
    <row r="153" spans="1:43" x14ac:dyDescent="0.25">
      <c r="AP153" s="38" t="s">
        <v>40</v>
      </c>
    </row>
    <row r="154" spans="1:43" x14ac:dyDescent="0.25">
      <c r="K154" s="4" t="s">
        <v>274</v>
      </c>
      <c r="AP154" s="38" t="s">
        <v>190</v>
      </c>
    </row>
    <row r="156" spans="1:43" x14ac:dyDescent="0.25">
      <c r="AP156" s="23" t="s">
        <v>118</v>
      </c>
    </row>
    <row r="157" spans="1:43" x14ac:dyDescent="0.25">
      <c r="AP157" s="23" t="s">
        <v>127</v>
      </c>
    </row>
    <row r="158" spans="1:43" ht="25.5" x14ac:dyDescent="0.25">
      <c r="AP158" s="23" t="s">
        <v>128</v>
      </c>
    </row>
  </sheetData>
  <mergeCells count="184">
    <mergeCell ref="S144:S146"/>
    <mergeCell ref="M145:N145"/>
    <mergeCell ref="O145:P145"/>
    <mergeCell ref="J144:J146"/>
    <mergeCell ref="K144:K146"/>
    <mergeCell ref="L144:L146"/>
    <mergeCell ref="M144:P144"/>
    <mergeCell ref="Q144:Q146"/>
    <mergeCell ref="R144:R146"/>
    <mergeCell ref="A143:S143"/>
    <mergeCell ref="A144:A146"/>
    <mergeCell ref="B144:B146"/>
    <mergeCell ref="C144:C146"/>
    <mergeCell ref="D144:D146"/>
    <mergeCell ref="E144:E146"/>
    <mergeCell ref="F144:F146"/>
    <mergeCell ref="G144:G146"/>
    <mergeCell ref="H144:H146"/>
    <mergeCell ref="I144:I146"/>
    <mergeCell ref="U122:U124"/>
    <mergeCell ref="V122:V124"/>
    <mergeCell ref="W122:W124"/>
    <mergeCell ref="O123:P123"/>
    <mergeCell ref="Q123:R123"/>
    <mergeCell ref="S123:T123"/>
    <mergeCell ref="J122:J124"/>
    <mergeCell ref="K122:K124"/>
    <mergeCell ref="L122:L124"/>
    <mergeCell ref="M122:M124"/>
    <mergeCell ref="N122:N124"/>
    <mergeCell ref="O122:T122"/>
    <mergeCell ref="A121:W121"/>
    <mergeCell ref="A122:A124"/>
    <mergeCell ref="B122:B124"/>
    <mergeCell ref="C122:C124"/>
    <mergeCell ref="D122:D124"/>
    <mergeCell ref="E122:E124"/>
    <mergeCell ref="F122:F124"/>
    <mergeCell ref="G122:G124"/>
    <mergeCell ref="H122:H124"/>
    <mergeCell ref="I122:I124"/>
    <mergeCell ref="U88:U90"/>
    <mergeCell ref="V88:W88"/>
    <mergeCell ref="X88:X90"/>
    <mergeCell ref="Y88:Y90"/>
    <mergeCell ref="O89:P89"/>
    <mergeCell ref="Q89:R89"/>
    <mergeCell ref="S89:T89"/>
    <mergeCell ref="V89:V90"/>
    <mergeCell ref="W89:W90"/>
    <mergeCell ref="J88:J90"/>
    <mergeCell ref="K88:K90"/>
    <mergeCell ref="L88:L90"/>
    <mergeCell ref="M88:M90"/>
    <mergeCell ref="N88:N90"/>
    <mergeCell ref="O88:T88"/>
    <mergeCell ref="A87:Y87"/>
    <mergeCell ref="A88:A90"/>
    <mergeCell ref="B88:B90"/>
    <mergeCell ref="C88:C90"/>
    <mergeCell ref="D88:D90"/>
    <mergeCell ref="E88:E90"/>
    <mergeCell ref="F88:F90"/>
    <mergeCell ref="G88:G90"/>
    <mergeCell ref="H88:H90"/>
    <mergeCell ref="I88:I90"/>
    <mergeCell ref="AN56:AN58"/>
    <mergeCell ref="AO56:AO58"/>
    <mergeCell ref="O57:P57"/>
    <mergeCell ref="Q57:R57"/>
    <mergeCell ref="S57:T57"/>
    <mergeCell ref="U57:V57"/>
    <mergeCell ref="W57:X57"/>
    <mergeCell ref="Y57:Z57"/>
    <mergeCell ref="AA57:AB57"/>
    <mergeCell ref="AC57:AD57"/>
    <mergeCell ref="M56:M58"/>
    <mergeCell ref="N56:N58"/>
    <mergeCell ref="O56:AJ56"/>
    <mergeCell ref="AK56:AK58"/>
    <mergeCell ref="AL56:AL58"/>
    <mergeCell ref="AM56:AM58"/>
    <mergeCell ref="AE57:AF57"/>
    <mergeCell ref="AG57:AH57"/>
    <mergeCell ref="AI57:AJ57"/>
    <mergeCell ref="G56:G58"/>
    <mergeCell ref="H56:H58"/>
    <mergeCell ref="I56:I58"/>
    <mergeCell ref="J56:J58"/>
    <mergeCell ref="K56:K58"/>
    <mergeCell ref="L56:L58"/>
    <mergeCell ref="AB39:AC39"/>
    <mergeCell ref="AD39:AE39"/>
    <mergeCell ref="A55:AH55"/>
    <mergeCell ref="AI55:AO55"/>
    <mergeCell ref="A56:A58"/>
    <mergeCell ref="B56:B58"/>
    <mergeCell ref="C56:C58"/>
    <mergeCell ref="D56:D58"/>
    <mergeCell ref="E56:E58"/>
    <mergeCell ref="F56:F58"/>
    <mergeCell ref="P38:AE38"/>
    <mergeCell ref="AF38:AF40"/>
    <mergeCell ref="AG38:AG40"/>
    <mergeCell ref="AH38:AH40"/>
    <mergeCell ref="P39:Q39"/>
    <mergeCell ref="R39:S39"/>
    <mergeCell ref="T39:U39"/>
    <mergeCell ref="V39:W39"/>
    <mergeCell ref="X39:Y39"/>
    <mergeCell ref="Z39:AA39"/>
    <mergeCell ref="J38:J40"/>
    <mergeCell ref="K38:K40"/>
    <mergeCell ref="L38:L40"/>
    <mergeCell ref="M38:M40"/>
    <mergeCell ref="N38:N40"/>
    <mergeCell ref="O38:O40"/>
    <mergeCell ref="A37:AH37"/>
    <mergeCell ref="A38:A40"/>
    <mergeCell ref="B38:B40"/>
    <mergeCell ref="C38:C40"/>
    <mergeCell ref="D38:D40"/>
    <mergeCell ref="E38:E40"/>
    <mergeCell ref="F38:F40"/>
    <mergeCell ref="G38:G40"/>
    <mergeCell ref="H38:H40"/>
    <mergeCell ref="I38:I40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M13:M15"/>
    <mergeCell ref="N13:N15"/>
    <mergeCell ref="O13:O15"/>
    <mergeCell ref="P13:AE13"/>
    <mergeCell ref="AF13:AF15"/>
    <mergeCell ref="AG13:AG15"/>
    <mergeCell ref="G13:G15"/>
    <mergeCell ref="H13:H15"/>
    <mergeCell ref="I13:I15"/>
    <mergeCell ref="J13:J15"/>
    <mergeCell ref="K13:K15"/>
    <mergeCell ref="L13:L15"/>
    <mergeCell ref="Z4:AA4"/>
    <mergeCell ref="AB4:AC4"/>
    <mergeCell ref="AD4:AE4"/>
    <mergeCell ref="A12:AH12"/>
    <mergeCell ref="A13:A15"/>
    <mergeCell ref="B13:B15"/>
    <mergeCell ref="C13:C15"/>
    <mergeCell ref="D13:D15"/>
    <mergeCell ref="E13:E15"/>
    <mergeCell ref="F13:F15"/>
    <mergeCell ref="O3:O5"/>
    <mergeCell ref="P3:AE3"/>
    <mergeCell ref="AF3:AF5"/>
    <mergeCell ref="AG3:AG5"/>
    <mergeCell ref="AH3:AH5"/>
    <mergeCell ref="P4:Q4"/>
    <mergeCell ref="R4:S4"/>
    <mergeCell ref="T4:U4"/>
    <mergeCell ref="V4:W4"/>
    <mergeCell ref="X4:Y4"/>
    <mergeCell ref="I3:I5"/>
    <mergeCell ref="J3:J5"/>
    <mergeCell ref="K3:K5"/>
    <mergeCell ref="L3:L5"/>
    <mergeCell ref="M3:M5"/>
    <mergeCell ref="N3:N5"/>
    <mergeCell ref="A1:AH1"/>
    <mergeCell ref="A2:AH2"/>
    <mergeCell ref="A3:A5"/>
    <mergeCell ref="B3:B5"/>
    <mergeCell ref="C3:C5"/>
    <mergeCell ref="D3:D5"/>
    <mergeCell ref="E3:E5"/>
    <mergeCell ref="F3:F5"/>
    <mergeCell ref="G3:G5"/>
    <mergeCell ref="H3:H5"/>
  </mergeCells>
  <dataValidations count="17">
    <dataValidation type="list" allowBlank="1" showInputMessage="1" showErrorMessage="1" sqref="J41:J53" xr:uid="{32A7034F-E9F2-44C9-8559-AAAAEEF46F14}">
      <formula1>$AP$145:$AP$148</formula1>
    </dataValidation>
    <dataValidation type="list" allowBlank="1" showInputMessage="1" showErrorMessage="1" sqref="K41:K53" xr:uid="{6CF1F93A-239C-428E-8E85-B76A22BE6F92}">
      <formula1>$AP$89</formula1>
    </dataValidation>
    <dataValidation type="list" allowBlank="1" showInputMessage="1" showErrorMessage="1" sqref="J16:J35" xr:uid="{2BCFFBAC-0227-4E3A-8D81-EBDF56699FB2}">
      <formula1>$AP$120:$AP$126</formula1>
    </dataValidation>
    <dataValidation type="list" allowBlank="1" showInputMessage="1" showErrorMessage="1" sqref="K16:K35" xr:uid="{675C8DD6-100F-4798-89ED-99010EBA2665}">
      <formula1>$AP$59:$AP$83</formula1>
    </dataValidation>
    <dataValidation type="list" allowBlank="1" showInputMessage="1" showErrorMessage="1" sqref="L147:L151 O6:O10 N125:N141 O16:O35 N59:N85 O41:O53 N91:N119" xr:uid="{57867DD9-DC34-4D1B-9B53-4285D8E5EE2D}">
      <formula1>$AP$5:$AP$13</formula1>
    </dataValidation>
    <dataValidation type="list" allowBlank="1" showInputMessage="1" showErrorMessage="1" sqref="G125:G135" xr:uid="{1CA777F5-8BFF-4373-9F13-2719BB3A5B8C}">
      <formula1>$AP$51:$AP$58</formula1>
    </dataValidation>
    <dataValidation type="list" allowBlank="1" showInputMessage="1" showErrorMessage="1" sqref="G6:G10 G16:G35 G41:G53" xr:uid="{55E393E1-CC2A-4EB3-A95A-91ADA4C32ED3}">
      <formula1>$AP$15:$AP$35</formula1>
    </dataValidation>
    <dataValidation type="list" allowBlank="1" showInputMessage="1" showErrorMessage="1" sqref="G91:G119" xr:uid="{526BF943-1FEB-4601-9B43-9E2DB9EF5787}">
      <formula1>$AP$156:$AP$158</formula1>
    </dataValidation>
    <dataValidation type="list" allowBlank="1" showInputMessage="1" showErrorMessage="1" sqref="G59:G85 G136:G140" xr:uid="{4AD89D03-2728-4183-B8FB-F2BF6AB8DF19}">
      <formula1>$AP$51:$AP$56</formula1>
    </dataValidation>
    <dataValidation type="list" allowBlank="1" showInputMessage="1" showErrorMessage="1" sqref="I91:I119" xr:uid="{320D63EF-7076-441B-A847-1D1EFD029010}">
      <formula1>$AP$153:$AP$154</formula1>
    </dataValidation>
    <dataValidation type="list" allowBlank="1" showInputMessage="1" showErrorMessage="1" sqref="J6:J10" xr:uid="{CB08098A-9A6E-40CC-A4A4-8264E092E931}">
      <formula1>$AP$140:$AP$143</formula1>
    </dataValidation>
    <dataValidation type="list" allowBlank="1" showInputMessage="1" showErrorMessage="1" sqref="J59:J85" xr:uid="{DC864691-22FA-4BA9-B89C-BAA72442FD29}">
      <formula1>$AP$90:$AP$92</formula1>
    </dataValidation>
    <dataValidation type="list" allowBlank="1" showInputMessage="1" showErrorMessage="1" sqref="I59:I85 I125:I141" xr:uid="{C1E9E536-27A3-4BFC-824F-0F059A22F0E5}">
      <formula1>$AP$149:$AP$150</formula1>
    </dataValidation>
    <dataValidation type="list" allowBlank="1" showInputMessage="1" showErrorMessage="1" sqref="J125:J141" xr:uid="{AA22311F-4BAF-4B4B-B279-93FBBA1A3911}">
      <formula1>$AP$90:$AP$118</formula1>
    </dataValidation>
    <dataValidation type="list" allowBlank="1" showInputMessage="1" showErrorMessage="1" sqref="H147:H151 K6:K10" xr:uid="{0D77631E-7C66-45D2-AB1C-4569F5B36441}">
      <formula1>$AP$84:$AP$86</formula1>
    </dataValidation>
    <dataValidation type="list" allowBlank="1" showInputMessage="1" showErrorMessage="1" sqref="G141" xr:uid="{558BC7A7-9FE9-45F7-808E-DBDFA0D80EB9}">
      <formula1>$AP$41:$AP$56</formula1>
    </dataValidation>
    <dataValidation type="list" allowBlank="1" showInputMessage="1" showErrorMessage="1" sqref="N41:N53 M59:M85 N16:N35 M125:M141 N6:N10 M91:M119" xr:uid="{00D4E868-A91B-45BA-9E71-91B54B72F96B}">
      <formula1>$AP$3:$AP$4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91BDF-B780-4027-A1E2-2AAB943A01C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DB41E74978E3248BF662957988E23F3" ma:contentTypeVersion="801" ma:contentTypeDescription="A content type to manage public (operations) IDB documents" ma:contentTypeScope="" ma:versionID="0484b9da94b5bb30afe67418540a569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3cf354d85fb067b577dbedd310021e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SU-L105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4984/OC-SU;</Approval_x0020_Number>
    <Phase xmlns="cdc7663a-08f0-4737-9e8c-148ce897a09c" xsi:nil="true"/>
    <Document_x0020_Author xmlns="cdc7663a-08f0-4737-9e8c-148ce897a09c">Blasco, Ivana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PRESCHOOL ＆ EARLY CHILDHOOD EDUCATION</TermName>
          <TermId xmlns="http://schemas.microsoft.com/office/infopath/2007/PartnerControls">f0594eea-4be1-44fb-8b69-68fd4f4e4ebb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22</Value>
      <Value>143</Value>
      <Value>1</Value>
      <Value>35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SU-L1059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EZSHARE-308272261-27</_dlc_DocId>
    <_dlc_DocIdUrl xmlns="cdc7663a-08f0-4737-9e8c-148ce897a09c">
      <Url>https://idbg.sharepoint.com/teams/EZ-SU-LON/SU-L1059/_layouts/15/DocIdRedir.aspx?ID=EZSHARE-308272261-27</Url>
      <Description>EZSHARE-308272261-27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9F2642B-6210-454F-8E27-41B9E0FB6B87}"/>
</file>

<file path=customXml/itemProps2.xml><?xml version="1.0" encoding="utf-8"?>
<ds:datastoreItem xmlns:ds="http://schemas.openxmlformats.org/officeDocument/2006/customXml" ds:itemID="{4671F0AC-9DA8-4EBD-8BC3-33B537FCE192}"/>
</file>

<file path=customXml/itemProps3.xml><?xml version="1.0" encoding="utf-8"?>
<ds:datastoreItem xmlns:ds="http://schemas.openxmlformats.org/officeDocument/2006/customXml" ds:itemID="{9801640A-F1DB-44DF-9E1F-D0F8228E53E3}"/>
</file>

<file path=customXml/itemProps4.xml><?xml version="1.0" encoding="utf-8"?>
<ds:datastoreItem xmlns:ds="http://schemas.openxmlformats.org/officeDocument/2006/customXml" ds:itemID="{64A27FB8-70C4-4AA7-B22C-B2B44CA64B16}"/>
</file>

<file path=customXml/itemProps5.xml><?xml version="1.0" encoding="utf-8"?>
<ds:datastoreItem xmlns:ds="http://schemas.openxmlformats.org/officeDocument/2006/customXml" ds:itemID="{6630ABF6-18C0-45FE-A471-F7BC58B34BE2}"/>
</file>

<file path=customXml/itemProps6.xml><?xml version="1.0" encoding="utf-8"?>
<ds:datastoreItem xmlns:ds="http://schemas.openxmlformats.org/officeDocument/2006/customXml" ds:itemID="{617E2F66-96CA-4278-AF69-626AE5F800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Project Structure</vt:lpstr>
      <vt:lpstr>Procurement Plan</vt:lpstr>
      <vt:lpstr>Procurement Plan Details</vt:lpstr>
      <vt:lpstr>Sheet1</vt:lpstr>
      <vt:lpstr>'Procurement Plan'!Print_Area</vt:lpstr>
      <vt:lpstr>'Procurement Plan Details'!Print_Area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Scannone Chavez,Rodolfo Andres</dc:creator>
  <cp:keywords/>
  <cp:lastModifiedBy>Scannone Chavez,Rodolfo Andres</cp:lastModifiedBy>
  <dcterms:created xsi:type="dcterms:W3CDTF">2019-12-02T18:41:18Z</dcterms:created>
  <dcterms:modified xsi:type="dcterms:W3CDTF">2019-12-02T18:43:15Z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143;#PRESCHOOL ＆ EARLY CHILDHOOD EDUCATION|f0594eea-4be1-44fb-8b69-68fd4f4e4ebb</vt:lpwstr>
  </property>
  <property fmtid="{D5CDD505-2E9C-101B-9397-08002B2CF9AE}" pid="7" name="Fund IDB">
    <vt:lpwstr/>
  </property>
  <property fmtid="{D5CDD505-2E9C-101B-9397-08002B2CF9AE}" pid="8" name="Country">
    <vt:lpwstr>22;#Suriname|78f391d2-6a9c-4a90-96e5-b3c0fdf8e7da</vt:lpwstr>
  </property>
  <property fmtid="{D5CDD505-2E9C-101B-9397-08002B2CF9AE}" pid="9" name="Sector IDB">
    <vt:lpwstr>35;#EDUCATION|e61db9d8-dcb9-423f-a737-53d6e603e7c4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e1175558-6df5-4640-a392-862a9a88f238</vt:lpwstr>
  </property>
  <property fmtid="{D5CDD505-2E9C-101B-9397-08002B2CF9AE}" pid="12" name="ContentTypeId">
    <vt:lpwstr>0x0101001A458A224826124E8B45B1D613300CFC000DB41E74978E3248BF662957988E23F3</vt:lpwstr>
  </property>
</Properties>
</file>