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lietaa\Documents\Cartera\Proyectos\FFFIR 2018\POD\Anexos\"/>
    </mc:Choice>
  </mc:AlternateContent>
  <xr:revisionPtr revIDLastSave="0" documentId="13_ncr:1_{2B36C20E-762F-45FB-B31F-E15A8BD20ED5}" xr6:coauthVersionLast="43" xr6:coauthVersionMax="43" xr10:uidLastSave="{00000000-0000-0000-0000-000000000000}"/>
  <bookViews>
    <workbookView xWindow="-108" yWindow="-108" windowWidth="23256" windowHeight="12576" xr2:uid="{F384132E-0CD9-465F-A8FA-2DE18E35B635}"/>
  </bookViews>
  <sheets>
    <sheet name="P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1" i="1" l="1"/>
  <c r="E14" i="1"/>
  <c r="E23" i="1" s="1"/>
</calcChain>
</file>

<file path=xl/sharedStrings.xml><?xml version="1.0" encoding="utf-8"?>
<sst xmlns="http://schemas.openxmlformats.org/spreadsheetml/2006/main" count="72" uniqueCount="45">
  <si>
    <t>PLAN DE ADQUISICIONES</t>
  </si>
  <si>
    <t>COMPONENTE</t>
  </si>
  <si>
    <t>Descripción del Contrato</t>
  </si>
  <si>
    <t>Costo Estimado          (US$)</t>
  </si>
  <si>
    <t>Método de Adquisición</t>
  </si>
  <si>
    <t>Revisión  ex - ante o          ex - post</t>
  </si>
  <si>
    <t>Fuente de Financiamiento</t>
  </si>
  <si>
    <t>Fechas Estimadas</t>
  </si>
  <si>
    <t>Estado: Pendiente,       en Proceso,  Adjudicado, o Cancelado</t>
  </si>
  <si>
    <t>Observaciones</t>
  </si>
  <si>
    <t>% BID</t>
  </si>
  <si>
    <t>Publicación Anuncio Específico de Adqusición</t>
  </si>
  <si>
    <t>Terminación Contrato</t>
  </si>
  <si>
    <t>1. OBRAS</t>
  </si>
  <si>
    <t>C1</t>
  </si>
  <si>
    <t>LPI</t>
  </si>
  <si>
    <t>ex - ante</t>
  </si>
  <si>
    <t>Pendiente</t>
  </si>
  <si>
    <t>Sub Total OBRAS</t>
  </si>
  <si>
    <t>2. CONSULTORÍA</t>
  </si>
  <si>
    <t>C2</t>
  </si>
  <si>
    <t>SBCC</t>
  </si>
  <si>
    <t>ex-ante</t>
  </si>
  <si>
    <t>T1/2020</t>
  </si>
  <si>
    <t>T2/2021</t>
  </si>
  <si>
    <t>T3/2019</t>
  </si>
  <si>
    <t>Sub Total CONSULTORÍA</t>
  </si>
  <si>
    <t>TOTAL PLAN DE ADQUISICIONES DEL PROYECTO</t>
  </si>
  <si>
    <r>
      <t>Firmas Consultoras:</t>
    </r>
    <r>
      <rPr>
        <sz val="11"/>
        <rFont val="Arial"/>
        <family val="2"/>
      </rPr>
      <t xml:space="preserve"> SBCC: Selección Basada en la Calidad y el Costo; SBC: Selección Basada en la Calidad; SBPF: Selección Basada en Presupuesto Fijo; SBMC: Selección Basada en el Menor Costo; SCC: Selección Basada en las Calificaciones de los Consultores; SD: Selección Directa</t>
    </r>
  </si>
  <si>
    <r>
      <t>Consultores Individuales:</t>
    </r>
    <r>
      <rPr>
        <sz val="11"/>
        <rFont val="Arial"/>
        <family val="2"/>
      </rPr>
      <t xml:space="preserve"> CCIN: Selección basada en la Comparación de Calificaciones Consultor Individual Nacional; CCII: Selección basada en la Comparación de Calificaciones Consultor Individual Internacional.</t>
    </r>
  </si>
  <si>
    <t xml:space="preserve">Ref </t>
  </si>
  <si>
    <t>AR-L1307</t>
  </si>
  <si>
    <t>Programa Federal de Infraestructura Regional de Transporte</t>
  </si>
  <si>
    <t>LPN</t>
  </si>
  <si>
    <t>ex - post</t>
  </si>
  <si>
    <t>RP 1. Obra básica y pavimentación. Tramo: Empalme (Emp) RP 18 (Singuil) – Emp. RP 48 (Aconquija).</t>
  </si>
  <si>
    <t>RP 23. Obra básica y pavimentación. Tramo Pronunciamiento – Villa Elisa</t>
  </si>
  <si>
    <t>Circunvalación Vial de Gualeguaychú</t>
  </si>
  <si>
    <t>Bacheo y rehabilitacion RP6 y RP8 Rio Negro</t>
  </si>
  <si>
    <t>T4/2021</t>
  </si>
  <si>
    <t>T3/2020</t>
  </si>
  <si>
    <t>Diseno de modulo de capacitacion en metodologias y herramientas para diseno de proyectos viales resilientes al cambio climatico</t>
  </si>
  <si>
    <t xml:space="preserve">Diseno de modulo de capacitacion sobre género en el sector de la construccion </t>
  </si>
  <si>
    <t>ex post</t>
  </si>
  <si>
    <t>Diseno e implementacion de herramienta digital de supervision de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</si>
</sst>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[$-409]d\-mmm\-yyyy;@"/>
    <numFmt numFmtId="165" formatCode="#,##0_ ;[Red]\-#,##0\ "/>
    <numFmt numFmtId="166" formatCode="_(* #,##0_);_(* \(#,##0\);_(* &quot;-&quot;??_);_(@_)"/>
  </numFmts>
  <fonts count="16" x14ac:knownFonts="1">
    <font>
      <sz val="11"/>
      <color rgb="FF000000"/>
      <name val="Calibri"/>
      <family val="2"/>
      <charset val="1"/>
    </font>
    <font>
      <sz val="10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8"/>
      <name val="Arial"/>
      <family val="2"/>
    </font>
    <font>
      <b/>
      <sz val="18"/>
      <color indexed="2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2"/>
      <name val="Calibri"/>
      <family val="2"/>
      <charset val="1"/>
    </font>
    <font>
      <sz val="9"/>
      <color rgb="FF00000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2F2F2"/>
      </patternFill>
    </fill>
    <fill>
      <patternFill patternType="solid">
        <fgColor indexed="41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ashed">
        <color auto="1"/>
      </bottom>
      <diagonal/>
    </border>
    <border>
      <left style="thin">
        <color auto="1"/>
      </left>
      <right/>
      <top/>
      <bottom style="dash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auto="1"/>
      </bottom>
      <diagonal/>
    </border>
    <border>
      <left/>
      <right style="thin">
        <color auto="1"/>
      </right>
      <top/>
      <bottom style="dashed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9" fontId="5" fillId="0" borderId="0" applyBorder="0" applyProtection="0"/>
    <xf numFmtId="0" fontId="1" fillId="0" borderId="0"/>
    <xf numFmtId="0" fontId="11" fillId="0" borderId="0"/>
  </cellStyleXfs>
  <cellXfs count="95">
    <xf numFmtId="0" fontId="0" fillId="0" borderId="0" xfId="0"/>
    <xf numFmtId="0" fontId="1" fillId="2" borderId="1" xfId="3" applyFont="1" applyFill="1" applyBorder="1" applyAlignment="1">
      <alignment vertical="center"/>
    </xf>
    <xf numFmtId="0" fontId="1" fillId="2" borderId="2" xfId="3" applyFont="1" applyFill="1" applyBorder="1" applyAlignment="1">
      <alignment vertical="center"/>
    </xf>
    <xf numFmtId="0" fontId="1" fillId="2" borderId="2" xfId="3" applyFont="1" applyFill="1" applyBorder="1" applyAlignment="1">
      <alignment horizontal="center" vertical="center"/>
    </xf>
    <xf numFmtId="0" fontId="1" fillId="2" borderId="3" xfId="3" applyFont="1" applyFill="1" applyBorder="1" applyAlignment="1">
      <alignment vertical="center"/>
    </xf>
    <xf numFmtId="0" fontId="1" fillId="2" borderId="0" xfId="3" applyFont="1" applyFill="1" applyAlignment="1">
      <alignment vertical="center"/>
    </xf>
    <xf numFmtId="0" fontId="2" fillId="2" borderId="0" xfId="3" applyFont="1" applyFill="1" applyAlignment="1">
      <alignment vertical="center"/>
    </xf>
    <xf numFmtId="0" fontId="3" fillId="2" borderId="4" xfId="3" applyFont="1" applyFill="1" applyBorder="1" applyAlignment="1">
      <alignment vertical="center"/>
    </xf>
    <xf numFmtId="0" fontId="4" fillId="2" borderId="7" xfId="3" applyFont="1" applyFill="1" applyBorder="1" applyAlignment="1">
      <alignment horizontal="center" vertical="center"/>
    </xf>
    <xf numFmtId="0" fontId="3" fillId="2" borderId="8" xfId="3" applyFont="1" applyFill="1" applyBorder="1" applyAlignment="1">
      <alignment vertical="center"/>
    </xf>
    <xf numFmtId="0" fontId="3" fillId="2" borderId="0" xfId="3" applyFont="1" applyFill="1" applyAlignment="1">
      <alignment vertical="center"/>
    </xf>
    <xf numFmtId="0" fontId="1" fillId="2" borderId="4" xfId="3" applyFont="1" applyFill="1" applyBorder="1" applyAlignment="1">
      <alignment vertical="center"/>
    </xf>
    <xf numFmtId="0" fontId="1" fillId="2" borderId="8" xfId="3" applyFont="1" applyFill="1" applyBorder="1" applyAlignment="1">
      <alignment vertical="center"/>
    </xf>
    <xf numFmtId="0" fontId="7" fillId="2" borderId="0" xfId="3" applyFont="1" applyFill="1" applyBorder="1" applyAlignment="1">
      <alignment horizontal="center" vertical="center"/>
    </xf>
    <xf numFmtId="9" fontId="2" fillId="2" borderId="0" xfId="2" applyFont="1" applyFill="1" applyAlignment="1">
      <alignment vertical="center"/>
    </xf>
    <xf numFmtId="0" fontId="1" fillId="0" borderId="4" xfId="3" applyFont="1" applyBorder="1" applyAlignment="1">
      <alignment vertical="center"/>
    </xf>
    <xf numFmtId="0" fontId="1" fillId="0" borderId="8" xfId="3" applyFont="1" applyBorder="1" applyAlignment="1">
      <alignment vertical="center"/>
    </xf>
    <xf numFmtId="0" fontId="1" fillId="0" borderId="0" xfId="3" applyFont="1" applyAlignment="1">
      <alignment vertical="center"/>
    </xf>
    <xf numFmtId="0" fontId="1" fillId="0" borderId="4" xfId="3" applyFont="1" applyFill="1" applyBorder="1" applyAlignment="1">
      <alignment vertical="center"/>
    </xf>
    <xf numFmtId="0" fontId="1" fillId="0" borderId="8" xfId="3" applyFont="1" applyFill="1" applyBorder="1" applyAlignment="1">
      <alignment vertical="center"/>
    </xf>
    <xf numFmtId="0" fontId="1" fillId="0" borderId="0" xfId="3" applyFont="1" applyFill="1" applyAlignment="1">
      <alignment vertical="center"/>
    </xf>
    <xf numFmtId="0" fontId="9" fillId="2" borderId="0" xfId="3" applyFont="1" applyFill="1" applyBorder="1" applyAlignment="1">
      <alignment horizontal="center" vertical="center" wrapText="1"/>
    </xf>
    <xf numFmtId="0" fontId="9" fillId="2" borderId="0" xfId="3" applyFont="1" applyFill="1" applyBorder="1" applyAlignment="1">
      <alignment vertical="center" wrapText="1"/>
    </xf>
    <xf numFmtId="4" fontId="9" fillId="2" borderId="0" xfId="3" applyNumberFormat="1" applyFont="1" applyFill="1" applyBorder="1" applyAlignment="1">
      <alignment horizontal="right" vertical="center" wrapText="1"/>
    </xf>
    <xf numFmtId="9" fontId="9" fillId="2" borderId="0" xfId="3" applyNumberFormat="1" applyFont="1" applyFill="1" applyBorder="1" applyAlignment="1">
      <alignment horizontal="center" vertical="center" wrapText="1"/>
    </xf>
    <xf numFmtId="17" fontId="10" fillId="2" borderId="0" xfId="3" applyNumberFormat="1" applyFont="1" applyFill="1" applyBorder="1" applyAlignment="1">
      <alignment horizontal="center" vertical="center" wrapText="1"/>
    </xf>
    <xf numFmtId="4" fontId="1" fillId="4" borderId="23" xfId="3" applyNumberFormat="1" applyFont="1" applyFill="1" applyBorder="1" applyAlignment="1">
      <alignment horizontal="center" vertical="center" wrapText="1"/>
    </xf>
    <xf numFmtId="164" fontId="1" fillId="4" borderId="22" xfId="3" applyNumberFormat="1" applyFont="1" applyFill="1" applyBorder="1" applyAlignment="1">
      <alignment horizontal="center" vertical="center" wrapText="1"/>
    </xf>
    <xf numFmtId="0" fontId="1" fillId="2" borderId="0" xfId="3" applyFont="1" applyFill="1" applyBorder="1" applyAlignment="1">
      <alignment vertical="center"/>
    </xf>
    <xf numFmtId="0" fontId="2" fillId="2" borderId="0" xfId="3" applyFont="1" applyFill="1" applyBorder="1" applyAlignment="1">
      <alignment vertical="center"/>
    </xf>
    <xf numFmtId="0" fontId="1" fillId="0" borderId="0" xfId="3" applyFont="1" applyBorder="1" applyAlignment="1">
      <alignment vertical="center"/>
    </xf>
    <xf numFmtId="0" fontId="9" fillId="2" borderId="24" xfId="3" applyFont="1" applyFill="1" applyBorder="1" applyAlignment="1">
      <alignment horizontal="center" vertical="center" wrapText="1"/>
    </xf>
    <xf numFmtId="0" fontId="9" fillId="2" borderId="25" xfId="3" applyFont="1" applyFill="1" applyBorder="1" applyAlignment="1">
      <alignment horizontal="center" vertical="center" wrapText="1"/>
    </xf>
    <xf numFmtId="165" fontId="1" fillId="0" borderId="26" xfId="4" applyNumberFormat="1" applyFont="1" applyFill="1" applyBorder="1"/>
    <xf numFmtId="0" fontId="9" fillId="2" borderId="27" xfId="3" applyFont="1" applyFill="1" applyBorder="1" applyAlignment="1">
      <alignment horizontal="center" vertical="center" wrapText="1"/>
    </xf>
    <xf numFmtId="0" fontId="9" fillId="2" borderId="28" xfId="3" applyFont="1" applyFill="1" applyBorder="1" applyAlignment="1">
      <alignment horizontal="center" vertical="center"/>
    </xf>
    <xf numFmtId="9" fontId="9" fillId="0" borderId="24" xfId="3" applyNumberFormat="1" applyFont="1" applyFill="1" applyBorder="1" applyAlignment="1">
      <alignment horizontal="center" vertical="center" wrapText="1"/>
    </xf>
    <xf numFmtId="17" fontId="9" fillId="2" borderId="24" xfId="3" applyNumberFormat="1" applyFont="1" applyFill="1" applyBorder="1" applyAlignment="1">
      <alignment horizontal="center" vertical="center" wrapText="1"/>
    </xf>
    <xf numFmtId="165" fontId="1" fillId="0" borderId="29" xfId="4" applyNumberFormat="1" applyFont="1" applyFill="1" applyBorder="1"/>
    <xf numFmtId="0" fontId="9" fillId="2" borderId="6" xfId="3" applyFont="1" applyFill="1" applyBorder="1" applyAlignment="1">
      <alignment horizontal="center" vertical="center" wrapText="1"/>
    </xf>
    <xf numFmtId="0" fontId="10" fillId="2" borderId="6" xfId="3" applyFont="1" applyFill="1" applyBorder="1" applyAlignment="1">
      <alignment horizontal="right" vertical="center" wrapText="1"/>
    </xf>
    <xf numFmtId="3" fontId="10" fillId="2" borderId="22" xfId="3" applyNumberFormat="1" applyFont="1" applyFill="1" applyBorder="1" applyAlignment="1">
      <alignment horizontal="right" vertical="center" wrapText="1"/>
    </xf>
    <xf numFmtId="9" fontId="9" fillId="0" borderId="6" xfId="3" applyNumberFormat="1" applyFont="1" applyFill="1" applyBorder="1" applyAlignment="1">
      <alignment horizontal="center" vertical="center" wrapText="1"/>
    </xf>
    <xf numFmtId="17" fontId="10" fillId="2" borderId="6" xfId="3" applyNumberFormat="1" applyFont="1" applyFill="1" applyBorder="1" applyAlignment="1">
      <alignment horizontal="center" vertical="center" wrapText="1"/>
    </xf>
    <xf numFmtId="0" fontId="1" fillId="0" borderId="0" xfId="3" applyFont="1" applyFill="1" applyBorder="1" applyAlignment="1">
      <alignment vertical="center"/>
    </xf>
    <xf numFmtId="9" fontId="9" fillId="0" borderId="0" xfId="3" applyNumberFormat="1" applyFont="1" applyFill="1" applyBorder="1" applyAlignment="1">
      <alignment horizontal="center" vertical="center" wrapText="1"/>
    </xf>
    <xf numFmtId="166" fontId="12" fillId="0" borderId="22" xfId="1" applyNumberFormat="1" applyFont="1" applyFill="1" applyBorder="1" applyAlignment="1">
      <alignment horizontal="left" vertical="center" wrapText="1"/>
    </xf>
    <xf numFmtId="3" fontId="13" fillId="0" borderId="22" xfId="0" applyNumberFormat="1" applyFont="1" applyBorder="1" applyAlignment="1">
      <alignment vertical="center" wrapText="1"/>
    </xf>
    <xf numFmtId="0" fontId="9" fillId="2" borderId="30" xfId="3" applyFont="1" applyFill="1" applyBorder="1" applyAlignment="1">
      <alignment horizontal="center" vertical="center" wrapText="1"/>
    </xf>
    <xf numFmtId="17" fontId="9" fillId="2" borderId="30" xfId="3" applyNumberFormat="1" applyFont="1" applyFill="1" applyBorder="1" applyAlignment="1">
      <alignment horizontal="center" vertical="center" wrapText="1"/>
    </xf>
    <xf numFmtId="0" fontId="9" fillId="2" borderId="31" xfId="3" applyFont="1" applyFill="1" applyBorder="1" applyAlignment="1">
      <alignment horizontal="center" vertical="center" wrapText="1"/>
    </xf>
    <xf numFmtId="3" fontId="13" fillId="0" borderId="22" xfId="0" applyNumberFormat="1" applyFont="1" applyFill="1" applyBorder="1" applyAlignment="1">
      <alignment vertical="center" wrapText="1"/>
    </xf>
    <xf numFmtId="17" fontId="9" fillId="2" borderId="31" xfId="3" applyNumberFormat="1" applyFont="1" applyFill="1" applyBorder="1" applyAlignment="1">
      <alignment horizontal="center" vertical="center" wrapText="1"/>
    </xf>
    <xf numFmtId="0" fontId="9" fillId="2" borderId="0" xfId="3" applyFont="1" applyFill="1" applyBorder="1" applyAlignment="1">
      <alignment horizontal="center" vertical="center"/>
    </xf>
    <xf numFmtId="0" fontId="4" fillId="2" borderId="32" xfId="3" applyFont="1" applyFill="1" applyBorder="1" applyAlignment="1">
      <alignment vertical="center"/>
    </xf>
    <xf numFmtId="3" fontId="4" fillId="2" borderId="33" xfId="3" applyNumberFormat="1" applyFont="1" applyFill="1" applyBorder="1" applyAlignment="1">
      <alignment horizontal="right" vertical="center"/>
    </xf>
    <xf numFmtId="3" fontId="9" fillId="2" borderId="0" xfId="3" applyNumberFormat="1" applyFont="1" applyFill="1" applyBorder="1" applyAlignment="1">
      <alignment horizontal="center" vertical="center"/>
    </xf>
    <xf numFmtId="9" fontId="9" fillId="2" borderId="0" xfId="3" applyNumberFormat="1" applyFont="1" applyFill="1" applyBorder="1" applyAlignment="1">
      <alignment horizontal="center" vertical="center"/>
    </xf>
    <xf numFmtId="17" fontId="10" fillId="2" borderId="0" xfId="3" applyNumberFormat="1" applyFont="1" applyFill="1" applyBorder="1" applyAlignment="1">
      <alignment horizontal="center" vertical="center"/>
    </xf>
    <xf numFmtId="0" fontId="1" fillId="2" borderId="0" xfId="3" applyFont="1" applyFill="1" applyBorder="1" applyAlignment="1">
      <alignment horizontal="center" vertical="center"/>
    </xf>
    <xf numFmtId="0" fontId="10" fillId="2" borderId="0" xfId="3" applyFont="1" applyFill="1" applyBorder="1" applyAlignment="1">
      <alignment horizontal="left" vertical="center" wrapText="1"/>
    </xf>
    <xf numFmtId="0" fontId="1" fillId="2" borderId="34" xfId="3" applyFont="1" applyFill="1" applyBorder="1" applyAlignment="1">
      <alignment vertical="center"/>
    </xf>
    <xf numFmtId="0" fontId="1" fillId="2" borderId="35" xfId="3" applyFont="1" applyFill="1" applyBorder="1" applyAlignment="1">
      <alignment vertical="center"/>
    </xf>
    <xf numFmtId="0" fontId="1" fillId="2" borderId="35" xfId="3" applyFont="1" applyFill="1" applyBorder="1" applyAlignment="1">
      <alignment horizontal="center" vertical="center"/>
    </xf>
    <xf numFmtId="0" fontId="1" fillId="2" borderId="36" xfId="3" applyFont="1" applyFill="1" applyBorder="1" applyAlignment="1">
      <alignment vertical="center"/>
    </xf>
    <xf numFmtId="0" fontId="1" fillId="2" borderId="0" xfId="3" applyFont="1" applyFill="1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4" fillId="2" borderId="5" xfId="3" applyFont="1" applyFill="1" applyBorder="1" applyAlignment="1">
      <alignment horizontal="center" vertical="center"/>
    </xf>
    <xf numFmtId="0" fontId="4" fillId="2" borderId="6" xfId="3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8" fillId="2" borderId="1" xfId="3" applyFont="1" applyFill="1" applyBorder="1" applyAlignment="1">
      <alignment horizontal="center" vertical="center"/>
    </xf>
    <xf numFmtId="0" fontId="8" fillId="2" borderId="2" xfId="3" applyFont="1" applyFill="1" applyBorder="1" applyAlignment="1">
      <alignment horizontal="center" vertical="center"/>
    </xf>
    <xf numFmtId="0" fontId="8" fillId="2" borderId="3" xfId="3" applyFont="1" applyFill="1" applyBorder="1" applyAlignment="1">
      <alignment horizontal="center" vertical="center"/>
    </xf>
    <xf numFmtId="0" fontId="10" fillId="2" borderId="0" xfId="3" applyFont="1" applyFill="1" applyBorder="1" applyAlignment="1">
      <alignment horizontal="left" vertical="center" wrapText="1"/>
    </xf>
    <xf numFmtId="0" fontId="4" fillId="4" borderId="22" xfId="3" applyFont="1" applyFill="1" applyBorder="1" applyAlignment="1">
      <alignment horizontal="left" vertical="center"/>
    </xf>
    <xf numFmtId="0" fontId="4" fillId="4" borderId="23" xfId="3" applyFont="1" applyFill="1" applyBorder="1" applyAlignment="1">
      <alignment horizontal="left" vertical="center"/>
    </xf>
    <xf numFmtId="0" fontId="10" fillId="2" borderId="12" xfId="3" applyFont="1" applyFill="1" applyBorder="1" applyAlignment="1">
      <alignment horizontal="center" vertical="center" wrapText="1"/>
    </xf>
    <xf numFmtId="0" fontId="10" fillId="2" borderId="13" xfId="3" applyFont="1" applyFill="1" applyBorder="1" applyAlignment="1">
      <alignment horizontal="center" vertical="center" wrapText="1"/>
    </xf>
    <xf numFmtId="4" fontId="10" fillId="2" borderId="13" xfId="3" applyNumberFormat="1" applyFont="1" applyFill="1" applyBorder="1" applyAlignment="1">
      <alignment horizontal="center" vertical="center" wrapText="1"/>
    </xf>
    <xf numFmtId="0" fontId="10" fillId="2" borderId="15" xfId="3" applyFont="1" applyFill="1" applyBorder="1" applyAlignment="1">
      <alignment horizontal="center" vertical="center" wrapText="1"/>
    </xf>
    <xf numFmtId="0" fontId="10" fillId="2" borderId="16" xfId="3" applyFont="1" applyFill="1" applyBorder="1" applyAlignment="1">
      <alignment horizontal="center" vertical="center" wrapText="1"/>
    </xf>
    <xf numFmtId="0" fontId="10" fillId="2" borderId="17" xfId="3" applyFont="1" applyFill="1" applyBorder="1" applyAlignment="1">
      <alignment horizontal="center" vertical="center" wrapText="1"/>
    </xf>
    <xf numFmtId="0" fontId="10" fillId="2" borderId="18" xfId="3" applyFont="1" applyFill="1" applyBorder="1" applyAlignment="1">
      <alignment horizontal="center" vertical="center" wrapText="1"/>
    </xf>
    <xf numFmtId="4" fontId="10" fillId="2" borderId="18" xfId="3" applyNumberFormat="1" applyFont="1" applyFill="1" applyBorder="1" applyAlignment="1">
      <alignment horizontal="center" vertical="center" wrapText="1"/>
    </xf>
    <xf numFmtId="0" fontId="1" fillId="2" borderId="18" xfId="3" applyFont="1" applyFill="1" applyBorder="1" applyAlignment="1">
      <alignment horizontal="center" vertical="center" wrapText="1"/>
    </xf>
    <xf numFmtId="0" fontId="10" fillId="2" borderId="20" xfId="3" applyFont="1" applyFill="1" applyBorder="1" applyAlignment="1">
      <alignment horizontal="center" vertical="center" wrapText="1"/>
    </xf>
    <xf numFmtId="0" fontId="10" fillId="2" borderId="21" xfId="3" applyFont="1" applyFill="1" applyBorder="1" applyAlignment="1">
      <alignment horizontal="center" vertical="center" wrapText="1"/>
    </xf>
    <xf numFmtId="0" fontId="10" fillId="2" borderId="14" xfId="3" applyFont="1" applyFill="1" applyBorder="1" applyAlignment="1">
      <alignment horizontal="center" vertical="center" wrapText="1"/>
    </xf>
    <xf numFmtId="0" fontId="10" fillId="2" borderId="19" xfId="3" applyFont="1" applyFill="1" applyBorder="1" applyAlignment="1">
      <alignment horizontal="center" vertical="center" wrapText="1"/>
    </xf>
    <xf numFmtId="0" fontId="10" fillId="2" borderId="13" xfId="3" applyFont="1" applyFill="1" applyBorder="1" applyAlignment="1">
      <alignment horizontal="center" vertical="center" wrapText="1"/>
    </xf>
    <xf numFmtId="0" fontId="14" fillId="0" borderId="0" xfId="0" applyFont="1"/>
    <xf numFmtId="0" fontId="15" fillId="0" borderId="37" xfId="0" applyFont="1" applyBorder="1" applyAlignment="1">
      <alignment horizontal="justify" vertical="center" wrapText="1"/>
    </xf>
    <xf numFmtId="165" fontId="15" fillId="0" borderId="29" xfId="0" applyNumberFormat="1" applyFont="1" applyBorder="1" applyAlignment="1">
      <alignment horizontal="left"/>
    </xf>
  </cellXfs>
  <cellStyles count="5">
    <cellStyle name="Comma" xfId="1" builtinId="3"/>
    <cellStyle name="Normal" xfId="0" builtinId="0"/>
    <cellStyle name="Normal 2" xfId="3" xr:uid="{89BC9CDF-1631-45F7-8ADD-D809DECE6791}"/>
    <cellStyle name="Normal 3" xfId="4" xr:uid="{D5800D58-E829-4B37-8226-D205280BAD0A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B50C0-B8AF-4A66-B6D7-74FE6486DAB6}">
  <dimension ref="A1:AH72"/>
  <sheetViews>
    <sheetView tabSelected="1" topLeftCell="C6" workbookViewId="0">
      <selection activeCell="D21" sqref="D21"/>
    </sheetView>
  </sheetViews>
  <sheetFormatPr defaultColWidth="11.33203125" defaultRowHeight="17.399999999999999" x14ac:dyDescent="0.3"/>
  <cols>
    <col min="1" max="1" width="2.33203125" style="17" customWidth="1"/>
    <col min="2" max="2" width="18.33203125" style="17" customWidth="1"/>
    <col min="3" max="3" width="19.109375" style="17" customWidth="1"/>
    <col min="4" max="4" width="67.6640625" style="17" customWidth="1"/>
    <col min="5" max="5" width="15.109375" style="17" bestFit="1" customWidth="1"/>
    <col min="6" max="6" width="21.109375" style="66" bestFit="1" customWidth="1"/>
    <col min="7" max="7" width="18" style="17" bestFit="1" customWidth="1"/>
    <col min="8" max="8" width="13.44140625" style="17" customWidth="1"/>
    <col min="9" max="9" width="19.6640625" style="17" bestFit="1" customWidth="1"/>
    <col min="10" max="10" width="15" style="17" customWidth="1"/>
    <col min="11" max="11" width="18.33203125" style="17" customWidth="1"/>
    <col min="12" max="12" width="31.88671875" style="17" customWidth="1"/>
    <col min="13" max="13" width="2.33203125" style="17" customWidth="1"/>
    <col min="14" max="14" width="11.33203125" style="5"/>
    <col min="15" max="15" width="25" style="6" customWidth="1"/>
    <col min="16" max="34" width="11.33203125" style="5"/>
    <col min="35" max="16384" width="11.33203125" style="17"/>
  </cols>
  <sheetData>
    <row r="1" spans="1:34" s="5" customFormat="1" ht="10.5" customHeight="1" x14ac:dyDescent="0.3">
      <c r="A1" s="1"/>
      <c r="B1" s="2"/>
      <c r="C1" s="2"/>
      <c r="D1" s="2"/>
      <c r="E1" s="2"/>
      <c r="F1" s="3"/>
      <c r="G1" s="2"/>
      <c r="H1" s="2"/>
      <c r="I1" s="2"/>
      <c r="J1" s="2"/>
      <c r="K1" s="2"/>
      <c r="L1" s="2"/>
      <c r="M1" s="4"/>
      <c r="O1" s="6"/>
    </row>
    <row r="2" spans="1:34" s="10" customFormat="1" x14ac:dyDescent="0.3">
      <c r="A2" s="7"/>
      <c r="B2" s="67" t="s">
        <v>31</v>
      </c>
      <c r="C2" s="68"/>
      <c r="D2" s="68"/>
      <c r="E2" s="68"/>
      <c r="F2" s="68"/>
      <c r="G2" s="68"/>
      <c r="H2" s="68"/>
      <c r="I2" s="68"/>
      <c r="J2" s="68"/>
      <c r="K2" s="68"/>
      <c r="L2" s="8"/>
      <c r="M2" s="9"/>
      <c r="O2" s="6"/>
    </row>
    <row r="3" spans="1:34" s="5" customFormat="1" x14ac:dyDescent="0.3">
      <c r="A3" s="11"/>
      <c r="B3" s="69" t="s">
        <v>32</v>
      </c>
      <c r="C3" s="70"/>
      <c r="D3" s="70"/>
      <c r="E3" s="70"/>
      <c r="F3" s="70"/>
      <c r="G3" s="70"/>
      <c r="H3" s="70"/>
      <c r="I3" s="70"/>
      <c r="J3" s="70"/>
      <c r="K3" s="70"/>
      <c r="L3" s="71"/>
      <c r="M3" s="12"/>
      <c r="O3" s="6"/>
    </row>
    <row r="4" spans="1:34" s="5" customFormat="1" ht="11.25" customHeight="1" thickBot="1" x14ac:dyDescent="0.35">
      <c r="A4" s="11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2"/>
      <c r="O4" s="6"/>
    </row>
    <row r="5" spans="1:34" s="10" customFormat="1" ht="23.4" thickBot="1" x14ac:dyDescent="0.35">
      <c r="A5" s="7"/>
      <c r="B5" s="72" t="s">
        <v>0</v>
      </c>
      <c r="C5" s="73"/>
      <c r="D5" s="73"/>
      <c r="E5" s="73"/>
      <c r="F5" s="73"/>
      <c r="G5" s="73"/>
      <c r="H5" s="73"/>
      <c r="I5" s="73"/>
      <c r="J5" s="73"/>
      <c r="K5" s="73"/>
      <c r="L5" s="74"/>
      <c r="M5" s="9"/>
      <c r="O5" s="14"/>
    </row>
    <row r="6" spans="1:34" ht="42.6" customHeight="1" x14ac:dyDescent="0.3">
      <c r="A6" s="15"/>
      <c r="B6" s="78" t="s">
        <v>30</v>
      </c>
      <c r="C6" s="78" t="s">
        <v>1</v>
      </c>
      <c r="D6" s="79" t="s">
        <v>2</v>
      </c>
      <c r="E6" s="80" t="s">
        <v>3</v>
      </c>
      <c r="F6" s="79" t="s">
        <v>4</v>
      </c>
      <c r="G6" s="89" t="s">
        <v>5</v>
      </c>
      <c r="H6" s="91" t="s">
        <v>6</v>
      </c>
      <c r="I6" s="79" t="s">
        <v>7</v>
      </c>
      <c r="J6" s="79"/>
      <c r="K6" s="81" t="s">
        <v>8</v>
      </c>
      <c r="L6" s="82" t="s">
        <v>9</v>
      </c>
      <c r="M6" s="16"/>
    </row>
    <row r="7" spans="1:34" s="20" customFormat="1" ht="39.75" customHeight="1" thickBot="1" x14ac:dyDescent="0.35">
      <c r="A7" s="18"/>
      <c r="B7" s="83"/>
      <c r="C7" s="83"/>
      <c r="D7" s="84"/>
      <c r="E7" s="85"/>
      <c r="F7" s="84"/>
      <c r="G7" s="90"/>
      <c r="H7" s="86" t="s">
        <v>10</v>
      </c>
      <c r="I7" s="86" t="s">
        <v>11</v>
      </c>
      <c r="J7" s="86" t="s">
        <v>12</v>
      </c>
      <c r="K7" s="87"/>
      <c r="L7" s="88"/>
      <c r="M7" s="19"/>
      <c r="N7" s="5"/>
      <c r="O7" s="6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</row>
    <row r="8" spans="1:34" s="20" customFormat="1" ht="5.25" customHeight="1" x14ac:dyDescent="0.3">
      <c r="A8" s="18"/>
      <c r="B8" s="21"/>
      <c r="C8" s="21"/>
      <c r="D8" s="22"/>
      <c r="E8" s="23"/>
      <c r="F8" s="21"/>
      <c r="G8" s="21"/>
      <c r="H8" s="24"/>
      <c r="I8" s="25"/>
      <c r="J8" s="25"/>
      <c r="K8" s="21"/>
      <c r="L8" s="21"/>
      <c r="M8" s="19"/>
      <c r="N8" s="5"/>
      <c r="O8" s="6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</row>
    <row r="9" spans="1:34" s="30" customFormat="1" ht="16.5" customHeight="1" x14ac:dyDescent="0.3">
      <c r="A9" s="15"/>
      <c r="B9" s="76" t="s">
        <v>13</v>
      </c>
      <c r="C9" s="76"/>
      <c r="D9" s="77"/>
      <c r="E9" s="26"/>
      <c r="F9" s="27"/>
      <c r="G9" s="27"/>
      <c r="H9" s="27"/>
      <c r="I9" s="27"/>
      <c r="J9" s="27"/>
      <c r="K9" s="27"/>
      <c r="L9" s="27"/>
      <c r="M9" s="16"/>
      <c r="N9" s="28"/>
      <c r="O9" s="29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</row>
    <row r="10" spans="1:34" s="28" customFormat="1" ht="18" thickBot="1" x14ac:dyDescent="0.3">
      <c r="A10" s="11"/>
      <c r="B10" s="31">
        <v>1</v>
      </c>
      <c r="C10" s="32" t="s">
        <v>14</v>
      </c>
      <c r="D10" s="92" t="s">
        <v>35</v>
      </c>
      <c r="E10" s="33">
        <v>31750000</v>
      </c>
      <c r="F10" s="34" t="s">
        <v>15</v>
      </c>
      <c r="G10" s="35" t="s">
        <v>16</v>
      </c>
      <c r="H10" s="36">
        <v>1</v>
      </c>
      <c r="I10" s="37" t="s">
        <v>25</v>
      </c>
      <c r="J10" s="37" t="s">
        <v>39</v>
      </c>
      <c r="K10" s="31" t="s">
        <v>17</v>
      </c>
      <c r="L10" s="31"/>
      <c r="M10" s="12"/>
      <c r="O10" s="29"/>
    </row>
    <row r="11" spans="1:34" s="28" customFormat="1" ht="18" thickBot="1" x14ac:dyDescent="0.3">
      <c r="A11" s="11"/>
      <c r="B11" s="31">
        <v>2</v>
      </c>
      <c r="C11" s="32" t="s">
        <v>14</v>
      </c>
      <c r="D11" s="93" t="s">
        <v>36</v>
      </c>
      <c r="E11" s="38">
        <v>22500000</v>
      </c>
      <c r="F11" s="34" t="s">
        <v>33</v>
      </c>
      <c r="G11" s="35" t="s">
        <v>34</v>
      </c>
      <c r="H11" s="36">
        <v>1</v>
      </c>
      <c r="I11" s="37" t="s">
        <v>25</v>
      </c>
      <c r="J11" s="37" t="s">
        <v>39</v>
      </c>
      <c r="K11" s="31" t="s">
        <v>17</v>
      </c>
      <c r="L11" s="31"/>
      <c r="M11" s="12"/>
      <c r="O11" s="29"/>
    </row>
    <row r="12" spans="1:34" s="28" customFormat="1" x14ac:dyDescent="0.25">
      <c r="A12" s="11"/>
      <c r="B12" s="31">
        <v>3</v>
      </c>
      <c r="C12" s="32" t="s">
        <v>14</v>
      </c>
      <c r="D12" s="92" t="s">
        <v>37</v>
      </c>
      <c r="E12" s="38">
        <v>22260000</v>
      </c>
      <c r="F12" s="34" t="s">
        <v>33</v>
      </c>
      <c r="G12" s="35" t="s">
        <v>34</v>
      </c>
      <c r="H12" s="36">
        <v>1</v>
      </c>
      <c r="I12" s="37" t="s">
        <v>25</v>
      </c>
      <c r="J12" s="37" t="s">
        <v>39</v>
      </c>
      <c r="K12" s="31" t="s">
        <v>17</v>
      </c>
      <c r="L12" s="31"/>
      <c r="M12" s="12"/>
      <c r="O12" s="29"/>
    </row>
    <row r="13" spans="1:34" s="28" customFormat="1" x14ac:dyDescent="0.25">
      <c r="A13" s="11"/>
      <c r="B13" s="31">
        <v>4</v>
      </c>
      <c r="C13" s="32" t="s">
        <v>14</v>
      </c>
      <c r="D13" s="94" t="s">
        <v>38</v>
      </c>
      <c r="E13" s="38">
        <v>14740000</v>
      </c>
      <c r="F13" s="34" t="s">
        <v>33</v>
      </c>
      <c r="G13" s="35" t="s">
        <v>34</v>
      </c>
      <c r="H13" s="36">
        <v>1</v>
      </c>
      <c r="I13" s="37" t="s">
        <v>25</v>
      </c>
      <c r="J13" s="37" t="s">
        <v>24</v>
      </c>
      <c r="K13" s="31" t="s">
        <v>17</v>
      </c>
      <c r="L13" s="31"/>
      <c r="M13" s="12"/>
      <c r="O13" s="29"/>
    </row>
    <row r="14" spans="1:34" s="44" customFormat="1" ht="20.100000000000001" customHeight="1" x14ac:dyDescent="0.3">
      <c r="A14" s="18"/>
      <c r="B14" s="39"/>
      <c r="C14" s="39"/>
      <c r="D14" s="40" t="s">
        <v>18</v>
      </c>
      <c r="E14" s="41">
        <f>SUM(E10:E13)</f>
        <v>91250000</v>
      </c>
      <c r="F14" s="39"/>
      <c r="G14" s="39"/>
      <c r="H14" s="42"/>
      <c r="I14" s="43"/>
      <c r="J14" s="43"/>
      <c r="K14" s="39"/>
      <c r="L14" s="21"/>
      <c r="M14" s="19"/>
      <c r="N14" s="28"/>
      <c r="O14" s="29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</row>
    <row r="15" spans="1:34" s="44" customFormat="1" ht="4.5" customHeight="1" x14ac:dyDescent="0.3">
      <c r="A15" s="18"/>
      <c r="B15" s="21"/>
      <c r="C15" s="21"/>
      <c r="D15" s="22"/>
      <c r="E15" s="23"/>
      <c r="F15" s="21"/>
      <c r="G15" s="21"/>
      <c r="H15" s="45"/>
      <c r="I15" s="25"/>
      <c r="J15" s="25"/>
      <c r="K15" s="21"/>
      <c r="L15" s="21"/>
      <c r="M15" s="19"/>
      <c r="N15" s="28"/>
      <c r="O15" s="29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</row>
    <row r="16" spans="1:34" s="44" customFormat="1" ht="20.25" customHeight="1" x14ac:dyDescent="0.3">
      <c r="A16" s="18"/>
      <c r="B16" s="21"/>
      <c r="C16" s="21"/>
      <c r="D16" s="22"/>
      <c r="E16" s="23"/>
      <c r="F16" s="21"/>
      <c r="G16" s="21"/>
      <c r="H16" s="45"/>
      <c r="I16" s="25"/>
      <c r="J16" s="25"/>
      <c r="K16" s="21"/>
      <c r="L16" s="21"/>
      <c r="M16" s="19"/>
      <c r="N16" s="28"/>
      <c r="O16" s="29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</row>
    <row r="17" spans="1:34" s="30" customFormat="1" ht="16.5" customHeight="1" x14ac:dyDescent="0.3">
      <c r="A17" s="15"/>
      <c r="B17" s="76" t="s">
        <v>19</v>
      </c>
      <c r="C17" s="76"/>
      <c r="D17" s="77"/>
      <c r="E17" s="26"/>
      <c r="F17" s="27"/>
      <c r="G17" s="27"/>
      <c r="H17" s="27"/>
      <c r="I17" s="27"/>
      <c r="J17" s="27"/>
      <c r="K17" s="27"/>
      <c r="L17" s="27"/>
      <c r="M17" s="16"/>
      <c r="N17" s="28"/>
      <c r="O17" s="29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</row>
    <row r="18" spans="1:34" s="20" customFormat="1" ht="26.4" x14ac:dyDescent="0.3">
      <c r="A18" s="18"/>
      <c r="B18" s="48">
        <v>1</v>
      </c>
      <c r="C18" s="48" t="s">
        <v>20</v>
      </c>
      <c r="D18" s="46" t="s">
        <v>41</v>
      </c>
      <c r="E18" s="47">
        <v>40000</v>
      </c>
      <c r="F18" s="48" t="s">
        <v>21</v>
      </c>
      <c r="G18" s="48" t="s">
        <v>43</v>
      </c>
      <c r="H18" s="36">
        <v>1</v>
      </c>
      <c r="I18" s="49" t="s">
        <v>23</v>
      </c>
      <c r="J18" s="49" t="s">
        <v>40</v>
      </c>
      <c r="K18" s="48" t="s">
        <v>17</v>
      </c>
      <c r="L18" s="48"/>
      <c r="M18" s="19"/>
      <c r="N18" s="5"/>
      <c r="O18" s="6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</row>
    <row r="19" spans="1:34" s="20" customFormat="1" ht="26.4" x14ac:dyDescent="0.3">
      <c r="A19" s="18"/>
      <c r="B19" s="48">
        <v>2</v>
      </c>
      <c r="C19" s="48" t="s">
        <v>20</v>
      </c>
      <c r="D19" s="46" t="s">
        <v>42</v>
      </c>
      <c r="E19" s="47">
        <v>30000</v>
      </c>
      <c r="F19" s="48" t="s">
        <v>21</v>
      </c>
      <c r="G19" s="48" t="s">
        <v>43</v>
      </c>
      <c r="H19" s="36">
        <v>1</v>
      </c>
      <c r="I19" s="49" t="s">
        <v>23</v>
      </c>
      <c r="J19" s="49" t="s">
        <v>40</v>
      </c>
      <c r="K19" s="48" t="s">
        <v>17</v>
      </c>
      <c r="L19" s="48"/>
      <c r="M19" s="19"/>
      <c r="N19" s="5"/>
      <c r="O19" s="6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</row>
    <row r="20" spans="1:34" s="20" customFormat="1" x14ac:dyDescent="0.3">
      <c r="A20" s="18"/>
      <c r="B20" s="50">
        <v>3</v>
      </c>
      <c r="C20" s="50" t="s">
        <v>20</v>
      </c>
      <c r="D20" s="46" t="s">
        <v>44</v>
      </c>
      <c r="E20" s="51">
        <v>100000</v>
      </c>
      <c r="F20" s="50" t="s">
        <v>21</v>
      </c>
      <c r="G20" s="50" t="s">
        <v>22</v>
      </c>
      <c r="H20" s="36">
        <v>1</v>
      </c>
      <c r="I20" s="52" t="s">
        <v>23</v>
      </c>
      <c r="J20" s="52" t="s">
        <v>40</v>
      </c>
      <c r="K20" s="50" t="s">
        <v>17</v>
      </c>
      <c r="L20" s="50"/>
      <c r="M20" s="19"/>
      <c r="N20" s="5"/>
      <c r="O20" s="6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</row>
    <row r="21" spans="1:34" s="20" customFormat="1" x14ac:dyDescent="0.3">
      <c r="A21" s="18"/>
      <c r="B21" s="21"/>
      <c r="C21" s="21"/>
      <c r="D21" s="40" t="s">
        <v>26</v>
      </c>
      <c r="E21" s="51">
        <f>SUM(E18:E20)</f>
        <v>170000</v>
      </c>
      <c r="F21" s="21"/>
      <c r="G21" s="21"/>
      <c r="H21" s="24"/>
      <c r="I21" s="25"/>
      <c r="J21" s="25"/>
      <c r="K21" s="21"/>
      <c r="L21" s="21"/>
      <c r="M21" s="19"/>
      <c r="N21" s="5"/>
      <c r="O21" s="6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</row>
    <row r="22" spans="1:34" s="20" customFormat="1" ht="18" thickBot="1" x14ac:dyDescent="0.35">
      <c r="A22" s="18"/>
      <c r="B22" s="21"/>
      <c r="C22" s="21"/>
      <c r="D22" s="22"/>
      <c r="E22" s="23"/>
      <c r="F22" s="21"/>
      <c r="G22" s="21"/>
      <c r="H22" s="24"/>
      <c r="I22" s="25"/>
      <c r="J22" s="25"/>
      <c r="K22" s="21"/>
      <c r="L22" s="21"/>
      <c r="M22" s="19"/>
      <c r="N22" s="5"/>
      <c r="O22" s="6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</row>
    <row r="23" spans="1:34" s="20" customFormat="1" ht="26.25" customHeight="1" thickBot="1" x14ac:dyDescent="0.35">
      <c r="A23" s="18"/>
      <c r="B23" s="53"/>
      <c r="C23" s="53"/>
      <c r="D23" s="54" t="s">
        <v>27</v>
      </c>
      <c r="E23" s="55">
        <f>E14+E21</f>
        <v>91420000</v>
      </c>
      <c r="F23" s="56"/>
      <c r="G23" s="56"/>
      <c r="H23" s="57"/>
      <c r="I23" s="58"/>
      <c r="J23" s="58"/>
      <c r="K23" s="53"/>
      <c r="L23" s="53"/>
      <c r="M23" s="19"/>
      <c r="N23" s="5"/>
      <c r="O23" s="6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</row>
    <row r="24" spans="1:34" s="5" customFormat="1" ht="15" customHeight="1" x14ac:dyDescent="0.3">
      <c r="A24" s="11"/>
      <c r="B24" s="21"/>
      <c r="C24" s="21"/>
      <c r="D24" s="22"/>
      <c r="E24" s="23"/>
      <c r="F24" s="21"/>
      <c r="G24" s="21"/>
      <c r="H24" s="24"/>
      <c r="I24" s="25"/>
      <c r="J24" s="25"/>
      <c r="K24" s="21"/>
      <c r="L24" s="21"/>
      <c r="M24" s="12"/>
      <c r="O24" s="6"/>
    </row>
    <row r="25" spans="1:34" s="5" customFormat="1" ht="6" customHeight="1" x14ac:dyDescent="0.3">
      <c r="A25" s="11"/>
      <c r="B25" s="28"/>
      <c r="C25" s="28"/>
      <c r="D25" s="28"/>
      <c r="E25" s="28"/>
      <c r="F25" s="59"/>
      <c r="G25" s="28"/>
      <c r="H25" s="28"/>
      <c r="I25" s="28"/>
      <c r="J25" s="28"/>
      <c r="K25" s="28"/>
      <c r="L25" s="28"/>
      <c r="M25" s="12"/>
      <c r="O25" s="6"/>
    </row>
    <row r="26" spans="1:34" s="5" customFormat="1" ht="36.75" customHeight="1" x14ac:dyDescent="0.3">
      <c r="A26" s="11"/>
      <c r="B26" s="75" t="s">
        <v>28</v>
      </c>
      <c r="C26" s="75"/>
      <c r="D26" s="75"/>
      <c r="E26" s="75"/>
      <c r="F26" s="75"/>
      <c r="G26" s="75"/>
      <c r="H26" s="75"/>
      <c r="I26" s="75"/>
      <c r="J26" s="75"/>
      <c r="K26" s="75"/>
      <c r="L26" s="60"/>
      <c r="M26" s="12"/>
      <c r="O26" s="6"/>
    </row>
    <row r="27" spans="1:34" s="5" customFormat="1" ht="17.25" customHeight="1" x14ac:dyDescent="0.3">
      <c r="A27" s="11"/>
      <c r="B27" s="75" t="s">
        <v>29</v>
      </c>
      <c r="C27" s="75"/>
      <c r="D27" s="75"/>
      <c r="E27" s="75"/>
      <c r="F27" s="75"/>
      <c r="G27" s="75"/>
      <c r="H27" s="75"/>
      <c r="I27" s="75"/>
      <c r="J27" s="75"/>
      <c r="K27" s="75"/>
      <c r="L27" s="60"/>
      <c r="M27" s="12"/>
      <c r="O27" s="6"/>
    </row>
    <row r="28" spans="1:34" s="5" customFormat="1" ht="7.5" customHeight="1" thickBot="1" x14ac:dyDescent="0.35">
      <c r="A28" s="61"/>
      <c r="B28" s="62"/>
      <c r="C28" s="62"/>
      <c r="D28" s="62"/>
      <c r="E28" s="62"/>
      <c r="F28" s="63"/>
      <c r="G28" s="62"/>
      <c r="H28" s="62"/>
      <c r="I28" s="62"/>
      <c r="J28" s="62"/>
      <c r="K28" s="62"/>
      <c r="L28" s="62"/>
      <c r="M28" s="64"/>
      <c r="O28" s="6"/>
    </row>
    <row r="29" spans="1:34" s="5" customFormat="1" x14ac:dyDescent="0.3">
      <c r="F29" s="65"/>
      <c r="O29" s="6"/>
    </row>
    <row r="30" spans="1:34" s="5" customFormat="1" x14ac:dyDescent="0.3">
      <c r="F30" s="65"/>
      <c r="O30" s="6"/>
    </row>
    <row r="31" spans="1:34" s="5" customFormat="1" x14ac:dyDescent="0.3">
      <c r="F31" s="65"/>
      <c r="O31" s="6"/>
    </row>
    <row r="32" spans="1:34" s="5" customFormat="1" x14ac:dyDescent="0.3">
      <c r="F32" s="65"/>
      <c r="O32" s="6"/>
    </row>
    <row r="33" spans="6:15" s="5" customFormat="1" x14ac:dyDescent="0.3">
      <c r="F33" s="65"/>
      <c r="O33" s="6"/>
    </row>
    <row r="34" spans="6:15" s="5" customFormat="1" x14ac:dyDescent="0.3">
      <c r="F34" s="65"/>
      <c r="O34" s="6"/>
    </row>
    <row r="35" spans="6:15" s="5" customFormat="1" x14ac:dyDescent="0.3">
      <c r="F35" s="65"/>
      <c r="O35" s="6"/>
    </row>
    <row r="36" spans="6:15" s="5" customFormat="1" x14ac:dyDescent="0.3">
      <c r="F36" s="65"/>
      <c r="O36" s="6"/>
    </row>
    <row r="37" spans="6:15" s="5" customFormat="1" x14ac:dyDescent="0.3">
      <c r="F37" s="65"/>
      <c r="O37" s="6"/>
    </row>
    <row r="38" spans="6:15" s="5" customFormat="1" x14ac:dyDescent="0.3">
      <c r="F38" s="65"/>
      <c r="O38" s="6"/>
    </row>
    <row r="39" spans="6:15" s="5" customFormat="1" x14ac:dyDescent="0.3">
      <c r="F39" s="65"/>
      <c r="O39" s="6"/>
    </row>
    <row r="40" spans="6:15" s="5" customFormat="1" x14ac:dyDescent="0.3">
      <c r="F40" s="65"/>
      <c r="O40" s="6"/>
    </row>
    <row r="41" spans="6:15" s="5" customFormat="1" x14ac:dyDescent="0.3">
      <c r="F41" s="65"/>
      <c r="O41" s="6"/>
    </row>
    <row r="42" spans="6:15" s="5" customFormat="1" x14ac:dyDescent="0.3">
      <c r="F42" s="65"/>
      <c r="O42" s="6"/>
    </row>
    <row r="43" spans="6:15" s="5" customFormat="1" x14ac:dyDescent="0.3">
      <c r="F43" s="65"/>
      <c r="O43" s="6"/>
    </row>
    <row r="44" spans="6:15" s="5" customFormat="1" x14ac:dyDescent="0.3">
      <c r="F44" s="65"/>
      <c r="O44" s="6"/>
    </row>
    <row r="45" spans="6:15" s="5" customFormat="1" x14ac:dyDescent="0.3">
      <c r="F45" s="65"/>
      <c r="O45" s="6"/>
    </row>
    <row r="46" spans="6:15" s="5" customFormat="1" x14ac:dyDescent="0.3">
      <c r="F46" s="65"/>
      <c r="O46" s="6"/>
    </row>
    <row r="47" spans="6:15" s="5" customFormat="1" x14ac:dyDescent="0.3">
      <c r="F47" s="65"/>
      <c r="O47" s="6"/>
    </row>
    <row r="48" spans="6:15" s="5" customFormat="1" x14ac:dyDescent="0.3">
      <c r="F48" s="65"/>
      <c r="O48" s="6"/>
    </row>
    <row r="49" spans="6:15" s="5" customFormat="1" x14ac:dyDescent="0.3">
      <c r="F49" s="65"/>
      <c r="O49" s="6"/>
    </row>
    <row r="50" spans="6:15" s="5" customFormat="1" x14ac:dyDescent="0.3">
      <c r="F50" s="65"/>
      <c r="O50" s="6"/>
    </row>
    <row r="51" spans="6:15" s="5" customFormat="1" x14ac:dyDescent="0.3">
      <c r="F51" s="65"/>
      <c r="O51" s="6"/>
    </row>
    <row r="52" spans="6:15" s="5" customFormat="1" x14ac:dyDescent="0.3">
      <c r="F52" s="65"/>
      <c r="O52" s="6"/>
    </row>
    <row r="53" spans="6:15" s="5" customFormat="1" x14ac:dyDescent="0.3">
      <c r="F53" s="65"/>
      <c r="O53" s="6"/>
    </row>
    <row r="54" spans="6:15" s="5" customFormat="1" x14ac:dyDescent="0.3">
      <c r="F54" s="65"/>
      <c r="O54" s="6"/>
    </row>
    <row r="55" spans="6:15" s="5" customFormat="1" x14ac:dyDescent="0.3">
      <c r="F55" s="65"/>
      <c r="O55" s="6"/>
    </row>
    <row r="56" spans="6:15" s="5" customFormat="1" x14ac:dyDescent="0.3">
      <c r="F56" s="65"/>
      <c r="O56" s="6"/>
    </row>
    <row r="57" spans="6:15" s="5" customFormat="1" x14ac:dyDescent="0.3">
      <c r="F57" s="65"/>
      <c r="O57" s="6"/>
    </row>
    <row r="58" spans="6:15" s="5" customFormat="1" x14ac:dyDescent="0.3">
      <c r="F58" s="65"/>
      <c r="O58" s="6"/>
    </row>
    <row r="59" spans="6:15" s="5" customFormat="1" x14ac:dyDescent="0.3">
      <c r="F59" s="65"/>
      <c r="O59" s="6"/>
    </row>
    <row r="60" spans="6:15" s="5" customFormat="1" x14ac:dyDescent="0.3">
      <c r="F60" s="65"/>
      <c r="O60" s="6"/>
    </row>
    <row r="61" spans="6:15" s="5" customFormat="1" x14ac:dyDescent="0.3">
      <c r="F61" s="65"/>
      <c r="O61" s="6"/>
    </row>
    <row r="62" spans="6:15" s="5" customFormat="1" x14ac:dyDescent="0.3">
      <c r="F62" s="65"/>
      <c r="O62" s="6"/>
    </row>
    <row r="63" spans="6:15" s="5" customFormat="1" x14ac:dyDescent="0.3">
      <c r="F63" s="65"/>
      <c r="O63" s="6"/>
    </row>
    <row r="64" spans="6:15" s="5" customFormat="1" x14ac:dyDescent="0.3">
      <c r="F64" s="65"/>
      <c r="O64" s="6"/>
    </row>
    <row r="65" spans="6:15" s="5" customFormat="1" x14ac:dyDescent="0.3">
      <c r="F65" s="65"/>
      <c r="O65" s="6"/>
    </row>
    <row r="66" spans="6:15" s="5" customFormat="1" x14ac:dyDescent="0.3">
      <c r="F66" s="65"/>
      <c r="O66" s="6"/>
    </row>
    <row r="67" spans="6:15" s="5" customFormat="1" x14ac:dyDescent="0.3">
      <c r="F67" s="65"/>
      <c r="O67" s="6"/>
    </row>
    <row r="68" spans="6:15" s="5" customFormat="1" x14ac:dyDescent="0.3">
      <c r="F68" s="65"/>
      <c r="O68" s="6"/>
    </row>
    <row r="69" spans="6:15" s="5" customFormat="1" x14ac:dyDescent="0.3">
      <c r="F69" s="65"/>
      <c r="O69" s="6"/>
    </row>
    <row r="70" spans="6:15" s="5" customFormat="1" x14ac:dyDescent="0.3">
      <c r="F70" s="65"/>
      <c r="O70" s="6"/>
    </row>
    <row r="71" spans="6:15" s="5" customFormat="1" x14ac:dyDescent="0.3">
      <c r="F71" s="65"/>
      <c r="O71" s="6"/>
    </row>
    <row r="72" spans="6:15" s="5" customFormat="1" x14ac:dyDescent="0.3">
      <c r="F72" s="65"/>
      <c r="O72" s="6"/>
    </row>
  </sheetData>
  <mergeCells count="16">
    <mergeCell ref="B27:K27"/>
    <mergeCell ref="I6:J6"/>
    <mergeCell ref="K6:K7"/>
    <mergeCell ref="L6:L7"/>
    <mergeCell ref="B9:D9"/>
    <mergeCell ref="B17:D17"/>
    <mergeCell ref="B26:K26"/>
    <mergeCell ref="B2:K2"/>
    <mergeCell ref="B3:L3"/>
    <mergeCell ref="B5:L5"/>
    <mergeCell ref="B6:B7"/>
    <mergeCell ref="C6:C7"/>
    <mergeCell ref="D6:D7"/>
    <mergeCell ref="E6:E7"/>
    <mergeCell ref="F6:F7"/>
    <mergeCell ref="G6:G7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AF41E64800BD74D8D0F3353FD166F16" ma:contentTypeVersion="2994" ma:contentTypeDescription="A content type to manage public (operations) IDB documents" ma:contentTypeScope="" ma:versionID="d73f6a039a7d7879419f3d39ec923f3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e458e9a7a74465ee295cf52fbf364f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INE/TSP</Division_x0020_or_x0020_Unit>
    <Document_x0020_Author xmlns="cdc7663a-08f0-4737-9e8c-148ce897a09c">Baladi Rodriguez,Aziz</Document_x0020_Author>
    <_dlc_DocId xmlns="cdc7663a-08f0-4737-9e8c-148ce897a09c">EZSHARE-323354554-22</_dlc_DocId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Operation_x0020_Type xmlns="cdc7663a-08f0-4737-9e8c-148ce897a09c">Loan Operation</Operation_x0020_Type>
    <TaxCatchAll xmlns="cdc7663a-08f0-4737-9e8c-148ce897a09c">
      <Value>5</Value>
      <Value>4</Value>
      <Value>3</Value>
      <Value>79</Value>
      <Value>1</Value>
    </TaxCatchAll>
    <Fiscal_x0020_Year_x0020_IDB xmlns="cdc7663a-08f0-4737-9e8c-148ce897a09c">2019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AR-L1307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>Life Cycle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 - Simultaneous Disclosure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MAJOR HIGHWAYS</TermName>
          <TermId xmlns="http://schemas.microsoft.com/office/infopath/2007/PartnerControls">59b49cf2-c4cd-4316-ac14-b3a0ffc7d51d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https://idbg.sharepoint.com/teams/EZ-AR-LON/AR-L1307/_layouts/15/DocIdRedir.aspx?ID=EZSHARE-323354554-22</Url>
      <Description>EZSHARE-323354554-22</Description>
    </_dlc_DocIdUrl>
    <Phase xmlns="cdc7663a-08f0-4737-9e8c-148ce897a09c">ACTIVE</Phase>
    <Other_x0020_Author xmlns="cdc7663a-08f0-4737-9e8c-148ce897a09c" xsi:nil="true"/>
    <IDBDocs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3328C5D-2015-452F-BE1C-C0730FEFEE0E}"/>
</file>

<file path=customXml/itemProps2.xml><?xml version="1.0" encoding="utf-8"?>
<ds:datastoreItem xmlns:ds="http://schemas.openxmlformats.org/officeDocument/2006/customXml" ds:itemID="{74A7A1CE-6FC8-4F12-9CC5-6D69EF0CD5F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54C71CF-F6FF-48C2-A6EA-4F2B1BF6D896}">
  <ds:schemaRefs>
    <ds:schemaRef ds:uri="http://schemas.microsoft.com/office/2006/metadata/properties"/>
    <ds:schemaRef ds:uri="http://schemas.microsoft.com/office/infopath/2007/PartnerControls"/>
    <ds:schemaRef ds:uri="cdc7663a-08f0-4737-9e8c-148ce897a09c"/>
  </ds:schemaRefs>
</ds:datastoreItem>
</file>

<file path=customXml/itemProps4.xml><?xml version="1.0" encoding="utf-8"?>
<ds:datastoreItem xmlns:ds="http://schemas.openxmlformats.org/officeDocument/2006/customXml" ds:itemID="{A533A888-47F7-477C-BC61-A708E7FA27F5}"/>
</file>

<file path=customXml/itemProps5.xml><?xml version="1.0" encoding="utf-8"?>
<ds:datastoreItem xmlns:ds="http://schemas.openxmlformats.org/officeDocument/2006/customXml" ds:itemID="{830FE83D-099F-4B20-BD99-D13953668FCE}"/>
</file>

<file path=customXml/itemProps6.xml><?xml version="1.0" encoding="utf-8"?>
<ds:datastoreItem xmlns:ds="http://schemas.openxmlformats.org/officeDocument/2006/customXml" ds:itemID="{57F2AD37-02D9-4855-BBE5-2E4053032DF2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Barrantes Quiros, Silvia</dc:creator>
  <cp:keywords/>
  <dc:description/>
  <cp:lastModifiedBy>Abad, Julieta</cp:lastModifiedBy>
  <cp:revision/>
  <dcterms:created xsi:type="dcterms:W3CDTF">2019-05-10T19:46:09Z</dcterms:created>
  <dcterms:modified xsi:type="dcterms:W3CDTF">2019-05-28T21:06:55Z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HyperlinksChanged">
    <vt:bool>false</vt:bool>
  </property>
  <property fmtid="{D5CDD505-2E9C-101B-9397-08002B2CF9AE}" pid="6" name="Series Operations IDB">
    <vt:lpwstr/>
  </property>
  <property fmtid="{D5CDD505-2E9C-101B-9397-08002B2CF9AE}" pid="7" name="Sub-Sector">
    <vt:lpwstr>79;#MAJOR HIGHWAYS|59b49cf2-c4cd-4316-ac14-b3a0ffc7d51d</vt:lpwstr>
  </property>
  <property fmtid="{D5CDD505-2E9C-101B-9397-08002B2CF9AE}" pid="8" name="ScaleCrop">
    <vt:bool>false</vt:bool>
  </property>
  <property fmtid="{D5CDD505-2E9C-101B-9397-08002B2CF9AE}" pid="9" name="Country">
    <vt:lpwstr>5;#Argentina|eb1b705c-195f-4c3b-9661-b201f2fee3c5</vt:lpwstr>
  </property>
  <property fmtid="{D5CDD505-2E9C-101B-9397-08002B2CF9AE}" pid="10" name="Fund IDB">
    <vt:lpwstr>4;#ORC|c028a4b2-ad8b-4cf4-9cac-a2ae6a778e23</vt:lpwstr>
  </property>
  <property fmtid="{D5CDD505-2E9C-101B-9397-08002B2CF9AE}" pid="11" name="_dlc_DocIdItemGuid">
    <vt:lpwstr>8f21d8d2-9b42-45f5-9e40-6454b89ed45b</vt:lpwstr>
  </property>
  <property fmtid="{D5CDD505-2E9C-101B-9397-08002B2CF9AE}" pid="12" name="DocSecurity">
    <vt:i4>0</vt:i4>
  </property>
  <property fmtid="{D5CDD505-2E9C-101B-9397-08002B2CF9AE}" pid="13" name="LinksUpToDate">
    <vt:bool>false</vt:bool>
  </property>
  <property fmtid="{D5CDD505-2E9C-101B-9397-08002B2CF9AE}" pid="14" name="Sector IDB">
    <vt:lpwstr>3;#TRANSPORT|5a25d1a8-4baf-41a8-9e3b-e167accda6ea</vt:lpwstr>
  </property>
  <property fmtid="{D5CDD505-2E9C-101B-9397-08002B2CF9AE}" pid="15" name="ShareDoc">
    <vt:bool>false</vt:bool>
  </property>
  <property fmtid="{D5CDD505-2E9C-101B-9397-08002B2CF9AE}" pid="16" name="Function Operations IDB">
    <vt:lpwstr>1;#Project Preparation, Planning and Design|29ca0c72-1fc4-435f-a09c-28585cb5eac9</vt:lpwstr>
  </property>
  <property fmtid="{D5CDD505-2E9C-101B-9397-08002B2CF9AE}" pid="17" name="AppVersion">
    <vt:lpwstr>15.0300</vt:lpwstr>
  </property>
  <property fmtid="{D5CDD505-2E9C-101B-9397-08002B2CF9AE}" pid="18" name="Disclosure Activity">
    <vt:lpwstr>Loan Proposal</vt:lpwstr>
  </property>
  <property fmtid="{D5CDD505-2E9C-101B-9397-08002B2CF9AE}" pid="19" name="ContentTypeId">
    <vt:lpwstr>0x0101001A458A224826124E8B45B1D613300CFC007AF41E64800BD74D8D0F3353FD166F16</vt:lpwstr>
  </property>
</Properties>
</file>