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customXml/itemProps6.xml" ContentType="application/vnd.openxmlformats-officedocument.customXml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52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thelm\Desktop\RG-T3016\cierre QRR\"/>
    </mc:Choice>
  </mc:AlternateContent>
  <xr:revisionPtr revIDLastSave="0" documentId="167FAD03F5A73EE7380A4C88C2C3FD7DA7AEA8F4" xr6:coauthVersionLast="23" xr6:coauthVersionMax="23" xr10:uidLastSave="{00000000-0000-0000-0000-000000000000}"/>
  <bookViews>
    <workbookView xWindow="0" yWindow="0" windowWidth="23040" windowHeight="9456" xr2:uid="{00000000-000D-0000-FFFF-FFFF00000000}"/>
  </bookViews>
  <sheets>
    <sheet name="Sheet1 (2)" sheetId="2" r:id="rId1"/>
    <sheet name="Sheet1" sheetId="1" r:id="rId2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2" l="1"/>
  <c r="H7" i="2"/>
  <c r="J17" i="2"/>
  <c r="I17" i="2"/>
  <c r="E17" i="2"/>
  <c r="K16" i="2"/>
  <c r="K15" i="2"/>
  <c r="K14" i="2"/>
  <c r="K13" i="2"/>
  <c r="K17" i="2"/>
</calcChain>
</file>

<file path=xl/sharedStrings.xml><?xml version="1.0" encoding="utf-8"?>
<sst xmlns="http://schemas.openxmlformats.org/spreadsheetml/2006/main" count="104" uniqueCount="82">
  <si>
    <t>Inter-American Development Bank</t>
  </si>
  <si>
    <t>ORP/GCM</t>
  </si>
  <si>
    <r>
      <t>PROCUREMENT PLAN FOR</t>
    </r>
    <r>
      <rPr>
        <b/>
        <sz val="12"/>
        <color rgb="FFFF0000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BANK EXECUTED OPERATIONS</t>
    </r>
  </si>
  <si>
    <t>Country: The Bahamas and Dominican Republic</t>
  </si>
  <si>
    <t>Executing Agency:  IDB</t>
  </si>
  <si>
    <t>UBR: SCL/LMK</t>
  </si>
  <si>
    <t>Project number: RG-T3016</t>
  </si>
  <si>
    <t>Title of Project: Skills for Work: Enhancing Private Sector Engagement for Productivity in The Bahamas and Dominican Republic</t>
  </si>
  <si>
    <r>
      <t xml:space="preserve">Period covered by the Plan: September 2017 - September 2020 </t>
    </r>
    <r>
      <rPr>
        <sz val="11"/>
        <color theme="1"/>
        <rFont val="Calibri"/>
        <family val="2"/>
        <scheme val="minor"/>
      </rPr>
      <t>[36 months]</t>
    </r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</si>
  <si>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</si>
  <si>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</si>
  <si>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</si>
  <si>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</si>
  <si>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</si>
  <si>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</si>
  <si>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</si>
  <si>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</si>
  <si>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</si>
  <si>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</si>
  <si>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</si>
  <si>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</si>
  <si>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</si>
  <si>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</si>
  <si>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</si>
  <si>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</si>
  <si>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</si>
  <si>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</si>
  <si>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</si>
  <si>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</si>
  <si>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</si>
  <si>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</si>
  <si>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</si>
  <si>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</si>
  <si>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</si>
  <si>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</si>
  <si>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Consulting services</t>
  </si>
  <si>
    <t>Individual Consultant (AM-650)</t>
  </si>
  <si>
    <t>Consultant 1 - Local Consultant to Support: i) Assessment of the current state of labor market and skills development system, and ii) Development of Skills Roadmap and Action Plan (Dominican Republic)</t>
  </si>
  <si>
    <t>IICQ</t>
  </si>
  <si>
    <t>Lump Sum</t>
  </si>
  <si>
    <t>Q3 2018</t>
  </si>
  <si>
    <t>10 months</t>
  </si>
  <si>
    <t>National Competitive Bidding</t>
  </si>
  <si>
    <t>C. Non consulting services</t>
  </si>
  <si>
    <t>Corporate Procurement (GN-2303)</t>
  </si>
  <si>
    <t xml:space="preserve">Roadmap and Action Plan Feasibility and Validation Workshops </t>
  </si>
  <si>
    <t>Q1 2019</t>
  </si>
  <si>
    <t xml:space="preserve">Approximately 2 workshops of $5,000 each. </t>
  </si>
  <si>
    <t>Shopping</t>
  </si>
  <si>
    <t>Component 2</t>
  </si>
  <si>
    <t>Consultant 2 - Local Consultant to Support: Design and support for initial implementation of two Public-Private Partnerships for Skills Development  (Bahamas)</t>
  </si>
  <si>
    <t>Q4 2017</t>
  </si>
  <si>
    <t>19 months</t>
  </si>
  <si>
    <t>Least-Cost Selection</t>
  </si>
  <si>
    <t>Component 3</t>
  </si>
  <si>
    <t>Contingencies</t>
  </si>
  <si>
    <t>Q4 2018</t>
  </si>
  <si>
    <t>Quality and Cost Based Selection</t>
  </si>
  <si>
    <t>Prepared by: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</si>
  <si>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</si>
  <si>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</si>
  <si>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ICQ: Individual Consultant Selection Based on Qualifications; SSS: Single Source Selection. Selection process to be done in accordance with AM-650.</t>
    </r>
  </si>
  <si>
    <r>
      <t>(2) (ii)</t>
    </r>
    <r>
      <rPr>
        <b/>
        <u/>
        <sz val="10"/>
        <color theme="1"/>
        <rFont val="Calibri"/>
        <family val="2"/>
        <scheme val="minor"/>
      </rPr>
      <t xml:space="preserve"> Consulting firms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Per GN-2765-1, Consulting Firm selection methods for Bank-executed Operations are:  Single Source Selection (SSS); Simplified Competitive Selection (&lt;=250K);  Fully Competitive (&gt;250K); and Framework Agreement Task Order (FWTO). All Consulting Firm selection processes under this policy must use the electronic module in Convergence.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</si>
  <si>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(iii) Goods:  Per GN-2765-1, par. A.2.2.c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  </r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</si>
  <si>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</si>
  <si>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</si>
  <si>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</si>
  <si>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</si>
  <si>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</si>
  <si>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</si>
  <si>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</si>
  <si>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</si>
  <si>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SSS</t>
  </si>
  <si>
    <t>B. Goods (2)(iii)</t>
  </si>
  <si>
    <t>Consulting Firm                (GN-2765)</t>
  </si>
  <si>
    <t>Framework Agreement</t>
  </si>
  <si>
    <t>Goods included in Cons. Firm RFP</t>
  </si>
  <si>
    <t>SCS</t>
  </si>
  <si>
    <t>Component 4</t>
  </si>
  <si>
    <t>FCS</t>
  </si>
  <si>
    <t>Component 5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</si>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</sst>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</cellStyleXfs>
  <cellXfs count="103">
    <xf numFmtId="0" fontId="0" fillId="0" borderId="0" xfId="0"/>
    <xf numFmtId="164" fontId="0" fillId="0" borderId="0" xfId="2" applyNumberFormat="1" applyFont="1"/>
    <xf numFmtId="9" fontId="0" fillId="0" borderId="0" xfId="2" applyFont="1"/>
    <xf numFmtId="0" fontId="3" fillId="2" borderId="1" xfId="0" applyFont="1" applyFill="1" applyBorder="1" applyAlignment="1">
      <alignment horizontal="centerContinuous" vertical="center"/>
    </xf>
    <xf numFmtId="0" fontId="3" fillId="2" borderId="2" xfId="0" applyFont="1" applyFill="1" applyBorder="1" applyAlignment="1">
      <alignment horizontal="centerContinuous" vertical="center"/>
    </xf>
    <xf numFmtId="164" fontId="3" fillId="2" borderId="2" xfId="2" applyNumberFormat="1" applyFont="1" applyFill="1" applyBorder="1" applyAlignment="1">
      <alignment horizontal="centerContinuous" vertical="center"/>
    </xf>
    <xf numFmtId="9" fontId="3" fillId="2" borderId="2" xfId="2" applyFont="1" applyFill="1" applyBorder="1" applyAlignment="1">
      <alignment horizontal="centerContinuous" vertical="center"/>
    </xf>
    <xf numFmtId="0" fontId="3" fillId="2" borderId="3" xfId="0" applyFont="1" applyFill="1" applyBorder="1" applyAlignment="1">
      <alignment horizontal="centerContinuous" vertical="center"/>
    </xf>
    <xf numFmtId="0" fontId="0" fillId="0" borderId="0" xfId="0" applyAlignment="1">
      <alignment horizontal="center"/>
    </xf>
    <xf numFmtId="0" fontId="5" fillId="0" borderId="7" xfId="0" applyFont="1" applyBorder="1" applyAlignment="1">
      <alignment horizontal="left"/>
    </xf>
    <xf numFmtId="165" fontId="0" fillId="0" borderId="11" xfId="1" applyNumberFormat="1" applyFont="1" applyBorder="1" applyAlignment="1">
      <alignment horizontal="left"/>
    </xf>
    <xf numFmtId="0" fontId="0" fillId="0" borderId="15" xfId="0" applyBorder="1"/>
    <xf numFmtId="0" fontId="0" fillId="0" borderId="0" xfId="0" applyBorder="1"/>
    <xf numFmtId="164" fontId="0" fillId="0" borderId="0" xfId="2" applyNumberFormat="1" applyFont="1" applyBorder="1"/>
    <xf numFmtId="9" fontId="0" fillId="0" borderId="0" xfId="2" applyFont="1" applyBorder="1"/>
    <xf numFmtId="0" fontId="0" fillId="0" borderId="16" xfId="0" applyBorder="1"/>
    <xf numFmtId="0" fontId="6" fillId="2" borderId="25" xfId="0" applyFont="1" applyFill="1" applyBorder="1" applyAlignment="1">
      <alignment horizontal="center" vertical="center" wrapText="1"/>
    </xf>
    <xf numFmtId="164" fontId="6" fillId="2" borderId="25" xfId="2" applyNumberFormat="1" applyFont="1" applyFill="1" applyBorder="1" applyAlignment="1">
      <alignment horizontal="center" vertical="center" wrapText="1"/>
    </xf>
    <xf numFmtId="9" fontId="6" fillId="2" borderId="25" xfId="2" applyFont="1" applyFill="1" applyBorder="1" applyAlignment="1">
      <alignment horizontal="center" vertical="center" wrapText="1"/>
    </xf>
    <xf numFmtId="0" fontId="8" fillId="0" borderId="26" xfId="3" applyFont="1" applyFill="1" applyBorder="1" applyAlignment="1">
      <alignment vertical="center" wrapText="1"/>
    </xf>
    <xf numFmtId="0" fontId="1" fillId="0" borderId="27" xfId="0" applyFont="1" applyBorder="1"/>
    <xf numFmtId="0" fontId="1" fillId="0" borderId="27" xfId="0" applyFont="1" applyBorder="1" applyAlignment="1">
      <alignment wrapText="1"/>
    </xf>
    <xf numFmtId="0" fontId="1" fillId="0" borderId="25" xfId="0" applyFont="1" applyBorder="1" applyAlignment="1">
      <alignment wrapText="1"/>
    </xf>
    <xf numFmtId="0" fontId="0" fillId="0" borderId="25" xfId="0" applyBorder="1"/>
    <xf numFmtId="164" fontId="0" fillId="0" borderId="25" xfId="2" applyNumberFormat="1" applyFont="1" applyBorder="1"/>
    <xf numFmtId="9" fontId="0" fillId="0" borderId="25" xfId="2" applyFont="1" applyBorder="1"/>
    <xf numFmtId="166" fontId="0" fillId="0" borderId="25" xfId="0" applyNumberFormat="1" applyBorder="1"/>
    <xf numFmtId="0" fontId="0" fillId="0" borderId="7" xfId="0" applyBorder="1"/>
    <xf numFmtId="0" fontId="8" fillId="0" borderId="28" xfId="3" applyFont="1" applyFill="1" applyBorder="1" applyAlignment="1">
      <alignment vertical="center" wrapText="1"/>
    </xf>
    <xf numFmtId="0" fontId="1" fillId="0" borderId="27" xfId="0" applyFont="1" applyBorder="1" applyAlignment="1">
      <alignment vertical="center"/>
    </xf>
    <xf numFmtId="0" fontId="1" fillId="0" borderId="25" xfId="0" applyFont="1" applyBorder="1" applyAlignment="1">
      <alignment vertical="center" wrapText="1"/>
    </xf>
    <xf numFmtId="0" fontId="0" fillId="0" borderId="25" xfId="0" applyFont="1" applyBorder="1" applyAlignment="1">
      <alignment vertical="center" wrapText="1"/>
    </xf>
    <xf numFmtId="165" fontId="0" fillId="0" borderId="25" xfId="1" applyNumberFormat="1" applyFont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5" xfId="0" applyBorder="1" applyAlignment="1">
      <alignment vertical="center" wrapText="1"/>
    </xf>
    <xf numFmtId="9" fontId="0" fillId="0" borderId="25" xfId="2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Alignment="1">
      <alignment vertical="center"/>
    </xf>
    <xf numFmtId="0" fontId="2" fillId="0" borderId="18" xfId="0" applyFont="1" applyBorder="1" applyAlignment="1">
      <alignment horizontal="right" vertical="center"/>
    </xf>
    <xf numFmtId="0" fontId="2" fillId="0" borderId="18" xfId="0" applyFont="1" applyBorder="1" applyAlignment="1">
      <alignment horizontal="center" vertical="center"/>
    </xf>
    <xf numFmtId="165" fontId="2" fillId="0" borderId="18" xfId="1" applyNumberFormat="1" applyFont="1" applyBorder="1" applyAlignment="1">
      <alignment horizontal="left" vertical="center"/>
    </xf>
    <xf numFmtId="0" fontId="2" fillId="3" borderId="18" xfId="0" applyFont="1" applyFill="1" applyBorder="1" applyAlignment="1">
      <alignment horizontal="left" vertical="center"/>
    </xf>
    <xf numFmtId="9" fontId="2" fillId="0" borderId="18" xfId="2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32" xfId="3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wrapText="1"/>
    </xf>
    <xf numFmtId="0" fontId="9" fillId="0" borderId="0" xfId="0" applyFont="1" applyBorder="1" applyAlignment="1">
      <alignment horizontal="left"/>
    </xf>
    <xf numFmtId="164" fontId="9" fillId="0" borderId="0" xfId="2" applyNumberFormat="1" applyFont="1" applyBorder="1" applyAlignment="1">
      <alignment horizontal="left"/>
    </xf>
    <xf numFmtId="9" fontId="9" fillId="0" borderId="0" xfId="2" applyFont="1" applyBorder="1" applyAlignment="1">
      <alignment horizontal="left"/>
    </xf>
    <xf numFmtId="0" fontId="2" fillId="4" borderId="0" xfId="0" applyFont="1" applyFill="1"/>
    <xf numFmtId="0" fontId="0" fillId="4" borderId="0" xfId="0" applyFill="1"/>
    <xf numFmtId="0" fontId="0" fillId="4" borderId="25" xfId="0" applyFont="1" applyFill="1" applyBorder="1"/>
    <xf numFmtId="0" fontId="1" fillId="4" borderId="25" xfId="0" applyFont="1" applyFill="1" applyBorder="1"/>
    <xf numFmtId="164" fontId="1" fillId="0" borderId="0" xfId="2" applyNumberFormat="1" applyFont="1"/>
    <xf numFmtId="0" fontId="1" fillId="0" borderId="0" xfId="0" applyFont="1"/>
    <xf numFmtId="9" fontId="1" fillId="0" borderId="0" xfId="2" applyFont="1"/>
    <xf numFmtId="0" fontId="0" fillId="4" borderId="25" xfId="0" applyFill="1" applyBorder="1"/>
    <xf numFmtId="0" fontId="0" fillId="4" borderId="19" xfId="0" applyFont="1" applyFill="1" applyBorder="1"/>
    <xf numFmtId="0" fontId="0" fillId="4" borderId="21" xfId="0" applyFill="1" applyBorder="1"/>
    <xf numFmtId="0" fontId="0" fillId="0" borderId="7" xfId="0" applyBorder="1" applyAlignment="1">
      <alignment vertical="center" wrapText="1"/>
    </xf>
    <xf numFmtId="166" fontId="0" fillId="0" borderId="25" xfId="0" applyNumberFormat="1" applyBorder="1" applyAlignment="1">
      <alignment horizontal="center" vertical="center"/>
    </xf>
    <xf numFmtId="166" fontId="0" fillId="0" borderId="29" xfId="0" applyNumberFormat="1" applyBorder="1" applyAlignment="1">
      <alignment horizontal="center" vertical="center"/>
    </xf>
    <xf numFmtId="166" fontId="0" fillId="0" borderId="19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0" fillId="0" borderId="11" xfId="0" applyBorder="1" applyAlignment="1">
      <alignment horizontal="left"/>
    </xf>
    <xf numFmtId="164" fontId="0" fillId="0" borderId="11" xfId="2" applyNumberFormat="1" applyFont="1" applyBorder="1" applyAlignment="1">
      <alignment horizontal="center"/>
    </xf>
    <xf numFmtId="164" fontId="0" fillId="0" borderId="14" xfId="2" applyNumberFormat="1" applyFont="1" applyBorder="1" applyAlignment="1">
      <alignment horizont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" fillId="0" borderId="30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9" fillId="0" borderId="33" xfId="0" applyFont="1" applyBorder="1" applyAlignment="1">
      <alignment horizontal="left" vertical="top" wrapText="1"/>
    </xf>
    <xf numFmtId="0" fontId="9" fillId="0" borderId="34" xfId="0" applyFont="1" applyBorder="1" applyAlignment="1">
      <alignment horizontal="left" vertical="top" wrapText="1"/>
    </xf>
    <xf numFmtId="0" fontId="9" fillId="0" borderId="35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33" xfId="0" applyFont="1" applyBorder="1" applyAlignment="1">
      <alignment horizontal="left" vertical="top"/>
    </xf>
    <xf numFmtId="0" fontId="9" fillId="0" borderId="34" xfId="0" applyFont="1" applyBorder="1" applyAlignment="1">
      <alignment horizontal="left" vertical="top"/>
    </xf>
    <xf numFmtId="0" fontId="9" fillId="0" borderId="35" xfId="0" applyFont="1" applyBorder="1" applyAlignment="1">
      <alignment horizontal="left" vertical="top"/>
    </xf>
    <xf numFmtId="0" fontId="9" fillId="0" borderId="36" xfId="0" applyFont="1" applyBorder="1" applyAlignment="1">
      <alignment horizontal="left" vertical="top" wrapText="1"/>
    </xf>
    <xf numFmtId="0" fontId="9" fillId="0" borderId="37" xfId="0" applyFont="1" applyBorder="1" applyAlignment="1">
      <alignment horizontal="left" vertical="top" wrapText="1"/>
    </xf>
    <xf numFmtId="0" fontId="9" fillId="0" borderId="38" xfId="0" applyFont="1" applyBorder="1" applyAlignment="1">
      <alignment horizontal="left" vertical="top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8"/>
  <sheetViews>
    <sheetView tabSelected="1" zoomScale="75" zoomScaleNormal="75" workbookViewId="0" xr3:uid="{AEA406A1-0E4B-5B11-9CD5-51D6E497D94C}">
      <selection activeCell="L13" sqref="L13"/>
    </sheetView>
  </sheetViews>
  <sheetFormatPr defaultRowHeight="13.9" outlineLevelRow="1"/>
  <cols>
    <col min="1" max="1" width="12.28515625" customWidth="1"/>
    <col min="2" max="2" width="13.5703125" customWidth="1"/>
    <col min="3" max="3" width="14.85546875" customWidth="1"/>
    <col min="4" max="4" width="32.85546875" customWidth="1"/>
    <col min="5" max="5" width="10.28515625" customWidth="1"/>
    <col min="6" max="6" width="8.7109375" customWidth="1"/>
    <col min="7" max="8" width="10.42578125" customWidth="1"/>
    <col min="9" max="9" width="6.42578125" style="1" customWidth="1"/>
    <col min="10" max="10" width="8.28515625" customWidth="1"/>
    <col min="11" max="11" width="6" style="2" customWidth="1"/>
    <col min="12" max="12" width="11.5703125" customWidth="1"/>
    <col min="13" max="13" width="12.42578125" customWidth="1"/>
    <col min="14" max="14" width="10.140625" customWidth="1"/>
    <col min="15" max="15" width="20.5703125" customWidth="1"/>
    <col min="18" max="18" width="9" customWidth="1"/>
    <col min="19" max="19" width="0.42578125" hidden="1" customWidth="1"/>
  </cols>
  <sheetData>
    <row r="1" spans="1:21" ht="14.65" customHeight="1">
      <c r="M1" t="s">
        <v>0</v>
      </c>
    </row>
    <row r="2" spans="1:21" ht="14.65" customHeight="1">
      <c r="M2" t="s">
        <v>1</v>
      </c>
    </row>
    <row r="3" spans="1:21" ht="9" customHeight="1" thickBot="1"/>
    <row r="4" spans="1:21" ht="24.75" customHeight="1">
      <c r="A4" s="3" t="s">
        <v>2</v>
      </c>
      <c r="B4" s="4"/>
      <c r="C4" s="4"/>
      <c r="D4" s="4"/>
      <c r="E4" s="4"/>
      <c r="F4" s="4"/>
      <c r="G4" s="4"/>
      <c r="H4" s="4"/>
      <c r="I4" s="5"/>
      <c r="J4" s="4"/>
      <c r="K4" s="6"/>
      <c r="L4" s="4"/>
      <c r="M4" s="4"/>
      <c r="N4" s="4"/>
      <c r="O4" s="7"/>
      <c r="P4" s="8"/>
      <c r="Q4" s="8"/>
      <c r="R4" s="8"/>
      <c r="S4" s="8"/>
      <c r="T4" s="8"/>
      <c r="U4" s="8"/>
    </row>
    <row r="5" spans="1:21" ht="14.65" customHeight="1">
      <c r="A5" s="65" t="s">
        <v>3</v>
      </c>
      <c r="B5" s="66"/>
      <c r="C5" s="66"/>
      <c r="D5" s="66"/>
      <c r="E5" s="66"/>
      <c r="F5" s="67"/>
      <c r="G5" s="66" t="s">
        <v>4</v>
      </c>
      <c r="H5" s="66"/>
      <c r="I5" s="66"/>
      <c r="J5" s="66"/>
      <c r="K5" s="66"/>
      <c r="L5" s="66"/>
      <c r="M5" s="66"/>
      <c r="N5" s="67"/>
      <c r="O5" s="9" t="s">
        <v>5</v>
      </c>
    </row>
    <row r="6" spans="1:21" ht="15" customHeight="1">
      <c r="A6" s="65" t="s">
        <v>6</v>
      </c>
      <c r="B6" s="66"/>
      <c r="C6" s="66"/>
      <c r="D6" s="66"/>
      <c r="E6" s="67"/>
      <c r="F6" s="68" t="s">
        <v>7</v>
      </c>
      <c r="G6" s="68"/>
      <c r="H6" s="68"/>
      <c r="I6" s="68"/>
      <c r="J6" s="68"/>
      <c r="K6" s="68"/>
      <c r="L6" s="68"/>
      <c r="M6" s="68"/>
      <c r="N6" s="68"/>
      <c r="O6" s="69"/>
    </row>
    <row r="7" spans="1:21" ht="20.25" customHeight="1" thickBot="1">
      <c r="A7" s="70" t="s">
        <v>8</v>
      </c>
      <c r="B7" s="71"/>
      <c r="C7" s="71"/>
      <c r="D7" s="71"/>
      <c r="E7" s="72"/>
      <c r="F7" s="73" t="s">
        <v>9</v>
      </c>
      <c r="G7" s="74"/>
      <c r="H7" s="10">
        <f>H17</f>
        <v>200000</v>
      </c>
      <c r="I7" s="75"/>
      <c r="J7" s="75"/>
      <c r="K7" s="75"/>
      <c r="L7" s="75"/>
      <c r="M7" s="75"/>
      <c r="N7" s="75"/>
      <c r="O7" s="76"/>
    </row>
    <row r="8" spans="1:21" ht="4.7" customHeight="1">
      <c r="A8" s="11"/>
      <c r="B8" s="12"/>
      <c r="C8" s="12"/>
      <c r="D8" s="12"/>
      <c r="E8" s="12"/>
      <c r="F8" s="12"/>
      <c r="G8" s="12"/>
      <c r="H8" s="12"/>
      <c r="I8" s="13"/>
      <c r="J8" s="12"/>
      <c r="K8" s="14"/>
      <c r="L8" s="12"/>
      <c r="M8" s="12"/>
      <c r="N8" s="12"/>
      <c r="O8" s="15"/>
    </row>
    <row r="9" spans="1:21" ht="39" customHeight="1">
      <c r="A9" s="81" t="s">
        <v>10</v>
      </c>
      <c r="B9" s="84" t="s">
        <v>11</v>
      </c>
      <c r="C9" s="84" t="s">
        <v>12</v>
      </c>
      <c r="D9" s="84" t="s">
        <v>13</v>
      </c>
      <c r="E9" s="84" t="s">
        <v>14</v>
      </c>
      <c r="F9" s="84" t="s">
        <v>15</v>
      </c>
      <c r="G9" s="84" t="s">
        <v>16</v>
      </c>
      <c r="H9" s="79" t="s">
        <v>17</v>
      </c>
      <c r="I9" s="87"/>
      <c r="J9" s="87"/>
      <c r="K9" s="80"/>
      <c r="L9" s="84" t="s">
        <v>18</v>
      </c>
      <c r="M9" s="84" t="s">
        <v>19</v>
      </c>
      <c r="N9" s="84" t="s">
        <v>20</v>
      </c>
      <c r="O9" s="77" t="s">
        <v>21</v>
      </c>
    </row>
    <row r="10" spans="1:21" ht="28.5" customHeight="1" thickBot="1">
      <c r="A10" s="82"/>
      <c r="B10" s="85"/>
      <c r="C10" s="85"/>
      <c r="D10" s="85"/>
      <c r="E10" s="85"/>
      <c r="F10" s="85"/>
      <c r="G10" s="85"/>
      <c r="H10" s="79" t="s">
        <v>22</v>
      </c>
      <c r="I10" s="80"/>
      <c r="J10" s="79" t="s">
        <v>23</v>
      </c>
      <c r="K10" s="80"/>
      <c r="L10" s="85"/>
      <c r="M10" s="85"/>
      <c r="N10" s="88"/>
      <c r="O10" s="78"/>
    </row>
    <row r="11" spans="1:21" ht="28.5" customHeight="1">
      <c r="A11" s="83"/>
      <c r="B11" s="86"/>
      <c r="C11" s="86"/>
      <c r="D11" s="86"/>
      <c r="E11" s="86"/>
      <c r="F11" s="86"/>
      <c r="G11" s="86"/>
      <c r="H11" s="16" t="s">
        <v>24</v>
      </c>
      <c r="I11" s="17" t="s">
        <v>25</v>
      </c>
      <c r="J11" s="16" t="s">
        <v>24</v>
      </c>
      <c r="K11" s="18" t="s">
        <v>25</v>
      </c>
      <c r="L11" s="85"/>
      <c r="M11" s="85"/>
      <c r="N11" s="88"/>
      <c r="O11" s="78"/>
      <c r="S11" s="19" t="s">
        <v>26</v>
      </c>
    </row>
    <row r="12" spans="1:21" ht="0.95" customHeight="1" thickBot="1">
      <c r="A12" s="20" t="s">
        <v>27</v>
      </c>
      <c r="B12" s="20" t="s">
        <v>28</v>
      </c>
      <c r="C12" s="21" t="s">
        <v>29</v>
      </c>
      <c r="D12" s="22" t="s">
        <v>30</v>
      </c>
      <c r="E12" s="23"/>
      <c r="F12" s="23" t="s">
        <v>31</v>
      </c>
      <c r="G12" s="23" t="s">
        <v>32</v>
      </c>
      <c r="H12" s="23"/>
      <c r="I12" s="24"/>
      <c r="J12" s="23"/>
      <c r="K12" s="25"/>
      <c r="L12" s="26">
        <v>42430</v>
      </c>
      <c r="M12" s="26"/>
      <c r="N12" s="88"/>
      <c r="O12" s="27"/>
      <c r="S12" s="28" t="s">
        <v>33</v>
      </c>
    </row>
    <row r="13" spans="1:21" s="37" customFormat="1" ht="91.9" customHeight="1">
      <c r="A13" s="29" t="s">
        <v>34</v>
      </c>
      <c r="B13" s="30" t="s">
        <v>35</v>
      </c>
      <c r="C13" s="30" t="s">
        <v>36</v>
      </c>
      <c r="D13" s="31" t="s">
        <v>37</v>
      </c>
      <c r="E13" s="32">
        <v>60000</v>
      </c>
      <c r="F13" s="64" t="s">
        <v>38</v>
      </c>
      <c r="G13" s="34" t="s">
        <v>39</v>
      </c>
      <c r="H13" s="32">
        <v>60000</v>
      </c>
      <c r="I13" s="35">
        <v>1</v>
      </c>
      <c r="J13" s="32">
        <v>0</v>
      </c>
      <c r="K13" s="35">
        <f>IF(I13&gt;0,1-I13,0)</f>
        <v>0</v>
      </c>
      <c r="L13" s="61" t="s">
        <v>40</v>
      </c>
      <c r="M13" s="61" t="s">
        <v>40</v>
      </c>
      <c r="N13" s="62" t="s">
        <v>41</v>
      </c>
      <c r="O13" s="36"/>
      <c r="S13" s="28" t="s">
        <v>42</v>
      </c>
    </row>
    <row r="14" spans="1:21" s="37" customFormat="1" ht="43.15" customHeight="1" thickBot="1">
      <c r="A14" s="29" t="s">
        <v>34</v>
      </c>
      <c r="B14" s="30" t="s">
        <v>43</v>
      </c>
      <c r="C14" s="30" t="s">
        <v>44</v>
      </c>
      <c r="D14" s="31" t="s">
        <v>45</v>
      </c>
      <c r="E14" s="32">
        <v>10000</v>
      </c>
      <c r="F14" s="64"/>
      <c r="G14" s="34"/>
      <c r="H14" s="32">
        <v>10000</v>
      </c>
      <c r="I14" s="35">
        <v>1</v>
      </c>
      <c r="J14" s="32">
        <v>0</v>
      </c>
      <c r="K14" s="35">
        <f t="shared" ref="K14:K16" si="0">IF(I14&gt;0,1-I14,0)</f>
        <v>0</v>
      </c>
      <c r="L14" s="61" t="s">
        <v>46</v>
      </c>
      <c r="M14" s="61" t="s">
        <v>46</v>
      </c>
      <c r="N14" s="63"/>
      <c r="O14" s="60" t="s">
        <v>47</v>
      </c>
      <c r="S14" s="28" t="s">
        <v>48</v>
      </c>
    </row>
    <row r="15" spans="1:21" s="37" customFormat="1" ht="76.900000000000006" customHeight="1">
      <c r="A15" s="29" t="s">
        <v>49</v>
      </c>
      <c r="B15" s="30" t="s">
        <v>35</v>
      </c>
      <c r="C15" s="30" t="s">
        <v>36</v>
      </c>
      <c r="D15" s="31" t="s">
        <v>50</v>
      </c>
      <c r="E15" s="32">
        <v>126000</v>
      </c>
      <c r="F15" s="64" t="s">
        <v>38</v>
      </c>
      <c r="G15" s="34" t="s">
        <v>39</v>
      </c>
      <c r="H15" s="32">
        <v>126000</v>
      </c>
      <c r="I15" s="35">
        <v>1</v>
      </c>
      <c r="J15" s="32">
        <v>0</v>
      </c>
      <c r="K15" s="35">
        <f t="shared" si="0"/>
        <v>0</v>
      </c>
      <c r="L15" s="61" t="s">
        <v>51</v>
      </c>
      <c r="M15" s="61" t="s">
        <v>51</v>
      </c>
      <c r="N15" s="63" t="s">
        <v>52</v>
      </c>
      <c r="O15" s="36"/>
      <c r="S15" s="19" t="s">
        <v>53</v>
      </c>
    </row>
    <row r="16" spans="1:21" s="37" customFormat="1" ht="43.9" customHeight="1">
      <c r="A16" s="29" t="s">
        <v>54</v>
      </c>
      <c r="B16" s="30" t="s">
        <v>43</v>
      </c>
      <c r="C16" s="30" t="s">
        <v>44</v>
      </c>
      <c r="D16" s="31" t="s">
        <v>55</v>
      </c>
      <c r="E16" s="32">
        <v>4000</v>
      </c>
      <c r="F16" s="33"/>
      <c r="G16" s="34"/>
      <c r="H16" s="32">
        <v>4000</v>
      </c>
      <c r="I16" s="35">
        <v>1</v>
      </c>
      <c r="J16" s="32">
        <v>0</v>
      </c>
      <c r="K16" s="35">
        <f t="shared" si="0"/>
        <v>0</v>
      </c>
      <c r="L16" s="61" t="s">
        <v>56</v>
      </c>
      <c r="M16" s="61" t="s">
        <v>56</v>
      </c>
      <c r="N16" s="63"/>
      <c r="O16" s="36"/>
      <c r="S16" s="28" t="s">
        <v>57</v>
      </c>
    </row>
    <row r="17" spans="1:19" s="43" customFormat="1" ht="35.25" customHeight="1" thickBot="1">
      <c r="A17" s="38" t="s">
        <v>58</v>
      </c>
      <c r="B17" s="89"/>
      <c r="C17" s="90"/>
      <c r="D17" s="39" t="s">
        <v>59</v>
      </c>
      <c r="E17" s="40">
        <f>SUM(E13:E16)</f>
        <v>200000</v>
      </c>
      <c r="F17" s="41"/>
      <c r="G17" s="41"/>
      <c r="H17" s="40">
        <f>SUM(H13:H16)</f>
        <v>200000</v>
      </c>
      <c r="I17" s="42">
        <f>AVERAGE(I13:I16)</f>
        <v>1</v>
      </c>
      <c r="J17" s="40">
        <f>SUM(J13:J16)</f>
        <v>0</v>
      </c>
      <c r="K17" s="42">
        <f>AVERAGE(K13:K16)</f>
        <v>0</v>
      </c>
      <c r="L17" s="41"/>
      <c r="M17" s="41"/>
      <c r="N17" s="41"/>
      <c r="O17" s="41"/>
      <c r="S17" s="44"/>
    </row>
    <row r="18" spans="1:19" ht="14.25" customHeight="1">
      <c r="A18" s="91" t="s">
        <v>60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3"/>
    </row>
    <row r="19" spans="1:19">
      <c r="A19" s="94"/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6"/>
    </row>
    <row r="20" spans="1:19" ht="13.9" customHeight="1" thickBot="1">
      <c r="A20" s="94"/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6"/>
    </row>
    <row r="21" spans="1:19" s="45" customFormat="1" ht="21.75" customHeight="1" thickBot="1">
      <c r="A21" s="97" t="s">
        <v>61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9"/>
    </row>
    <row r="22" spans="1:19" s="12" customFormat="1" ht="27.75" customHeight="1" thickBot="1">
      <c r="A22" s="100" t="s">
        <v>62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2"/>
    </row>
    <row r="23" spans="1:19" s="46" customFormat="1" ht="29.1" customHeight="1" thickBot="1">
      <c r="A23" s="100" t="s">
        <v>63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2"/>
    </row>
    <row r="24" spans="1:19">
      <c r="A24" s="47"/>
      <c r="B24" s="47"/>
      <c r="C24" s="47"/>
      <c r="D24" s="47"/>
      <c r="E24" s="47"/>
      <c r="F24" s="47"/>
      <c r="G24" s="47"/>
      <c r="H24" s="47"/>
      <c r="I24" s="48"/>
      <c r="J24" s="47"/>
      <c r="K24" s="49"/>
      <c r="L24" s="47"/>
      <c r="M24" s="47"/>
      <c r="N24" s="47"/>
      <c r="O24" s="47"/>
    </row>
    <row r="25" spans="1:19">
      <c r="A25" s="47"/>
      <c r="B25" s="47"/>
      <c r="C25" s="47"/>
      <c r="D25" s="47"/>
      <c r="E25" s="47"/>
      <c r="F25" s="47"/>
      <c r="G25" s="47"/>
      <c r="H25" s="47"/>
      <c r="I25" s="48"/>
      <c r="J25" s="47"/>
      <c r="K25" s="49"/>
      <c r="L25" s="47"/>
      <c r="M25" s="47"/>
      <c r="N25" s="47"/>
      <c r="O25" s="47"/>
    </row>
    <row r="26" spans="1:19">
      <c r="A26" s="47"/>
      <c r="B26" s="47"/>
      <c r="C26" s="47"/>
      <c r="D26" s="47"/>
      <c r="E26" s="47"/>
      <c r="F26" s="47"/>
      <c r="G26" s="47"/>
      <c r="H26" s="47"/>
      <c r="I26" s="48"/>
      <c r="J26" s="47"/>
      <c r="K26" s="49"/>
      <c r="L26" s="47"/>
      <c r="M26" s="47"/>
      <c r="N26" s="47"/>
      <c r="O26" s="47"/>
    </row>
    <row r="27" spans="1:19">
      <c r="A27" s="47"/>
      <c r="B27" s="47"/>
      <c r="C27" s="47"/>
      <c r="D27" s="47"/>
      <c r="E27" s="47"/>
      <c r="F27" s="47"/>
      <c r="G27" s="47"/>
      <c r="H27" s="47"/>
      <c r="I27" s="48"/>
      <c r="J27" s="47"/>
      <c r="K27" s="49"/>
      <c r="L27" s="47"/>
      <c r="M27" s="47"/>
      <c r="N27" s="47"/>
      <c r="O27" s="47"/>
    </row>
    <row r="28" spans="1:19">
      <c r="A28" s="47"/>
      <c r="B28" s="47"/>
      <c r="C28" s="47"/>
      <c r="D28" s="47"/>
      <c r="E28" s="47"/>
      <c r="F28" s="47"/>
      <c r="G28" s="47"/>
      <c r="H28" s="47"/>
      <c r="I28" s="48"/>
      <c r="J28" s="47"/>
      <c r="K28" s="49"/>
      <c r="L28" s="47"/>
      <c r="M28" s="47"/>
      <c r="N28" s="47"/>
      <c r="O28" s="47"/>
    </row>
    <row r="29" spans="1:19">
      <c r="A29" s="47"/>
      <c r="B29" s="47"/>
      <c r="C29" s="47"/>
      <c r="D29" s="47"/>
      <c r="E29" s="47"/>
      <c r="F29" s="47"/>
      <c r="G29" s="47"/>
      <c r="H29" s="47"/>
      <c r="I29" s="48"/>
      <c r="J29" s="47"/>
      <c r="K29" s="49"/>
      <c r="L29" s="47"/>
      <c r="M29" s="47"/>
      <c r="N29" s="47"/>
      <c r="O29" s="47"/>
    </row>
    <row r="30" spans="1:19" hidden="1" outlineLevel="1">
      <c r="A30" s="50" t="s">
        <v>64</v>
      </c>
      <c r="B30" s="51"/>
    </row>
    <row r="31" spans="1:19" s="55" customFormat="1" ht="15" hidden="1" customHeight="1" outlineLevel="1">
      <c r="A31" s="52" t="s">
        <v>65</v>
      </c>
      <c r="B31" s="52" t="s">
        <v>66</v>
      </c>
      <c r="C31" s="52" t="s">
        <v>67</v>
      </c>
      <c r="D31" s="53" t="s">
        <v>68</v>
      </c>
      <c r="E31" s="53" t="s">
        <v>69</v>
      </c>
      <c r="F31" s="52" t="s">
        <v>70</v>
      </c>
      <c r="G31" s="52" t="s">
        <v>71</v>
      </c>
      <c r="H31" s="53"/>
      <c r="I31" s="54"/>
      <c r="K31" s="56"/>
    </row>
    <row r="32" spans="1:19" hidden="1" outlineLevel="1">
      <c r="A32" s="57" t="s">
        <v>34</v>
      </c>
      <c r="B32" s="52" t="s">
        <v>35</v>
      </c>
      <c r="C32" s="53" t="s">
        <v>36</v>
      </c>
      <c r="D32" s="57"/>
      <c r="E32" s="57"/>
      <c r="F32" s="57" t="s">
        <v>72</v>
      </c>
      <c r="G32" s="57" t="s">
        <v>39</v>
      </c>
      <c r="H32" s="57"/>
    </row>
    <row r="33" spans="1:8" hidden="1" outlineLevel="1">
      <c r="A33" s="57" t="s">
        <v>49</v>
      </c>
      <c r="B33" s="53" t="s">
        <v>73</v>
      </c>
      <c r="C33" s="58" t="s">
        <v>74</v>
      </c>
      <c r="D33" s="57"/>
      <c r="E33" s="57"/>
      <c r="F33" s="59" t="s">
        <v>38</v>
      </c>
      <c r="G33" s="57" t="s">
        <v>75</v>
      </c>
      <c r="H33" s="57"/>
    </row>
    <row r="34" spans="1:8" hidden="1" outlineLevel="1">
      <c r="A34" s="57" t="s">
        <v>54</v>
      </c>
      <c r="B34" s="53" t="s">
        <v>43</v>
      </c>
      <c r="C34" s="52" t="s">
        <v>76</v>
      </c>
      <c r="D34" s="57"/>
      <c r="E34" s="57"/>
      <c r="F34" s="57" t="s">
        <v>77</v>
      </c>
      <c r="G34" s="57"/>
      <c r="H34" s="57"/>
    </row>
    <row r="35" spans="1:8" hidden="1" outlineLevel="1">
      <c r="A35" s="57" t="s">
        <v>78</v>
      </c>
      <c r="B35" s="53"/>
      <c r="C35" s="52" t="s">
        <v>44</v>
      </c>
      <c r="D35" s="57"/>
      <c r="E35" s="57"/>
      <c r="F35" s="57" t="s">
        <v>79</v>
      </c>
      <c r="G35" s="57"/>
      <c r="H35" s="57"/>
    </row>
    <row r="36" spans="1:8" hidden="1" outlineLevel="1">
      <c r="A36" s="57" t="s">
        <v>80</v>
      </c>
      <c r="B36" s="57"/>
      <c r="C36" s="57"/>
      <c r="D36" s="57"/>
      <c r="E36" s="57"/>
      <c r="F36" s="57" t="s">
        <v>81</v>
      </c>
      <c r="G36" s="57"/>
      <c r="H36" s="57"/>
    </row>
    <row r="37" spans="1:8" hidden="1" outlineLevel="1">
      <c r="A37" s="51"/>
      <c r="B37" s="51"/>
      <c r="C37" s="51"/>
      <c r="D37" s="51"/>
      <c r="E37" s="51"/>
      <c r="F37" s="57"/>
      <c r="G37" s="51"/>
      <c r="H37" s="51"/>
    </row>
    <row r="38" spans="1:8" collapsed="1"/>
  </sheetData>
  <mergeCells count="26">
    <mergeCell ref="B17:C17"/>
    <mergeCell ref="A18:O20"/>
    <mergeCell ref="A21:O21"/>
    <mergeCell ref="A22:O22"/>
    <mergeCell ref="A23:O23"/>
    <mergeCell ref="O9:O11"/>
    <mergeCell ref="H10:I10"/>
    <mergeCell ref="J10:K10"/>
    <mergeCell ref="A9:A11"/>
    <mergeCell ref="B9:B11"/>
    <mergeCell ref="C9:C11"/>
    <mergeCell ref="D9:D11"/>
    <mergeCell ref="E9:E11"/>
    <mergeCell ref="F9:F11"/>
    <mergeCell ref="G9:G11"/>
    <mergeCell ref="H9:K9"/>
    <mergeCell ref="L9:L11"/>
    <mergeCell ref="M9:M11"/>
    <mergeCell ref="N9:N12"/>
    <mergeCell ref="A5:F5"/>
    <mergeCell ref="G5:N5"/>
    <mergeCell ref="A6:E6"/>
    <mergeCell ref="F6:O6"/>
    <mergeCell ref="A7:E7"/>
    <mergeCell ref="F7:G7"/>
    <mergeCell ref="I7:O7"/>
  </mergeCells>
  <dataValidations count="5">
    <dataValidation type="list" allowBlank="1" showInputMessage="1" showErrorMessage="1" sqref="A12:A16" xr:uid="{00000000-0002-0000-0000-000000000000}">
      <formula1>$A$31:$A$36</formula1>
    </dataValidation>
    <dataValidation type="list" allowBlank="1" showInputMessage="1" showErrorMessage="1" sqref="B12:B16" xr:uid="{00000000-0002-0000-0000-000001000000}">
      <formula1>$B$31:$B$36</formula1>
    </dataValidation>
    <dataValidation type="list" allowBlank="1" showInputMessage="1" showErrorMessage="1" sqref="C12:C16" xr:uid="{00000000-0002-0000-0000-000002000000}">
      <formula1>$C$31:$C$36</formula1>
    </dataValidation>
    <dataValidation type="list" allowBlank="1" showInputMessage="1" showErrorMessage="1" sqref="G12:G16" xr:uid="{00000000-0002-0000-0000-000003000000}">
      <formula1>$G$31:$G$33</formula1>
    </dataValidation>
    <dataValidation type="list" allowBlank="1" showInputMessage="1" showErrorMessage="1" sqref="F12:F16" xr:uid="{00000000-0002-0000-0000-000004000000}">
      <formula1>$F$31:$F$37</formula1>
    </dataValidation>
  </dataValidations>
  <pageMargins left="0.2" right="0.2" top="0.6" bottom="0.6" header="0.27" footer="0.27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 xr3:uid="{958C4451-9541-5A59-BF78-D2F731DF1C81}"/>
  </sheetViews>
  <sheetFormatPr defaultRowHeight="13.9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F8917B235784B4D90DFDB584764DB03" ma:contentTypeVersion="29" ma:contentTypeDescription="A content type to manage public (operations) IDB documents" ma:contentTypeScope="" ma:versionID="e2c62d813206f604ccc107deb3f9cd5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11d9aa007c657f832f53da7a1ef186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R0001221644</Record_x0020_Number>
    <Key_x0020_Document xmlns="cdc7663a-08f0-4737-9e8c-148ce897a09c">false</Key_x0020_Document>
    <Other_x0020_Author xmlns="cdc7663a-08f0-4737-9e8c-148ce897a09c">Pavon, Fernando</Other_x0020_Author>
    <Division_x0020_or_x0020_Unit xmlns="cdc7663a-08f0-4737-9e8c-148ce897a09c">SCL/LMK</Division_x0020_or_x0020_Unit>
    <IDBDocs_x0020_Number xmlns="cdc7663a-08f0-4737-9e8c-148ce897a09c" xsi:nil="true"/>
    <Document_x0020_Author xmlns="cdc7663a-08f0-4737-9e8c-148ce897a09c">Muhlstein, Ethel Rosa</Document_x0020_Author>
    <_dlc_DocId xmlns="cdc7663a-08f0-4737-9e8c-148ce897a09c">EZSHARE-347281764-12</_dlc_DocId>
    <Operation_x0020_Type xmlns="cdc7663a-08f0-4737-9e8c-148ce897a09c">Technical Cooperation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TaxCatchAll xmlns="cdc7663a-08f0-4737-9e8c-148ce897a09c">
      <Value>417</Value>
      <Value>354</Value>
      <Value>79</Value>
      <Value>1</Value>
      <Value>44</Value>
    </TaxCatchAll>
    <Fiscal_x0020_Year_x0020_IDB xmlns="cdc7663a-08f0-4737-9e8c-148ce897a09c">2017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RG-T3016</Project_x0020_Number>
    <Package_x0020_Code xmlns="cdc7663a-08f0-4737-9e8c-148ce897a09c" xsi:nil="true"/>
    <Migration_x0020_Info xmlns="cdc7663a-08f0-4737-9e8c-148ce897a09c" xsi:nil="true"/>
    <Approval_x0020_Number xmlns="cdc7663a-08f0-4737-9e8c-148ce897a09c">ATN/OC-16309-RG;</Approval_x0020_Number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</TermName>
          <TermId xmlns="http://schemas.microsoft.com/office/infopath/2007/PartnerControls">3086ce3f-38db-462a-ad79-6fb1ca9264c8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LABOR POLICY</TermName>
          <TermId xmlns="http://schemas.microsoft.com/office/infopath/2007/PartnerControls">e71f91eb-7c75-452b-8d19-3a449ce1e247</TermId>
        </TermInfo>
      </Terms>
    </b2ec7cfb18674cb8803df6b262e8b107>
    <Document_x0020_Language_x0020_IDB xmlns="cdc7663a-08f0-4737-9e8c-148ce897a09c">English</Document_x0020_Language_x0020_IDB>
    <_dlc_DocIdUrl xmlns="cdc7663a-08f0-4737-9e8c-148ce897a09c">
      <Url>https://idbg.sharepoint.com/teams/EZ-RG-TCP/RG-T3016/_layouts/15/DocIdRedir.aspx?ID=EZSHARE-347281764-12</Url>
      <Description>EZSHARE-347281764-12</Description>
    </_dlc_DocIdUrl>
    <Phase xmlns="cdc7663a-08f0-4737-9e8c-148ce897a09c">ACTIVE</Phase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Labor and Training;Labor and Training;;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6936A3AF-9DFA-4ABD-A2B5-ABC3D807F162}"/>
</file>

<file path=customXml/itemProps2.xml><?xml version="1.0" encoding="utf-8"?>
<ds:datastoreItem xmlns:ds="http://schemas.openxmlformats.org/officeDocument/2006/customXml" ds:itemID="{4292F4D4-17DC-4816-A1D1-E7F1AE7EAA94}"/>
</file>

<file path=customXml/itemProps3.xml><?xml version="1.0" encoding="utf-8"?>
<ds:datastoreItem xmlns:ds="http://schemas.openxmlformats.org/officeDocument/2006/customXml" ds:itemID="{5FD849F0-30AC-43D5-B2BD-492721C61A82}"/>
</file>

<file path=customXml/itemProps4.xml><?xml version="1.0" encoding="utf-8"?>
<ds:datastoreItem xmlns:ds="http://schemas.openxmlformats.org/officeDocument/2006/customXml" ds:itemID="{40175136-ADA8-4410-A2F6-269CAF1145EC}"/>
</file>

<file path=customXml/itemProps5.xml><?xml version="1.0" encoding="utf-8"?>
<ds:datastoreItem xmlns:ds="http://schemas.openxmlformats.org/officeDocument/2006/customXml" ds:itemID="{9FFE3E11-7191-40AC-8E1D-A4384EBD200D}"/>
</file>

<file path=customXml/itemProps6.xml><?xml version="1.0" encoding="utf-8"?>
<ds:datastoreItem xmlns:ds="http://schemas.openxmlformats.org/officeDocument/2006/customXml" ds:itemID="{17DFFBEA-CFDC-4A17-B9A6-70970B29A0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Pavon, Fernando Yitzack</dc:creator>
  <cp:keywords/>
  <dc:description/>
  <cp:lastModifiedBy>Gaona, Tania Lucia</cp:lastModifiedBy>
  <cp:revision/>
  <dcterms:created xsi:type="dcterms:W3CDTF">2017-08-22T17:41:57Z</dcterms:created>
  <dcterms:modified xsi:type="dcterms:W3CDTF">2017-08-25T13:53:56Z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417;#LABOR POLICY|e71f91eb-7c75-452b-8d19-3a449ce1e247</vt:lpwstr>
  </property>
  <property fmtid="{D5CDD505-2E9C-101B-9397-08002B2CF9AE}" pid="7" name="Country">
    <vt:lpwstr>44;#Regional|2537a5b7-6d8e-482c-94dc-32c3cc44ff65</vt:lpwstr>
  </property>
  <property fmtid="{D5CDD505-2E9C-101B-9397-08002B2CF9AE}" pid="8" name="Fund IDB">
    <vt:lpwstr>354;#SOC|3086ce3f-38db-462a-ad79-6fb1ca9264c8</vt:lpwstr>
  </property>
  <property fmtid="{D5CDD505-2E9C-101B-9397-08002B2CF9AE}" pid="9" name="_dlc_DocIdItemGuid">
    <vt:lpwstr>88fa67f3-21cd-4116-ac48-49f5a9424f49</vt:lpwstr>
  </property>
  <property fmtid="{D5CDD505-2E9C-101B-9397-08002B2CF9AE}" pid="10" name="Sector IDB">
    <vt:lpwstr>79;#SOCIAL INVESTMENT|3f908695-d5b5-49f6-941f-76876b39564f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RecordPoint_ActiveItemMoved">
    <vt:lpwstr>/teams/EZ-RG-TCP/RG-T3016/15 LifeCycle Milestones/Draft Area/Procurement Plan RGT3016.xlsx</vt:lpwstr>
  </property>
  <property fmtid="{D5CDD505-2E9C-101B-9397-08002B2CF9AE}" pid="13" name="RecordStorageActiveId">
    <vt:lpwstr>03e9e1a9-c305-469d-a397-c4ad717f7ec7</vt:lpwstr>
  </property>
  <property fmtid="{D5CDD505-2E9C-101B-9397-08002B2CF9AE}" pid="14" name="Disclosure Activity">
    <vt:lpwstr>Approved TC document</vt:lpwstr>
  </property>
  <property fmtid="{D5CDD505-2E9C-101B-9397-08002B2CF9AE}" pid="15" name="ContentTypeId">
    <vt:lpwstr>0x0101001A458A224826124E8B45B1D613300CFC00FF8917B235784B4D90DFDB584764DB03</vt:lpwstr>
  </property>
</Properties>
</file>