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revisions/revisionHeaders.xml" ContentType="application/vnd.openxmlformats-officedocument.spreadsheetml.revisionHeaders+xml"/>
  <Override PartName="/xl/comments1.xml" ContentType="application/vnd.openxmlformats-officedocument.spreadsheetml.comments+xml"/>
  <Override PartName="/xl/calcChain.xml" ContentType="application/vnd.openxmlformats-officedocument.spreadsheetml.calcChain+xml"/>
  <Override PartName="/xl/revisions/userNames.xml" ContentType="application/vnd.openxmlformats-officedocument.spreadsheetml.userNames+xml"/>
  <Override PartName="/xl/revisions/revisionLog1.xml" ContentType="application/vnd.openxmlformats-officedocument.spreadsheetml.revisionLog+xml"/>
  <Override PartName="/xl/revisions/revisionLog6.xml" ContentType="application/vnd.openxmlformats-officedocument.spreadsheetml.revisionLog+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067"/>
  <workbookPr defaultThemeVersion="124226"/>
  <mc:AlternateContent xmlns:mc="http://schemas.openxmlformats.org/markup-compatibility/2006">
    <mc:Choice Requires="x15">
      <x15ac:absPath xmlns:x15ac="http://schemas.microsoft.com/office/spreadsheetml/2010/11/ac" url="C:\Users\jodykaym\Desktop\CSJP\Procurement\"/>
    </mc:Choice>
  </mc:AlternateContent>
  <bookViews>
    <workbookView xWindow="0" yWindow="0" windowWidth="19200" windowHeight="11592" firstSheet="1" activeTab="2"/>
  </bookViews>
  <sheets>
    <sheet name="Project Structure" sheetId="1" r:id="rId1"/>
    <sheet name="Procurement Plan" sheetId="2" r:id="rId2"/>
    <sheet name="Detailed Procurement Plan" sheetId="3" r:id="rId3"/>
  </sheets>
  <definedNames>
    <definedName name="_xlnm._FilterDatabase" localSheetId="2" hidden="1">'Detailed Procurement Plan'!$A$1:$AL$24</definedName>
    <definedName name="_xlnm.Print_Area" localSheetId="2">'Detailed Procurement Plan'!$A$2:$P$407</definedName>
    <definedName name="QCNI">'Detailed Procurement Plan'!$T$273</definedName>
    <definedName name="Z_A153E406_EC33_4359_9D65_7CF184532837_.wvu.FilterData" localSheetId="2" hidden="1">'Detailed Procurement Plan'!$A$1:$AL$24</definedName>
    <definedName name="Z_A153E406_EC33_4359_9D65_7CF184532837_.wvu.PrintArea" localSheetId="2" hidden="1">'Detailed Procurement Plan'!$A$2:$P$407</definedName>
    <definedName name="Z_CD785DCF_368E_4FA4_BC5F_81B124F42088_.wvu.FilterData" localSheetId="2" hidden="1">'Detailed Procurement Plan'!$A$1:$AL$24</definedName>
    <definedName name="Z_CD785DCF_368E_4FA4_BC5F_81B124F42088_.wvu.PrintArea" localSheetId="2" hidden="1">'Detailed Procurement Plan'!$A$2:$P$407</definedName>
    <definedName name="Z_E376BF49_1FC8_4803_B2FE_65C3891BDB99_.wvu.FilterData" localSheetId="2" hidden="1">'Detailed Procurement Plan'!$A$1:$AL$24</definedName>
    <definedName name="Z_E376BF49_1FC8_4803_B2FE_65C3891BDB99_.wvu.PrintArea" localSheetId="2" hidden="1">'Detailed Procurement Plan'!$A$2:$P$407</definedName>
  </definedNames>
  <calcPr calcId="171027" concurrentCalc="0"/>
  <customWorkbookViews>
    <customWorkbookView name="Maxwell, Jodykay - Personal View" guid="{CD785DCF-368E-4FA4-BC5F-81B124F42088}" mergeInterval="0" personalView="1" maximized="1" xWindow="-9" yWindow="-9" windowWidth="1938" windowHeight="1050" activeSheetId="3"/>
    <customWorkbookView name="Kamika Salkie - Personal View" guid="{E376BF49-1FC8-4803-B2FE-65C3891BDB99}" mergeInterval="0" personalView="1" maximized="1" xWindow="-8" yWindow="-8" windowWidth="1296" windowHeight="1000" activeSheetId="3"/>
    <customWorkbookView name="Ferguson, Leon Orlando - Personal View" guid="{A153E406-EC33-4359-9D65-7CF184532837}" mergeInterval="0" personalView="1" yWindow="14" windowWidth="1865" windowHeight="1040" activeSheetId="3"/>
  </customWorkbookViews>
</workbook>
</file>

<file path=xl/calcChain.xml><?xml version="1.0" encoding="utf-8"?>
<calcChain xmlns="http://schemas.openxmlformats.org/spreadsheetml/2006/main">
  <c r="H15" i="3" l="1"/>
  <c r="H207" i="3"/>
  <c r="H206" i="3"/>
  <c r="G317" i="3"/>
  <c r="H302" i="3"/>
  <c r="H276" i="3"/>
  <c r="H284" i="3"/>
  <c r="H291" i="3"/>
  <c r="H221" i="3"/>
  <c r="H65" i="3"/>
  <c r="H116" i="3"/>
  <c r="H209" i="3"/>
  <c r="H166" i="3"/>
  <c r="H122" i="3"/>
  <c r="G343" i="3"/>
  <c r="H218" i="3"/>
  <c r="H18" i="3"/>
  <c r="H283" i="3"/>
  <c r="H17" i="3"/>
  <c r="H251" i="3"/>
  <c r="H70" i="3"/>
  <c r="G385" i="3"/>
  <c r="G384" i="3"/>
  <c r="G371" i="3"/>
  <c r="H10" i="3"/>
  <c r="H47" i="3"/>
  <c r="G386" i="3"/>
  <c r="H194" i="3"/>
  <c r="H37" i="3"/>
  <c r="H300" i="3"/>
  <c r="H9" i="3"/>
  <c r="H8" i="3"/>
  <c r="H7" i="3"/>
  <c r="H6" i="3"/>
  <c r="H205" i="3"/>
  <c r="H61" i="3"/>
  <c r="H228" i="3"/>
  <c r="H183" i="3"/>
  <c r="G378" i="3"/>
  <c r="G383" i="3"/>
  <c r="H295" i="3"/>
  <c r="H199" i="3"/>
  <c r="H196" i="3"/>
  <c r="H195" i="3"/>
  <c r="H191" i="3"/>
  <c r="H135" i="3"/>
  <c r="H126" i="3"/>
  <c r="H109" i="3"/>
  <c r="G381" i="3"/>
  <c r="G382" i="3"/>
  <c r="G320" i="3"/>
  <c r="H239" i="3"/>
  <c r="G316" i="3"/>
  <c r="G315" i="3"/>
  <c r="H198" i="3"/>
  <c r="H49" i="3"/>
  <c r="H48" i="3"/>
  <c r="G375" i="3"/>
  <c r="H176" i="3"/>
  <c r="H170" i="3"/>
  <c r="H301" i="3"/>
  <c r="H115" i="3"/>
  <c r="G379" i="3"/>
  <c r="G380" i="3"/>
  <c r="G354" i="3"/>
  <c r="G353" i="3"/>
  <c r="H138" i="3"/>
  <c r="H182" i="3"/>
  <c r="G373" i="3"/>
  <c r="G342" i="3"/>
  <c r="H159" i="3"/>
  <c r="G366" i="3"/>
  <c r="G365" i="3"/>
  <c r="G364" i="3"/>
  <c r="G362" i="3"/>
  <c r="G363" i="3"/>
  <c r="H266" i="3"/>
  <c r="H265" i="3"/>
  <c r="H264" i="3"/>
  <c r="H263" i="3"/>
  <c r="H262" i="3"/>
  <c r="H261" i="3"/>
  <c r="H260" i="3"/>
  <c r="H259" i="3"/>
  <c r="H258" i="3"/>
  <c r="H257" i="3"/>
  <c r="H16" i="3"/>
  <c r="H180" i="3"/>
  <c r="H181" i="3"/>
  <c r="H179" i="3"/>
  <c r="H178" i="3"/>
  <c r="H110" i="3"/>
  <c r="H88" i="3"/>
  <c r="G403" i="3"/>
  <c r="G372" i="3"/>
  <c r="G331" i="3"/>
  <c r="G370" i="3"/>
  <c r="H158" i="3"/>
  <c r="H157" i="3"/>
  <c r="H297" i="3"/>
  <c r="G369" i="3"/>
  <c r="G368" i="3"/>
  <c r="G367" i="3"/>
  <c r="H248" i="3"/>
  <c r="H156" i="3"/>
  <c r="H155" i="3"/>
  <c r="H247" i="3"/>
  <c r="H154" i="3"/>
  <c r="H153" i="3"/>
  <c r="H152" i="3"/>
  <c r="G356" i="3"/>
  <c r="H296" i="3"/>
  <c r="H133" i="3"/>
  <c r="G355" i="3"/>
  <c r="H238" i="3"/>
  <c r="H236" i="3"/>
  <c r="H235" i="3"/>
  <c r="H237" i="3"/>
  <c r="H234" i="3"/>
  <c r="H233" i="3"/>
  <c r="H137" i="3"/>
  <c r="H136" i="3"/>
  <c r="H134" i="3"/>
  <c r="H231" i="3"/>
  <c r="H232" i="3"/>
  <c r="G361" i="3"/>
  <c r="G360" i="3"/>
  <c r="H246" i="3"/>
  <c r="H151" i="3"/>
  <c r="H150" i="3"/>
  <c r="H245" i="3"/>
  <c r="H149" i="3"/>
  <c r="H148" i="3"/>
  <c r="H147" i="3"/>
  <c r="H146" i="3"/>
  <c r="G359" i="3"/>
  <c r="H244" i="3"/>
  <c r="H243" i="3"/>
  <c r="H145" i="3"/>
  <c r="H144" i="3"/>
  <c r="H242" i="3"/>
  <c r="H143" i="3"/>
  <c r="H142" i="3"/>
  <c r="H141" i="3"/>
  <c r="G358" i="3"/>
  <c r="G357" i="3"/>
  <c r="H241" i="3"/>
  <c r="H140" i="3"/>
  <c r="G391" i="3"/>
  <c r="H240" i="3"/>
  <c r="H139" i="3"/>
  <c r="H132" i="3"/>
  <c r="G352" i="3"/>
  <c r="H230" i="3"/>
  <c r="H229" i="3"/>
  <c r="H14" i="3"/>
  <c r="H131" i="3"/>
  <c r="G350" i="3"/>
  <c r="G351" i="3"/>
  <c r="H130" i="3"/>
  <c r="H129" i="3"/>
  <c r="G349" i="3"/>
  <c r="G348" i="3"/>
  <c r="H128" i="3"/>
  <c r="H13" i="3"/>
  <c r="H225" i="3"/>
  <c r="G341" i="3"/>
  <c r="G345" i="3"/>
  <c r="G344" i="3"/>
  <c r="G347" i="3"/>
  <c r="H227" i="3"/>
  <c r="H127" i="3"/>
  <c r="H125" i="3"/>
  <c r="G346" i="3"/>
  <c r="H226" i="3"/>
  <c r="H124" i="3"/>
  <c r="H123" i="3"/>
  <c r="H121" i="3"/>
  <c r="H224" i="3"/>
  <c r="H220" i="3"/>
  <c r="H219" i="3"/>
  <c r="H120" i="3"/>
  <c r="H119" i="3"/>
  <c r="H223" i="3"/>
  <c r="H222" i="3"/>
  <c r="G340" i="3"/>
  <c r="H118" i="3"/>
  <c r="H117" i="3"/>
  <c r="H12" i="3"/>
  <c r="G339" i="3"/>
  <c r="H114" i="3"/>
  <c r="H113" i="3"/>
  <c r="H294" i="3"/>
  <c r="H293" i="3"/>
  <c r="H106" i="3"/>
  <c r="H105" i="3"/>
  <c r="H104" i="3"/>
  <c r="G330" i="3"/>
  <c r="H217" i="3"/>
  <c r="H216" i="3"/>
  <c r="H103" i="3"/>
  <c r="H102" i="3"/>
  <c r="H101" i="3"/>
  <c r="H100" i="3"/>
  <c r="G337" i="3"/>
  <c r="H213" i="3"/>
  <c r="G336" i="3"/>
  <c r="G335" i="3"/>
  <c r="G334" i="3"/>
  <c r="G333" i="3"/>
  <c r="G338" i="3"/>
  <c r="H112" i="3"/>
  <c r="H111" i="3"/>
  <c r="H108" i="3"/>
  <c r="H107" i="3"/>
  <c r="G332" i="3"/>
  <c r="G329" i="3"/>
  <c r="H99" i="3"/>
  <c r="H98" i="3"/>
  <c r="H97" i="3"/>
  <c r="H96" i="3"/>
  <c r="G328" i="3"/>
  <c r="H95" i="3"/>
  <c r="H94" i="3"/>
  <c r="H93" i="3"/>
  <c r="G327" i="3"/>
  <c r="H215" i="3"/>
  <c r="H214" i="3"/>
  <c r="H92" i="3"/>
  <c r="G400" i="3"/>
  <c r="G401" i="3"/>
  <c r="G402" i="3"/>
  <c r="G399" i="3"/>
  <c r="H91" i="3"/>
  <c r="H90" i="3"/>
  <c r="H89" i="3"/>
  <c r="G326" i="3"/>
  <c r="H87" i="3"/>
  <c r="H86" i="3"/>
  <c r="H11" i="3"/>
  <c r="H255" i="3"/>
  <c r="H254" i="3"/>
  <c r="G377" i="3"/>
  <c r="H167" i="3"/>
  <c r="H249" i="3"/>
  <c r="H292" i="3"/>
  <c r="H81" i="3"/>
  <c r="H80" i="3"/>
  <c r="H79" i="3"/>
  <c r="H78" i="3"/>
  <c r="H77" i="3"/>
  <c r="H73" i="3"/>
  <c r="H72" i="3"/>
  <c r="G324" i="3"/>
  <c r="G323" i="3"/>
  <c r="G322" i="3"/>
  <c r="H71" i="3"/>
  <c r="H290" i="3"/>
  <c r="H200" i="3"/>
  <c r="H51" i="3"/>
  <c r="H50" i="3"/>
  <c r="G314" i="3"/>
  <c r="G318" i="3"/>
  <c r="H177" i="3"/>
  <c r="H175" i="3"/>
  <c r="H256" i="3"/>
  <c r="H174" i="3"/>
  <c r="H173" i="3"/>
  <c r="H299" i="3"/>
  <c r="H253" i="3"/>
  <c r="H252" i="3"/>
  <c r="H172" i="3"/>
  <c r="H171" i="3"/>
  <c r="G376" i="3"/>
  <c r="G374" i="3"/>
  <c r="H169" i="3"/>
  <c r="H168" i="3"/>
  <c r="H164" i="3"/>
  <c r="H165" i="3"/>
  <c r="H250" i="3"/>
  <c r="H163" i="3"/>
  <c r="H162" i="3"/>
  <c r="H161" i="3"/>
  <c r="H160" i="3"/>
  <c r="H298" i="3"/>
  <c r="G325" i="3"/>
  <c r="H212" i="3"/>
  <c r="H85" i="3"/>
  <c r="H76" i="3"/>
  <c r="H75" i="3"/>
  <c r="H74" i="3"/>
  <c r="H84" i="3"/>
  <c r="H83" i="3"/>
  <c r="H82" i="3"/>
  <c r="G321" i="3"/>
  <c r="H69" i="3"/>
  <c r="H211" i="3"/>
  <c r="H68" i="3"/>
  <c r="H67" i="3"/>
  <c r="H64" i="3"/>
  <c r="H286" i="3"/>
  <c r="H210" i="3"/>
  <c r="H208" i="3"/>
  <c r="H60" i="3"/>
  <c r="H278" i="3"/>
  <c r="H59" i="3"/>
  <c r="G319" i="3"/>
  <c r="H58" i="3"/>
  <c r="H57" i="3"/>
  <c r="H204" i="3"/>
  <c r="H56" i="3"/>
  <c r="H55" i="3"/>
  <c r="H203" i="3"/>
  <c r="H202" i="3"/>
  <c r="H54" i="3"/>
  <c r="H53" i="3"/>
  <c r="H52" i="3"/>
  <c r="H277" i="3"/>
  <c r="H282" i="3"/>
  <c r="H281" i="3"/>
  <c r="H280" i="3"/>
  <c r="H279" i="3"/>
  <c r="H193" i="3"/>
  <c r="H36" i="3"/>
  <c r="H35" i="3"/>
  <c r="H34" i="3"/>
  <c r="H33" i="3"/>
  <c r="G310" i="3"/>
  <c r="G309" i="3"/>
  <c r="H32" i="3"/>
  <c r="H192" i="3"/>
  <c r="H31" i="3"/>
  <c r="G308" i="3"/>
  <c r="H30" i="3"/>
  <c r="H29" i="3"/>
  <c r="H275" i="3"/>
  <c r="H274" i="3"/>
  <c r="H197" i="3"/>
  <c r="H201" i="3"/>
  <c r="H289" i="3"/>
  <c r="H66" i="3"/>
  <c r="H288" i="3"/>
  <c r="H287" i="3"/>
  <c r="H285" i="3"/>
  <c r="H63" i="3"/>
  <c r="H62" i="3"/>
  <c r="H46" i="3"/>
  <c r="H45" i="3"/>
  <c r="H44" i="3"/>
  <c r="H43" i="3"/>
  <c r="H42" i="3"/>
  <c r="G312" i="3"/>
  <c r="H41" i="3"/>
  <c r="H40" i="3"/>
  <c r="G313" i="3"/>
  <c r="G311" i="3"/>
  <c r="H39" i="3"/>
  <c r="H38" i="3"/>
  <c r="H273" i="3"/>
  <c r="F307" i="3"/>
  <c r="G307" i="3"/>
  <c r="H28" i="3"/>
  <c r="H27" i="3"/>
  <c r="H25" i="3"/>
  <c r="H26" i="3"/>
  <c r="H190" i="3"/>
  <c r="H5" i="3"/>
  <c r="H272" i="3"/>
  <c r="H189" i="3"/>
</calcChain>
</file>

<file path=xl/comments1.xml><?xml version="1.0" encoding="utf-8"?>
<comments xmlns="http://schemas.openxmlformats.org/spreadsheetml/2006/main">
  <authors>
    <author>Ferguson, Leon Orlando</author>
    <author>Test</author>
  </authors>
  <commentList>
    <comment ref="H274" authorId="0" guid="{135B694B-8806-467C-B30D-033B223AFEC4}" shapeId="0">
      <text>
        <r>
          <rPr>
            <b/>
            <sz val="11"/>
            <color indexed="81"/>
            <rFont val="Tahoma"/>
            <charset val="1"/>
          </rPr>
          <t>Ferguson, Leon Orlando:</t>
        </r>
        <r>
          <rPr>
            <sz val="11"/>
            <color indexed="81"/>
            <rFont val="Tahoma"/>
            <charset val="1"/>
          </rPr>
          <t xml:space="preserve">
Must go to Bank's Procurement Committee for approval in H/Q once over USD500,000</t>
        </r>
      </text>
    </comment>
    <comment ref="P320" authorId="0" guid="{97204688-F7CC-4E58-A9C6-2599FFCAB361}" shapeId="0">
      <text>
        <r>
          <rPr>
            <b/>
            <sz val="11"/>
            <color indexed="81"/>
            <rFont val="Tahoma"/>
            <charset val="1"/>
          </rPr>
          <t>Ferguson, Leon Orlando:</t>
        </r>
        <r>
          <rPr>
            <sz val="11"/>
            <color indexed="81"/>
            <rFont val="Tahoma"/>
            <charset val="1"/>
          </rPr>
          <t xml:space="preserve">
Revisit justification.  Was this sent in prior plan earlier this year or is it only now been added?</t>
        </r>
      </text>
    </comment>
    <comment ref="P342" authorId="0" guid="{A7C1AB40-E56F-42FE-87EE-24BB3BD2E0AE}" shapeId="0">
      <text>
        <r>
          <rPr>
            <b/>
            <sz val="11"/>
            <color indexed="81"/>
            <rFont val="Tahoma"/>
            <charset val="1"/>
          </rPr>
          <t>Ferguson, Leon Orlando:</t>
        </r>
        <r>
          <rPr>
            <sz val="11"/>
            <color indexed="81"/>
            <rFont val="Tahoma"/>
            <charset val="1"/>
          </rPr>
          <t xml:space="preserve">
Revisit justificatio.  Ex-ante review</t>
        </r>
      </text>
    </comment>
    <comment ref="P355" authorId="1" guid="{F3ACC69E-FE75-4799-8338-14B83BB38FEF}" shapeId="0">
      <text>
        <r>
          <rPr>
            <b/>
            <sz val="9"/>
            <color indexed="81"/>
            <rFont val="Tahoma"/>
            <charset val="1"/>
          </rPr>
          <t>Test:</t>
        </r>
        <r>
          <rPr>
            <sz val="9"/>
            <color indexed="81"/>
            <rFont val="Tahoma"/>
            <charset val="1"/>
          </rPr>
          <t xml:space="preserve">
Make ex-ante or provide justification</t>
        </r>
      </text>
    </comment>
    <comment ref="P363" authorId="1" guid="{AA481757-94C2-44C1-968B-CE060738644B}" shapeId="0">
      <text>
        <r>
          <rPr>
            <b/>
            <sz val="9"/>
            <color indexed="81"/>
            <rFont val="Tahoma"/>
            <charset val="1"/>
          </rPr>
          <t>Test:</t>
        </r>
        <r>
          <rPr>
            <sz val="9"/>
            <color indexed="81"/>
            <rFont val="Tahoma"/>
            <charset val="1"/>
          </rPr>
          <t xml:space="preserve">
Please indicate what these people are being engaged to do
</t>
        </r>
        <r>
          <rPr>
            <b/>
            <sz val="9"/>
            <color indexed="81"/>
            <rFont val="Tahoma"/>
            <charset val="1"/>
          </rPr>
          <t>Kamika Salkie:</t>
        </r>
        <r>
          <rPr>
            <sz val="9"/>
            <color indexed="81"/>
            <rFont val="Tahoma"/>
            <charset val="1"/>
          </rPr>
          <t xml:space="preserve">
I do not have all the details at this point in time. More information will be provided at the time of formal submission.</t>
        </r>
      </text>
    </comment>
    <comment ref="P364" authorId="1" guid="{4B123D80-BF56-4688-8364-7136E1EBDC96}" shapeId="0">
      <text>
        <r>
          <rPr>
            <b/>
            <sz val="9"/>
            <color indexed="81"/>
            <rFont val="Tahoma"/>
            <charset val="1"/>
          </rPr>
          <t>Test:</t>
        </r>
        <r>
          <rPr>
            <sz val="9"/>
            <color indexed="81"/>
            <rFont val="Tahoma"/>
            <charset val="1"/>
          </rPr>
          <t xml:space="preserve">
Please indicate what these persons are being engaged to do</t>
        </r>
      </text>
    </comment>
    <comment ref="P369" authorId="1" guid="{DE5AC200-B68C-4632-B2C6-5EE659457735}" shapeId="0">
      <text>
        <r>
          <rPr>
            <b/>
            <sz val="9"/>
            <color indexed="81"/>
            <rFont val="Tahoma"/>
            <charset val="1"/>
          </rPr>
          <t>Test:</t>
        </r>
        <r>
          <rPr>
            <sz val="9"/>
            <color indexed="81"/>
            <rFont val="Tahoma"/>
            <charset val="1"/>
          </rPr>
          <t xml:space="preserve">
Please change to exante</t>
        </r>
      </text>
    </comment>
    <comment ref="P370" authorId="1" guid="{416742E4-B8BC-46A4-B65C-B5E1F517FDDF}" shapeId="0">
      <text>
        <r>
          <rPr>
            <b/>
            <sz val="9"/>
            <color indexed="81"/>
            <rFont val="Tahoma"/>
            <charset val="1"/>
          </rPr>
          <t>Test:</t>
        </r>
        <r>
          <rPr>
            <sz val="9"/>
            <color indexed="81"/>
            <rFont val="Tahoma"/>
            <charset val="1"/>
          </rPr>
          <t xml:space="preserve">
Please make exante</t>
        </r>
      </text>
    </comment>
    <comment ref="P376" authorId="1" guid="{5A45E407-364A-47DE-B773-4D0D436CCCA4}" shapeId="0">
      <text>
        <r>
          <rPr>
            <b/>
            <sz val="9"/>
            <color indexed="81"/>
            <rFont val="Tahoma"/>
            <charset val="1"/>
          </rPr>
          <t>Test:</t>
        </r>
        <r>
          <rPr>
            <sz val="9"/>
            <color indexed="81"/>
            <rFont val="Tahoma"/>
            <charset val="1"/>
          </rPr>
          <t xml:space="preserve">
What is the justification for contracting these individuals a second time.  Please check bank regulations for single source selection.If this continuation of services please indicate. </t>
        </r>
      </text>
    </comment>
  </commentList>
</comments>
</file>

<file path=xl/sharedStrings.xml><?xml version="1.0" encoding="utf-8"?>
<sst xmlns="http://schemas.openxmlformats.org/spreadsheetml/2006/main" count="2682" uniqueCount="911">
  <si>
    <t>3CV</t>
  </si>
  <si>
    <t>Total</t>
  </si>
  <si>
    <t>WORKS</t>
  </si>
  <si>
    <t>Executing Agency:</t>
  </si>
  <si>
    <t>Goods</t>
  </si>
  <si>
    <t>GOODS</t>
  </si>
  <si>
    <t>NON CONSULTING SERVICES</t>
  </si>
  <si>
    <t>CONSULTING FIRMS</t>
  </si>
  <si>
    <t>INDIVIDUAL CONSULTANTS</t>
  </si>
  <si>
    <t>TRAINING</t>
  </si>
  <si>
    <t>TRANSFERS</t>
  </si>
  <si>
    <t>Activity:</t>
  </si>
  <si>
    <t>Transfer Purpose:</t>
  </si>
  <si>
    <t>Additional Information:</t>
  </si>
  <si>
    <t>Procurement Method
(Select one of the options):</t>
  </si>
  <si>
    <t>Lots Quantity:</t>
  </si>
  <si>
    <t>Process Number:</t>
  </si>
  <si>
    <t>Associated Component:</t>
  </si>
  <si>
    <t>Estimated Number of Consultants:</t>
  </si>
  <si>
    <t>Contract Signature</t>
  </si>
  <si>
    <t>Specific Procurement notice</t>
  </si>
  <si>
    <t>Dates</t>
  </si>
  <si>
    <t>Bidding Documents</t>
  </si>
  <si>
    <t>No Objection to TOR's</t>
  </si>
  <si>
    <t>Annual Training Plan (ATP)</t>
  </si>
  <si>
    <t>End of Activity</t>
  </si>
  <si>
    <t>Transfer Date</t>
  </si>
  <si>
    <t>Estimated Number of Transfers:</t>
  </si>
  <si>
    <t>Cancelled</t>
  </si>
  <si>
    <t>Contract Concluded</t>
  </si>
  <si>
    <t>Contract in Execution</t>
  </si>
  <si>
    <t>Contract Terminated</t>
  </si>
  <si>
    <t>Null and Void</t>
  </si>
  <si>
    <t>Ongoing</t>
  </si>
  <si>
    <t>Planned</t>
  </si>
  <si>
    <t>Rejection of all Bids</t>
  </si>
  <si>
    <t>Re-Tendering</t>
  </si>
  <si>
    <t>Direct Contracting</t>
  </si>
  <si>
    <t>International Competitive Bidding</t>
  </si>
  <si>
    <t>National Competitive Bidding</t>
  </si>
  <si>
    <t>Prequalification</t>
  </si>
  <si>
    <t>Shopping</t>
  </si>
  <si>
    <t>Quality and Cost Based Selection</t>
  </si>
  <si>
    <t>Quality Based Selection</t>
  </si>
  <si>
    <t>Selection Based on the Consultants' Qualifications</t>
  </si>
  <si>
    <t>Selection under a Fixed Budget</t>
  </si>
  <si>
    <t>Single Source Selection</t>
  </si>
  <si>
    <t>Comparison of Qualifications - National Individual Consultant</t>
  </si>
  <si>
    <t>Comparison of Qualifications - International Individual Consultant</t>
  </si>
  <si>
    <t>Turnkey</t>
  </si>
  <si>
    <t>Unit Prices</t>
  </si>
  <si>
    <t>Lump-Sum</t>
  </si>
  <si>
    <t>Works</t>
  </si>
  <si>
    <t>Non-Consulting Services</t>
  </si>
  <si>
    <t>Consulting Firms</t>
  </si>
  <si>
    <t>Lump-Sum + Reimbursable Expenses</t>
  </si>
  <si>
    <t>Time-Based</t>
  </si>
  <si>
    <t>Individual Consultants</t>
  </si>
  <si>
    <t>Procurement of Textbooks and Reading Materials</t>
  </si>
  <si>
    <t>Procurement of Goods</t>
  </si>
  <si>
    <t>Procurement of Health Sector Goods</t>
  </si>
  <si>
    <t>Price Comparison for Goods</t>
  </si>
  <si>
    <t>Technical Specifications</t>
  </si>
  <si>
    <t>Procurement of plant Design , Supply and Installation</t>
  </si>
  <si>
    <t>Procurement of IT Products and/or Services</t>
  </si>
  <si>
    <t>Price Comparison for Works</t>
  </si>
  <si>
    <t>Procurement for Smaller Works</t>
  </si>
  <si>
    <t>Prequalification for Procurement of Works</t>
  </si>
  <si>
    <t>Price Comparison</t>
  </si>
  <si>
    <t>Terms of Reference</t>
  </si>
  <si>
    <t>Procurement of Non-Consulting Services</t>
  </si>
  <si>
    <t>Request for Proposals and Terms of Reference</t>
  </si>
  <si>
    <t>Agency</t>
  </si>
  <si>
    <t>Sub-Agency (If applies)</t>
  </si>
  <si>
    <t>Agency's Initials</t>
  </si>
  <si>
    <r>
      <rPr>
        <b/>
        <sz val="10"/>
        <color indexed="10"/>
        <rFont val="Calibri"/>
        <family val="2"/>
      </rPr>
      <t xml:space="preserve">NOTE: </t>
    </r>
    <r>
      <rPr>
        <sz val="10"/>
        <rFont val="Calibri"/>
        <family val="2"/>
      </rPr>
      <t xml:space="preserve">
</t>
    </r>
    <r>
      <rPr>
        <b/>
        <sz val="10"/>
        <rFont val="Calibri"/>
        <family val="2"/>
      </rPr>
      <t>1.</t>
    </r>
    <r>
      <rPr>
        <sz val="10"/>
        <rFont val="Calibri"/>
        <family val="2"/>
      </rPr>
      <t xml:space="preserve"> There may only be one Organism which coordinates the Procurement Plan information and submits it to the Bank
</t>
    </r>
    <r>
      <rPr>
        <b/>
        <sz val="10"/>
        <rFont val="Calibri"/>
        <family val="2"/>
      </rPr>
      <t>2.</t>
    </r>
    <r>
      <rPr>
        <sz val="10"/>
        <rFont val="Calibri"/>
        <family val="2"/>
      </rPr>
      <t xml:space="preserve"> Each Sub-executing Agency shall upload one sheet #2  with its activities</t>
    </r>
  </si>
  <si>
    <t>COMPONENTS? (YES / NO)</t>
  </si>
  <si>
    <t>Component's Name (list by number or letter)</t>
  </si>
  <si>
    <t>YES / NO?</t>
  </si>
  <si>
    <t>Component 1</t>
  </si>
  <si>
    <t>Component 2</t>
  </si>
  <si>
    <t>Component 3</t>
  </si>
  <si>
    <t>Component 4</t>
  </si>
  <si>
    <t>Component 5</t>
  </si>
  <si>
    <r>
      <rPr>
        <b/>
        <sz val="10"/>
        <color indexed="10"/>
        <rFont val="Calibri"/>
        <family val="2"/>
      </rPr>
      <t>NOTE:</t>
    </r>
    <r>
      <rPr>
        <sz val="10"/>
        <rFont val="Calibri"/>
        <family val="2"/>
      </rPr>
      <t xml:space="preserve">
Name the components in the loan agreement; use only main components</t>
    </r>
  </si>
  <si>
    <t>INFORMATION FOR PROCUREMENT PLAN INITIAL UPLOAD 
ONGOING AND/OR LAST PRESENTED</t>
  </si>
  <si>
    <t>1. Procurement Plan Coverage</t>
  </si>
  <si>
    <t>Data</t>
  </si>
  <si>
    <t>From</t>
  </si>
  <si>
    <t>Until</t>
  </si>
  <si>
    <t>Procurement Plan Coverage:</t>
  </si>
  <si>
    <t>2. Procurement Plan Details</t>
  </si>
  <si>
    <t>Version ( 1-xxxx (Year) ) :</t>
  </si>
  <si>
    <t>3. Amounts by Investment Category</t>
  </si>
  <si>
    <t>Investment Category</t>
  </si>
  <si>
    <t>Amount Financed by the Bank</t>
  </si>
  <si>
    <t>Total Amount (Including counterpart)</t>
  </si>
  <si>
    <t>Non Consulting Services</t>
  </si>
  <si>
    <t>Training</t>
  </si>
  <si>
    <t>Operative Costs</t>
  </si>
  <si>
    <t>Consulting Services (Firms + Individuals)</t>
  </si>
  <si>
    <t>Transfers</t>
  </si>
  <si>
    <t xml:space="preserve">Community Participation </t>
  </si>
  <si>
    <t>Unassigned</t>
  </si>
  <si>
    <t>PROCUREMENT PLAN INITIAL LOAD INFORMATION  (ONGOING AND/OR LAST PRESENTED)</t>
  </si>
  <si>
    <t>4. Components</t>
  </si>
  <si>
    <t>Project Components</t>
  </si>
  <si>
    <r>
      <t xml:space="preserve">Component 1 - </t>
    </r>
    <r>
      <rPr>
        <i/>
        <sz val="10"/>
        <rFont val="Calibri"/>
        <family val="2"/>
      </rPr>
      <t>Description</t>
    </r>
  </si>
  <si>
    <r>
      <t xml:space="preserve">Component 2 - </t>
    </r>
    <r>
      <rPr>
        <i/>
        <sz val="10"/>
        <rFont val="Calibri"/>
        <family val="2"/>
      </rPr>
      <t>Description</t>
    </r>
  </si>
  <si>
    <r>
      <t xml:space="preserve">Component 3 - </t>
    </r>
    <r>
      <rPr>
        <i/>
        <sz val="10"/>
        <rFont val="Calibri"/>
        <family val="2"/>
      </rPr>
      <t>Description</t>
    </r>
  </si>
  <si>
    <r>
      <t xml:space="preserve">Component 4 - </t>
    </r>
    <r>
      <rPr>
        <i/>
        <sz val="10"/>
        <rFont val="Calibri"/>
        <family val="2"/>
      </rPr>
      <t>Description</t>
    </r>
  </si>
  <si>
    <r>
      <t xml:space="preserve">Component 5 - </t>
    </r>
    <r>
      <rPr>
        <i/>
        <sz val="10"/>
        <rFont val="Calibri"/>
        <family val="2"/>
      </rPr>
      <t>Description</t>
    </r>
  </si>
  <si>
    <r>
      <t xml:space="preserve">Component 6 - </t>
    </r>
    <r>
      <rPr>
        <i/>
        <sz val="10"/>
        <rFont val="Calibri"/>
        <family val="2"/>
      </rPr>
      <t>Description</t>
    </r>
  </si>
  <si>
    <t>Ex-Post</t>
  </si>
  <si>
    <t>Ex-Ante</t>
  </si>
  <si>
    <t>Review Method
(Select one of the options):</t>
  </si>
  <si>
    <t>National System</t>
  </si>
  <si>
    <t xml:space="preserve">Estimated Amount </t>
  </si>
  <si>
    <t>Comments - for UCS include selection method</t>
  </si>
  <si>
    <t>Estimated Amount, in US$:</t>
  </si>
  <si>
    <t>Estimated Amount IDB %:</t>
  </si>
  <si>
    <t>Estimated Amount Counterpart %:</t>
  </si>
  <si>
    <t>Limited Competitive Bidding</t>
  </si>
  <si>
    <t>Estimated Amount</t>
  </si>
  <si>
    <t>Two-envelope International Competitive Bidding</t>
  </si>
  <si>
    <t>International Competitive Bidding by Lots</t>
  </si>
  <si>
    <t>Least cost Selection</t>
  </si>
  <si>
    <t>MNS</t>
  </si>
  <si>
    <t>Parenting Program - Reproduction of Training Manual and Workbook</t>
  </si>
  <si>
    <t>Estimated Amount, in JA$:</t>
  </si>
  <si>
    <t>Estimated Amount, in JA $:</t>
  </si>
  <si>
    <t>Exchange Rate</t>
  </si>
  <si>
    <t>Parenting Program - Transitioning of Parenting to MOE</t>
  </si>
  <si>
    <t>National Parenting Support Commission (NPSC) is the sole agency of the Government of Jamaica with the requisite capacity to  take over the parenting portfolio. The CSJP will be engaging institution to enhance its capacity for post CSJP.</t>
  </si>
  <si>
    <t>Parenting Program - Facilitators</t>
  </si>
  <si>
    <t>Parenting Program - Refreshments and Venue</t>
  </si>
  <si>
    <t>Comments</t>
  </si>
  <si>
    <t>Activity to be carried out on an ongoing basis across alll 3 regions</t>
  </si>
  <si>
    <t>Parenting Program - Accommodation</t>
  </si>
  <si>
    <t>Parenting Program - Stationery</t>
  </si>
  <si>
    <t>Activity to be carried out on an ongoing basis across alll 3 regions. No single is to exceed US $25,000.00.</t>
  </si>
  <si>
    <t>Parenting Program - ID Cards</t>
  </si>
  <si>
    <t>Parenting Program -Polo Shirts ,Tote Bags, etc.</t>
  </si>
  <si>
    <t>Substance Misuse Treatment</t>
  </si>
  <si>
    <t>National Council on Drug Abuse (NCDA)  has experience of exceptional worth. It is an agency of the Government of Jamaica, established to educate the general public about the dangers of drug use, to prevent the indiscriminate use of drugs and to treat persons affected by the misuse of drugs.
Bank's no-objection received vide CCB/CJA/634/2016.</t>
  </si>
  <si>
    <t>Psycho-Ed Workshops - Refreshments and venue</t>
  </si>
  <si>
    <t>Psycho-Ed Workshops - Stationery</t>
  </si>
  <si>
    <t>Individual Counselling - Referrals</t>
  </si>
  <si>
    <t>Capacity Building Schools - Refreshments and venue</t>
  </si>
  <si>
    <t>Capacity Building Schools - Stationery</t>
  </si>
  <si>
    <t>Psycho-Ed Workshops - Facilitators</t>
  </si>
  <si>
    <t>Capacity Building Schools - Facilitators</t>
  </si>
  <si>
    <t>Group Counselling - Refreshments</t>
  </si>
  <si>
    <t>Group Counselling - Stationery</t>
  </si>
  <si>
    <t>Parent Workshops - Refreshments</t>
  </si>
  <si>
    <t>Parent Workshops - Stationery</t>
  </si>
  <si>
    <t>Psychometric Instruments</t>
  </si>
  <si>
    <t>Direct contracting is most appropriate given that the required instruments are proprietary and are only available from one source, PAR Inc. 
The Bank's no-objection received vide CCB/CJA/1023/2014 and CCB/CJA/246/2016.</t>
  </si>
  <si>
    <t>Capacity Building CDCs - Stationery</t>
  </si>
  <si>
    <t>Capacity Building CDCs - Refreshments and venue</t>
  </si>
  <si>
    <t>Capacity Building Training CDCs</t>
  </si>
  <si>
    <t>Contract with Department of Cooperatives and Friendly Societies. Single-Source Selection is being recommended on the basis that DCFS is the only agency with responsibility for regulating Community Development Committee Benevolent Societies. DCFS provided same service under CSJP II. Bank's no-objection received for existing arrangement vide CCB/CJA/1638/2014 and CCB/CJA/677/2016</t>
  </si>
  <si>
    <t>Development of Community Profiles</t>
  </si>
  <si>
    <t>Safety Plans &amp; Audits</t>
  </si>
  <si>
    <t>The SDC is the only government agency with the legal directive and policy mandate to facilitate community development planning process across Jamaica. It was originally intended for the SDC to be the sole provider to deliver the proposed service, (preparation of the Community Safety Plans) but it was later decided that in order to meet the objectives of the CSJP and to enhance the data, Assets Maps are critical to the planning process and therefore VPA is being engaged to provide this service.
Bank's no-objection received vide CCB/CJA/57/2013 and CCB/CJA/403/2015.</t>
  </si>
  <si>
    <t>Accordingly, the VPA is the only organization that prepares technology-based Asset Maps.  This process involves the collection of data at the community level and the subsequent preparation of Maps using geo-spatial programming and analysis.  The organization works in collaboration with Mona Infomatix Limited, an arm of the University of the West Indies, which is the only entity with the technical capacity in this highly specialized area of geo-spatial programming.
Bank's no-objection received vide CCB/CJA/57/2013 and CCB/CJA/403/2015.</t>
  </si>
  <si>
    <t>Admin Support - Furniture &amp; Equipment</t>
  </si>
  <si>
    <t>Engagement of CDCs to Implement Community Based Interventions</t>
  </si>
  <si>
    <t xml:space="preserve">Several CDCs that maintain registration with DCFS are to be directly engaged. This request is based on ongoing discussions between representatives of the Programme and the Bank. The agreed approach was to develop a mechanism by way of MOU to engage each benevolent and to disburse funds on deliverables in lieu of making direct transfers to the community based organizations. </t>
  </si>
  <si>
    <t>Consultants to be engaged periodically on an ongoing basis across KMA, Central and Western regions.</t>
  </si>
  <si>
    <t>Activity to be carried out on an ongoing basis across Central and Western regions</t>
  </si>
  <si>
    <t>The Bank approved a list of psychological service providers vide CCB/CJA/1308/2014. Each service provider will be selected based on location of client, availability of service provider and severity of client's needs. Updated list of service providers was approved by the Bank vide CCB/CJA/225/2016. Activity will be conducted on an ongoing basis.</t>
  </si>
  <si>
    <t>Psychometric Instruments - Customs Clearance</t>
  </si>
  <si>
    <t>Tara Courier Service is the sole UPS agent in Jamaica and therefore is the only authorized entity to clear instruments from Customs</t>
  </si>
  <si>
    <t>Violence Interruption Services - PMI East</t>
  </si>
  <si>
    <t>Violence Interruption Services - PMI West</t>
  </si>
  <si>
    <t xml:space="preserve">PMIs have experience of exceptional worth for this assignment and are the only non-governmental organization established specifically for gang demobilization in inner city communities. They are also the only entities trained by the Cure Violence Organization (CV) which was commissioned by the World Bank to provide assistance to the Ministry of National Security (MNS) for implementation of a comprehensive and national programme of violence interruption. </t>
  </si>
  <si>
    <t>MWAM - Pon-di-corner-Refreshments</t>
  </si>
  <si>
    <t>Activity to be carried out on an ongoing basis</t>
  </si>
  <si>
    <t>MWAM - Male Empowerment - Refreshments and Venue</t>
  </si>
  <si>
    <t>MWAM - Brochures</t>
  </si>
  <si>
    <t>MWAM - Personal Development Workshop - Refreshments and venue</t>
  </si>
  <si>
    <t>MWAM - Male Empowerment - Facilitators</t>
  </si>
  <si>
    <t>MWAM - Personal Development Workshop - Facilitator</t>
  </si>
  <si>
    <t>Consultants to be engaged on an ongoing basis across KMA, Central and Western regions.</t>
  </si>
  <si>
    <t>Consultants to be engaged on an ongoing basis</t>
  </si>
  <si>
    <t>FEP - Personal Development Workshop - Facilitators</t>
  </si>
  <si>
    <t>FEP - Personal Development Workshop - Refreshments and venue</t>
  </si>
  <si>
    <t>FEP - Personal Development Workshop - Stationery</t>
  </si>
  <si>
    <t>FEP - Oxford/Polo Shirts</t>
  </si>
  <si>
    <t>FEP - Brochures</t>
  </si>
  <si>
    <t>Special Anti-Violence Campaign</t>
  </si>
  <si>
    <t>Social Marketing Adverts- Engagement of Consulting Firms</t>
  </si>
  <si>
    <t>Jamaica Information Services is agency established by the Government of Jamaica to provide communication services to all Ministries, Departments and Agencies.  All agencies of the Government are mandated by the Ministry of Finance &amp; Planning to advertise all procurements through JIS.
Activity to be carried out on an ongoing basis.</t>
  </si>
  <si>
    <t>We Have Justice Campaign</t>
  </si>
  <si>
    <t>Badness A Madness Campaign</t>
  </si>
  <si>
    <t>Women Stand Against Violence Campaign</t>
  </si>
  <si>
    <t>Good News Campaign</t>
  </si>
  <si>
    <t>Good News Campaign - Paraphernalia</t>
  </si>
  <si>
    <t>Good News Campaign - Banners</t>
  </si>
  <si>
    <t>Good News Campaign - Brochures</t>
  </si>
  <si>
    <t>Good News Campaign - Facility Branding</t>
  </si>
  <si>
    <t>Good News Campaign -Branding of Road Signs</t>
  </si>
  <si>
    <t>Good News Campaign - Programmes and Press Kits</t>
  </si>
  <si>
    <t>Activity to be carried out on an ongoing basis.</t>
  </si>
  <si>
    <t>Good News Campaign - Refreshments</t>
  </si>
  <si>
    <t>Good News Campaign -Décor</t>
  </si>
  <si>
    <t>To public/private entities that  organize expos that the CSJP participates in</t>
  </si>
  <si>
    <t>To various entities for which activities being carried out are aligned to the objectives of CSJP. Entities include NGO, CBO, MDA and the Private Sector</t>
  </si>
  <si>
    <t>CSJP Youth Ambassador - Refreshments and Venue</t>
  </si>
  <si>
    <t>CSJP Youth Ambassador - Stationery</t>
  </si>
  <si>
    <t>CSJP Youth Ambassador - Facilitators</t>
  </si>
  <si>
    <t>CSJP Youth Ambassador - Polo/Oxford Shirts</t>
  </si>
  <si>
    <t>Funds to be transferred to Bureau of Gender Affairs in respect of International Women's Day Celebration</t>
  </si>
  <si>
    <t>CSJP Youth Ambassador - Multi-Media Promotional Plan</t>
  </si>
  <si>
    <t>Computers, Related Equipment &amp; software</t>
  </si>
  <si>
    <t>To improve citizen/police relationship, a partnership is to be formalized between the CSJP and the Community Safety &amp; Security Branch (CSSB) of the Jamaica Constabulary Force by way of a MOU. This is to be submitted to the Bank as soon as the details are finalized.
The CSSB was formed out of the desire to have the police and other agencies more involved in the overall development of the community, therefore being able to offer maximum safety and security. The major role of the CSSB is to provide the point of contact between the police and other external bodies which fosters community safety, security and development. It is therefore the only body through which the target of improving police/citizen relationship can be achieved.
Additionally, the CSJP2 financed the purchase and branding of a convertible stage truck as well as sound equipment for the CSSB which were integral to community engagement activities  undertaken by both the CSJP and CSSB. The CSSB was responsible for the maintenance and operation, and  provision of the requisite technical expertise needed for the community engagements. This arrangement will continue under CSJP 3.</t>
  </si>
  <si>
    <t>Community events- Partnership with CSSB</t>
  </si>
  <si>
    <t>Special Projects - Adverts</t>
  </si>
  <si>
    <t>Supervision Services - Construction of Gayle Multi-Purpose Centre</t>
  </si>
  <si>
    <t>Construction of Gayle Multi-Purpose Centre</t>
  </si>
  <si>
    <t>Furniture &amp; Equipment - Multi-Purpose Centres</t>
  </si>
  <si>
    <t xml:space="preserve">Peace Buildiing - Trophies, Medals &amp; Certificates </t>
  </si>
  <si>
    <t>Peace Buildiing - Banners and Flyers</t>
  </si>
  <si>
    <t>Peace Building - Live Outside Broadcast</t>
  </si>
  <si>
    <t>VST - Stationery</t>
  </si>
  <si>
    <t>VST - Life Skill Facilitators</t>
  </si>
  <si>
    <t>Single-Source Selection is deemed most appropriate given that assignments have a total expected duration of less than 6 months.
The selected persons to be engaged are the only qualified consultants for the assignments. The persons have been working with with the CSJP through their respective agencies and non-governmental organizations including Social Development Commission, Citizen Safety &amp; Security Branch of the Jamaica Constabulary Force, Heart Trust/NTA, National Centre for Youth Development, Child Development Agency and Joy Town Foundation.  Additionally, the engagement sum represents only an honorarium .</t>
  </si>
  <si>
    <t>VST - Facilitators (Family Engagement)</t>
  </si>
  <si>
    <t>VST -Refreshments and Venue</t>
  </si>
  <si>
    <t>Summer Employment - Refreshments</t>
  </si>
  <si>
    <t>Summer Employment - Stationery</t>
  </si>
  <si>
    <t>Activity to be carried out  across alll 3 regions</t>
  </si>
  <si>
    <t>Summer Diversion - Refreshments and venue</t>
  </si>
  <si>
    <t>Summer Diversion - Facilitators</t>
  </si>
  <si>
    <t>Job Readiness - Refreshments and venue</t>
  </si>
  <si>
    <t>Job Readiness - Stationery</t>
  </si>
  <si>
    <t>Job Expo- Refreshments and venue</t>
  </si>
  <si>
    <t>Summer Diversion - Stationery</t>
  </si>
  <si>
    <t>Summer Diversion - Field Trips</t>
  </si>
  <si>
    <t>Activity to be carried out across 3 regions</t>
  </si>
  <si>
    <t>The CSJP will be partnering with several agencies including the Jamaica Constabulary Force, Office of the Children's Advocate, inter alia to host residential camps for individuals referred for behavioural problems.</t>
  </si>
  <si>
    <t>Case Management System - Customization</t>
  </si>
  <si>
    <t>Case Management System - Tablets</t>
  </si>
  <si>
    <t>Case Management - Refreshments and venue</t>
  </si>
  <si>
    <t>Activity to be carried out on an ongoing basis across KMA &amp; Western egions</t>
  </si>
  <si>
    <t>Case Management -Stationery</t>
  </si>
  <si>
    <t>Case Management - Transportation</t>
  </si>
  <si>
    <t>M &amp;E - Hardware and Software</t>
  </si>
  <si>
    <t>JCO - Maintenance of Licence</t>
  </si>
  <si>
    <t>Access to the software is only obtainable through one source, Ministry of Water, Land, Environment and Climate Change.</t>
  </si>
  <si>
    <t>M &amp; E - Refreshments and venue</t>
  </si>
  <si>
    <t>M &amp; E - Stationery</t>
  </si>
  <si>
    <t>M &amp; E - Consultant</t>
  </si>
  <si>
    <t>Community Survey Consultants</t>
  </si>
  <si>
    <t>Community Survey - Refreshments and venue</t>
  </si>
  <si>
    <t>Community Survey - Stationery</t>
  </si>
  <si>
    <t>Community Survey - Printing Services</t>
  </si>
  <si>
    <t>Community Survey - Courier Services</t>
  </si>
  <si>
    <t>Community Survey - Gate Keepers</t>
  </si>
  <si>
    <t>Community Survey - Data Collectors</t>
  </si>
  <si>
    <t>Mid-term Evaluation</t>
  </si>
  <si>
    <t>Stationery &amp; Office Supplies</t>
  </si>
  <si>
    <t>Programme Management</t>
  </si>
  <si>
    <t>Furniture &amp; Office Equipment</t>
  </si>
  <si>
    <t>Consultant - Domestic Violence</t>
  </si>
  <si>
    <t>Conflict Resolution In Schools - Stationery</t>
  </si>
  <si>
    <t>Conflict Resolution In Schools - Refreshments and venue</t>
  </si>
  <si>
    <t>Conflict Resolution In Schools - Educational/Therapeutic Excursion</t>
  </si>
  <si>
    <t>Conflict Resolution In Schools - Consultants</t>
  </si>
  <si>
    <t>JIS is an Executive Agency established by the Government of Jamaica to manage the dissemination of information and to enhance the public awareness of policies and programmes of Ministries, Departments and Agencies. CSJP, being a government initiative, is mandated to use JIS for its communication services where possible. The company also has experience of exceptional worth .</t>
  </si>
  <si>
    <t>Engagement of IYF</t>
  </si>
  <si>
    <t>IYF is the only firm qualified for carrying out the scope of services. Bank's no-objection received vide CCB/CJA/932/2016.</t>
  </si>
  <si>
    <t>Pre-VST - Life Skill Assessors</t>
  </si>
  <si>
    <t>Single-Source Selection procurement methodology is most appropriate on the basis that the identified individuals are the only consultants qualified for this assignment as per recommendation from the Ministry of Education, Youth and Culture. Bank's no-objection received vide CCB/CJA/1309/2016 and CCB/CJA/1342/2016.</t>
  </si>
  <si>
    <t>Pre-VST - Facilitators</t>
  </si>
  <si>
    <t>Pre-VST - Stationery</t>
  </si>
  <si>
    <t>Pre-VST -Refreshments and Venue</t>
  </si>
  <si>
    <t>On-the-Job - Safety Gears</t>
  </si>
  <si>
    <t>On-the-Job - IDs</t>
  </si>
  <si>
    <t>On-the-Job -Certificates and related items</t>
  </si>
  <si>
    <t>On-the-Job -Chairs</t>
  </si>
  <si>
    <t>On-the-Job -Refreshments</t>
  </si>
  <si>
    <t>The JDF has experience of exceptional worth. The activity is also associated with the on-going arrangement between the PEU and the JDF in respect of implementation of on-the-job training programmes. This involves the employment of Heart/NTA certified individuals of varying disciplines for a period of 6 months on construction projects being executed by the Engineer Regiment of the JDF</t>
  </si>
  <si>
    <t>Case Management - Internet Services Tablets</t>
  </si>
  <si>
    <t>LIME currently supplies CUG Services, Internet Services and Fixed Lines. The single-vendor approach is to be maintained.</t>
  </si>
  <si>
    <t>Case Management System - Software/Upgrades and Maintenance</t>
  </si>
  <si>
    <t>Renewal of SPSS Licenses</t>
  </si>
  <si>
    <t>Innovative Corporate Solution was engaged competively to supply licenses. Renewal of licenses will also be done through the company.</t>
  </si>
  <si>
    <t>A pool of gatekeepers was approved by the Bank vide CCB/CJA/1027/2016. The intention is to engage persons from the approved list for the Community Survey activtitues.</t>
  </si>
  <si>
    <t>A pool of gatekeepers was approved by the Bank vide CCB/CJA/1027/2016. The intention is to engage persons from the approved list for the Impact Evaluation activtitues.</t>
  </si>
  <si>
    <t>Impact Evaluation - Gatekeepers</t>
  </si>
  <si>
    <t>Signage for VSD Centres</t>
  </si>
  <si>
    <t>Office Furniture and equipment including IT</t>
  </si>
  <si>
    <t>Consultant to Authenticate and Norm VSD's Missing Children Risk Assessment Tool</t>
  </si>
  <si>
    <t>1311b</t>
  </si>
  <si>
    <t>Cultural Resocialisation - Refreshments and venue</t>
  </si>
  <si>
    <t>Cultural Resocialisation - Therapeutic Tools</t>
  </si>
  <si>
    <t>Cultural Resocialisation - Stationery</t>
  </si>
  <si>
    <t>Cultural Resocialisation - T/Polo Shirts</t>
  </si>
  <si>
    <t>Cultural Resocialization - Transportation</t>
  </si>
  <si>
    <t>Cultural Resocialization - Medical Services</t>
  </si>
  <si>
    <t>Cultural Resocialisation - Facilitators</t>
  </si>
  <si>
    <t>SIP - Refreshments</t>
  </si>
  <si>
    <t>SIP - Therapeutic Tools</t>
  </si>
  <si>
    <t>SIP - Resource Materials and stationery</t>
  </si>
  <si>
    <t>SIP - Facilitators</t>
  </si>
  <si>
    <t>Overcomers In Action - Refreshments and venue</t>
  </si>
  <si>
    <t>Overcomers In Action - Resource Material and Stationery</t>
  </si>
  <si>
    <t>Overcomers In Action - Certificates and tokens</t>
  </si>
  <si>
    <t>Overcomers In Action - Therapeutic Tools</t>
  </si>
  <si>
    <t>Overcomers In Action - Facilitators</t>
  </si>
  <si>
    <t>Children In Court - Play Therapy Specialist</t>
  </si>
  <si>
    <t>Children in Court - Refreshments and venue</t>
  </si>
  <si>
    <t>Training - Refreshments and venue</t>
  </si>
  <si>
    <t>Training - Stationery</t>
  </si>
  <si>
    <t>Training - Facilitators</t>
  </si>
  <si>
    <t>Victim Services Officers</t>
  </si>
  <si>
    <t>Clinical Psychologist</t>
  </si>
  <si>
    <t>Regional Directors</t>
  </si>
  <si>
    <t>Research Officer</t>
  </si>
  <si>
    <t>Advertisements</t>
  </si>
  <si>
    <t>Consultant - Develop and Produce Manual for Play Therapy Training</t>
  </si>
  <si>
    <t>West Kingston - Cultural Resocialisation - Refreshments and venue</t>
  </si>
  <si>
    <t>West Kingston - Cultural Resocialisation - Therapeutic Tools</t>
  </si>
  <si>
    <t>West Kingston - Cultural Resocialisation - Stationery</t>
  </si>
  <si>
    <t>West Kingston - Cultural Resocialisation - T/Polo Shirts</t>
  </si>
  <si>
    <t>West Kingston - Cultural Resocialization - Transportation</t>
  </si>
  <si>
    <t>West Kingston - Cultural Resocialization - Medical Services</t>
  </si>
  <si>
    <t>West Kingston - Cultural Resocialisation - Facilitators</t>
  </si>
  <si>
    <t>West Kingston - SIP - Refreshments</t>
  </si>
  <si>
    <t>West Kingston - SIP - Therapeutic Tools</t>
  </si>
  <si>
    <t>West Kingston - SIP - Resource materials, certificates and stationery</t>
  </si>
  <si>
    <t>West Kingston - Public Awareness Campaign</t>
  </si>
  <si>
    <t>West Kingston - Promotional Fairs</t>
  </si>
  <si>
    <t>West Kingston - Training of VSD Volunteers - Refreshments and venue</t>
  </si>
  <si>
    <t>West Kingston - Training of VSD Volunteers - Stationery</t>
  </si>
  <si>
    <t>West Kingston - Training of VSD Volunteers - Facilitators</t>
  </si>
  <si>
    <t>Retrofittiing of VSD Office -Kingston</t>
  </si>
  <si>
    <t>The Bank approved a list of service providers vide CCB/CJA/1353/2016. Each service provider will be selected based on location of client and  availability of service provider. Activity will be conducted on an ongoing basis.</t>
  </si>
  <si>
    <t>Venue - Community Consultations</t>
  </si>
  <si>
    <t>Maintenance of Bus</t>
  </si>
  <si>
    <t>Stewart Auto is the supplier of the mobile unit and therefore servicing will be done at that dealer to carry out maintenance repairs. It should be noted that the vehicle is still under warranty.</t>
  </si>
  <si>
    <t>Legal Aid Fairs - Refreshments and venue</t>
  </si>
  <si>
    <t>Legal Aid Fairs - Resource Materials</t>
  </si>
  <si>
    <t>Legal Aid Fairs - Rental of chairs, tents, portable toilets, generator</t>
  </si>
  <si>
    <t>Legal Aid Fairs - Rental of PA System</t>
  </si>
  <si>
    <t>Printing of JP Manuals</t>
  </si>
  <si>
    <t>Qualifying Training - Refreshments and venue</t>
  </si>
  <si>
    <t>Qualifying Training -Stationery and Course Material</t>
  </si>
  <si>
    <t>Qualifying Training - Transportation</t>
  </si>
  <si>
    <t>Qualifying Training - Facilitators</t>
  </si>
  <si>
    <t>The Bank approved a list of service providers vide CCB/CJA/682/2016 and CCB/CJA/1291/2016. Each service provider will be selected based on location of client and  availability of service provider. Activity will be conducted on an ongoing basis.</t>
  </si>
  <si>
    <t>Advanced Training - Refreshments and venue</t>
  </si>
  <si>
    <t>Advanced Training - Stationery &amp; Course Material</t>
  </si>
  <si>
    <t>Advanced Training - Transportation</t>
  </si>
  <si>
    <t>Advanced Training - Facilitators</t>
  </si>
  <si>
    <t>Updating of JP Directory</t>
  </si>
  <si>
    <t>Data Entry Clerks</t>
  </si>
  <si>
    <t>Mediation Consultant</t>
  </si>
  <si>
    <t>Retrofitting of Parish Courts for Mediation</t>
  </si>
  <si>
    <t>SIP - Refreshments and venue</t>
  </si>
  <si>
    <t>SIP Facilitator</t>
  </si>
  <si>
    <t>Young Men's Work - Facilitator</t>
  </si>
  <si>
    <t>Young Men's Work - Refreshments and venue</t>
  </si>
  <si>
    <t>Young Men's Work - Stationery</t>
  </si>
  <si>
    <t>Mediators</t>
  </si>
  <si>
    <t>1314e</t>
  </si>
  <si>
    <t>Retrofitting of RJ Centres</t>
  </si>
  <si>
    <t>Maintenance of office equipment, appliance and furniture</t>
  </si>
  <si>
    <t>IT Consultant - Upgrade of Case Management System</t>
  </si>
  <si>
    <t>Furniture, Equipment and Appliances for RJ Centres</t>
  </si>
  <si>
    <t>Refresher Workshops - Accommodation</t>
  </si>
  <si>
    <t>RJ Study Tours</t>
  </si>
  <si>
    <t>IIRP has experience of exceptional worth. The IIRP is a world leader in the field of Restorative Practices and is an accredited graduate institution that is dedicated to the advanced education of professionals at the graduate level and to the conduct of research that can develop the growing field of restorative practices, with the goal of positively influencing human behavior and strengthening civil society throughout the world.</t>
  </si>
  <si>
    <t>Trainers Workshop - Accommodation</t>
  </si>
  <si>
    <t>Trainers Workshop - International Trainer</t>
  </si>
  <si>
    <t>School Administration Workshops - Facilitators</t>
  </si>
  <si>
    <t>The Bank approved a list of service providers vide CCB/CJA/871/2016 and CCB/CJA/531/2016. Each service provider will be selected based on location of client and  availability of service provider. Activity will be conducted on an ongoing basis.</t>
  </si>
  <si>
    <t>Trainers Workshop - Refreshments and venue</t>
  </si>
  <si>
    <t>Refresher workshops - refreshments</t>
  </si>
  <si>
    <t>School Administration Training - Refreshments and venue</t>
  </si>
  <si>
    <t>School Administration Training - Stationery and Course Materials</t>
  </si>
  <si>
    <t>School Administration Training - Course Materials</t>
  </si>
  <si>
    <t>IIRP has proprietary rights to the resource materials</t>
  </si>
  <si>
    <t>School Administration Workshops - Accommodation</t>
  </si>
  <si>
    <t>Training RJ Volunteers - Refreshments and venue</t>
  </si>
  <si>
    <t>Training RJ Volunteers - Stationery and course materials</t>
  </si>
  <si>
    <t>Training RJ Volunteers - Transportation</t>
  </si>
  <si>
    <t>Training RJ Volunteers - Accommodation</t>
  </si>
  <si>
    <t>Training RJ Volunteers - Facilitators</t>
  </si>
  <si>
    <t>Graduation - Refreshments</t>
  </si>
  <si>
    <t>Graduation - Certificates</t>
  </si>
  <si>
    <t>Staff Development - Refreshments and venue</t>
  </si>
  <si>
    <t>Staff Development - Stationery and resource materials</t>
  </si>
  <si>
    <t>Graduation - Transportation</t>
  </si>
  <si>
    <t>RJ Sensitization - Refreshments and venue</t>
  </si>
  <si>
    <t>RJ Case Conference - Refreshments</t>
  </si>
  <si>
    <t>RJ Sensitization - Rental of equipment, etc.</t>
  </si>
  <si>
    <t>RJ Sensitization - Facilitators</t>
  </si>
  <si>
    <t>1315d</t>
  </si>
  <si>
    <t>RJ Case Conference - Facilitators</t>
  </si>
  <si>
    <t>RJ Week - Branded Table Cloths</t>
  </si>
  <si>
    <t>RJ Week -Refreshments and venue</t>
  </si>
  <si>
    <t>RJ Week - Conference Materials</t>
  </si>
  <si>
    <t>RJ Week - Décor</t>
  </si>
  <si>
    <t>RJ Week - Live OB</t>
  </si>
  <si>
    <t>RJ Week -Transportation</t>
  </si>
  <si>
    <t>RJ Week -Rental of equipment</t>
  </si>
  <si>
    <t>RJ Week -Rental of tents, table, chairs, portable toilets</t>
  </si>
  <si>
    <t>RJ Week -Performing Artiste</t>
  </si>
  <si>
    <t>RJ Week - Presenter</t>
  </si>
  <si>
    <t>RJ Multimeadia Campaign</t>
  </si>
  <si>
    <t>Centre Managers and Office Attendants</t>
  </si>
  <si>
    <t>National Oversight Committee - Refreshments</t>
  </si>
  <si>
    <t>KSA Oversight Committee - Refreshments</t>
  </si>
  <si>
    <t>Maintenance - Office Equipment</t>
  </si>
  <si>
    <t>CD Centres - Furniture &amp; Equipment</t>
  </si>
  <si>
    <t>CD Centres - Utensils</t>
  </si>
  <si>
    <t>Administrative Assistant/Receptionist</t>
  </si>
  <si>
    <t>Child Diversion Manager - St. Catherine</t>
  </si>
  <si>
    <t>Producing &amp; Placing Multi-Media Ads</t>
  </si>
  <si>
    <t>Training Workshops - Refreshments and venue</t>
  </si>
  <si>
    <t>Training Workshops - Stationery</t>
  </si>
  <si>
    <t>Training Workshop - Facilitators</t>
  </si>
  <si>
    <t>West Kingston - SIP - Facilitators</t>
  </si>
  <si>
    <t>RJ Week - Placement of Minister's Message and Testimonial</t>
  </si>
  <si>
    <t>RJ Week -Note takers</t>
  </si>
  <si>
    <t>RJ Week -Rapportuers</t>
  </si>
  <si>
    <t>Assessment of CDCs</t>
  </si>
  <si>
    <t>Contribution to Church towards the hosting of RJ Week Church Service</t>
  </si>
  <si>
    <t>Stakeholder workshops - refreshments</t>
  </si>
  <si>
    <t>Public Awareness - Brochures and Paraphernalia</t>
  </si>
  <si>
    <t>IT Equipment</t>
  </si>
  <si>
    <t>This includes purchase of equipment that needs to be compatible with existing equipment or where equipment is proprietary and only obtainable from one source. These include: 
Avaya PBX instruments - LIME has proprietary rights to Avaya PBX system and the telephone instruments to be purchased have to be compatible with the Avaya PBX system;
Replacement parts for Xerox photocopiers - Productive Business Solutions has proprietary rights to all Xerox machines.</t>
  </si>
  <si>
    <t>Software and Licenses</t>
  </si>
  <si>
    <t>Video Conferencing Equipment</t>
  </si>
  <si>
    <t>Retrofitting of Steer Town Office</t>
  </si>
  <si>
    <t>Equipment Maintenance</t>
  </si>
  <si>
    <t>Includes ongoing servicing of equipment that are proprietary to companies, for example, Productive Business Solution has proprietary rights to all Xerox photocopiers .</t>
  </si>
  <si>
    <t>Repairs to Furniture</t>
  </si>
  <si>
    <t>Activity to be carried out  on an ongoing basis</t>
  </si>
  <si>
    <t>Servicing of fire extinguishers</t>
  </si>
  <si>
    <t>Boarding of Assets</t>
  </si>
  <si>
    <t>Boarding of Assets - E-Waste</t>
  </si>
  <si>
    <t>The National Solid Waste ManagementAuthority (NSWMA) is the only authorised agency to dispose of electronic waste. This is done on a periodic basis.</t>
  </si>
  <si>
    <t>Hotel Accommodation</t>
  </si>
  <si>
    <t>Accounting Software Maintenance &amp; Licenses</t>
  </si>
  <si>
    <t>CER Consultants has proprietary rights to Accpac accounting software.</t>
  </si>
  <si>
    <t>Other Admin Services</t>
  </si>
  <si>
    <t>National Oversight Committee - Honorarium to Committee Members</t>
  </si>
  <si>
    <t>Child Diversion - National Coordinator</t>
  </si>
  <si>
    <t>National Oversight Committee - Facilitators</t>
  </si>
  <si>
    <t>The formation of the National Committee will be as per approved Bill. The membership includes representatives of various stakeholder groups re Child Diversion. Activity will be conducted on an ongoing basis.</t>
  </si>
  <si>
    <t>Experts in various fields will be called upon periodically to provide guidance to the committee through presentations.</t>
  </si>
  <si>
    <t>KSA Oversight Committee - Honorarium to Committee Members</t>
  </si>
  <si>
    <t>Experts in various fields will be called upon periodically to provide guidance to the committee through presentations. Activity will be conducted on an ongoing basis.</t>
  </si>
  <si>
    <t>Training - Equipment</t>
  </si>
  <si>
    <t>KSA Oversight Committee - Facilitators</t>
  </si>
  <si>
    <t>Mediation Pilot Project - Mediators</t>
  </si>
  <si>
    <t>Transition Officer</t>
  </si>
  <si>
    <t>Through efforts of the MNS, the CSJP was granted access to Fight For Peace Case Management System. There is need to customized the system which was developed by Upshot. Upshot therefore has proprietary rights to the system and will be engaged accordingly to customize system.</t>
  </si>
  <si>
    <t>1111a(i)</t>
  </si>
  <si>
    <t>1111a(ii)</t>
  </si>
  <si>
    <t>1111a(iii)</t>
  </si>
  <si>
    <t>1111a(iv)</t>
  </si>
  <si>
    <t>1111b(i)</t>
  </si>
  <si>
    <t>1111b(ii)</t>
  </si>
  <si>
    <t>1111b(iii)</t>
  </si>
  <si>
    <t>1111b(iv)</t>
  </si>
  <si>
    <t>1111b(v)</t>
  </si>
  <si>
    <t>1111b(vi)</t>
  </si>
  <si>
    <t>1111b(vii)</t>
  </si>
  <si>
    <t>1111b(viii)</t>
  </si>
  <si>
    <t>1112a(i)</t>
  </si>
  <si>
    <t>1112a(ii)</t>
  </si>
  <si>
    <t>1112b(i)</t>
  </si>
  <si>
    <t>1112b(ii)</t>
  </si>
  <si>
    <t>1112b(iii)</t>
  </si>
  <si>
    <t>1112c(i)</t>
  </si>
  <si>
    <t>1112c(ii)</t>
  </si>
  <si>
    <t>1112d(i)</t>
  </si>
  <si>
    <t>1112d(ii)</t>
  </si>
  <si>
    <t>1114a</t>
  </si>
  <si>
    <t>1114b</t>
  </si>
  <si>
    <t>1115a(i)</t>
  </si>
  <si>
    <t>1115a(ii)</t>
  </si>
  <si>
    <t>1115a(iii)</t>
  </si>
  <si>
    <t>1115a(iv)</t>
  </si>
  <si>
    <t>1115a(v)</t>
  </si>
  <si>
    <t>1115b(i)</t>
  </si>
  <si>
    <t>1311(i)</t>
  </si>
  <si>
    <t>1311(ii)</t>
  </si>
  <si>
    <t>1313(i)</t>
  </si>
  <si>
    <t>1315(i)</t>
  </si>
  <si>
    <t>1122a</t>
  </si>
  <si>
    <t>1611a</t>
  </si>
  <si>
    <t>1115b(ii)</t>
  </si>
  <si>
    <t>1115b(iii)</t>
  </si>
  <si>
    <t>1115c</t>
  </si>
  <si>
    <t>1121a</t>
  </si>
  <si>
    <t>1121b</t>
  </si>
  <si>
    <t>1122b</t>
  </si>
  <si>
    <t>1124a</t>
  </si>
  <si>
    <t>1124b</t>
  </si>
  <si>
    <t>1212b</t>
  </si>
  <si>
    <t>1214a</t>
  </si>
  <si>
    <t>1214b</t>
  </si>
  <si>
    <t>1221a</t>
  </si>
  <si>
    <t>1221b</t>
  </si>
  <si>
    <t>1221c</t>
  </si>
  <si>
    <t>1222a(i)</t>
  </si>
  <si>
    <t>1222a(ii)</t>
  </si>
  <si>
    <t>1222a(iii)</t>
  </si>
  <si>
    <t>1222a(iv)</t>
  </si>
  <si>
    <t>1222b(i)</t>
  </si>
  <si>
    <t>1222b(ii)</t>
  </si>
  <si>
    <t>1222b(iii)</t>
  </si>
  <si>
    <t>1222b(iv)</t>
  </si>
  <si>
    <t>1311(iii)</t>
  </si>
  <si>
    <t>1311(iv)</t>
  </si>
  <si>
    <t>1311(v)</t>
  </si>
  <si>
    <t>1311c(i)</t>
  </si>
  <si>
    <t>1311c(ii)</t>
  </si>
  <si>
    <t>1311c(iii)</t>
  </si>
  <si>
    <t>1311c(iv)</t>
  </si>
  <si>
    <t>1311c(v)</t>
  </si>
  <si>
    <t>1311c(vi)</t>
  </si>
  <si>
    <t>1311c(vii)</t>
  </si>
  <si>
    <t>1311c(viii)</t>
  </si>
  <si>
    <t>1311c(ix)</t>
  </si>
  <si>
    <t>1311c(x)</t>
  </si>
  <si>
    <t>1311c(xi)</t>
  </si>
  <si>
    <t>1311c(xii)</t>
  </si>
  <si>
    <t>1311c(xiii)</t>
  </si>
  <si>
    <t>1311c(xiv)</t>
  </si>
  <si>
    <t>1311c(xv)</t>
  </si>
  <si>
    <t>1311c(xvi)</t>
  </si>
  <si>
    <t>1311c(xvii)</t>
  </si>
  <si>
    <t>1311c(xix)</t>
  </si>
  <si>
    <t>1311d(i)</t>
  </si>
  <si>
    <t>1311d(ii)</t>
  </si>
  <si>
    <t>1311e(i)</t>
  </si>
  <si>
    <t>1311h(i)</t>
  </si>
  <si>
    <t>1311h(ii)</t>
  </si>
  <si>
    <t>1311h(iii)</t>
  </si>
  <si>
    <t>1311h(iv)</t>
  </si>
  <si>
    <t>1312c(i)</t>
  </si>
  <si>
    <t>1312c(ii)</t>
  </si>
  <si>
    <t>1312d(i)</t>
  </si>
  <si>
    <t>1312d(ii)</t>
  </si>
  <si>
    <t>1313(ii)</t>
  </si>
  <si>
    <t>1313b(i)</t>
  </si>
  <si>
    <t>1313b(ii)</t>
  </si>
  <si>
    <t>1313c(ii)</t>
  </si>
  <si>
    <t>1314(i)</t>
  </si>
  <si>
    <t>1314a(i)</t>
  </si>
  <si>
    <t>1314a(ii)</t>
  </si>
  <si>
    <t>1314b(i)</t>
  </si>
  <si>
    <t>1315(ii)</t>
  </si>
  <si>
    <t>1315(iii)</t>
  </si>
  <si>
    <t>1315(v)</t>
  </si>
  <si>
    <t>1315(vi)</t>
  </si>
  <si>
    <t>1315b(i)</t>
  </si>
  <si>
    <t>1315b(ii)</t>
  </si>
  <si>
    <t>1315b(iii)</t>
  </si>
  <si>
    <t>1315b(iv)</t>
  </si>
  <si>
    <t>1315b(v)</t>
  </si>
  <si>
    <t>1315b(vi)</t>
  </si>
  <si>
    <t>1315b(vii)</t>
  </si>
  <si>
    <t>1315b(viii)</t>
  </si>
  <si>
    <t>1315b(ix)</t>
  </si>
  <si>
    <t>1315b(x)</t>
  </si>
  <si>
    <t>1315b(xi)</t>
  </si>
  <si>
    <t>1315c(i)</t>
  </si>
  <si>
    <t>1315c(ii)</t>
  </si>
  <si>
    <t>1316(i)</t>
  </si>
  <si>
    <t>1316(ii)</t>
  </si>
  <si>
    <t>1316(iii)</t>
  </si>
  <si>
    <t>1316(iv)</t>
  </si>
  <si>
    <t>1316(v)</t>
  </si>
  <si>
    <t>1316(vi)</t>
  </si>
  <si>
    <t>1316(vii)</t>
  </si>
  <si>
    <t>1316(viii)</t>
  </si>
  <si>
    <t>1511a</t>
  </si>
  <si>
    <t>1511b</t>
  </si>
  <si>
    <t>1511c</t>
  </si>
  <si>
    <t>1511d</t>
  </si>
  <si>
    <t>1513a</t>
  </si>
  <si>
    <t>1513b</t>
  </si>
  <si>
    <t>1513c</t>
  </si>
  <si>
    <t>1517a</t>
  </si>
  <si>
    <t>1517b</t>
  </si>
  <si>
    <t>1524a</t>
  </si>
  <si>
    <t>1524b</t>
  </si>
  <si>
    <t>1611c</t>
  </si>
  <si>
    <t>1611d</t>
  </si>
  <si>
    <t>1611e</t>
  </si>
  <si>
    <t>1611f</t>
  </si>
  <si>
    <t>1611g</t>
  </si>
  <si>
    <t>1111a(v)</t>
  </si>
  <si>
    <t>1111a(vi)</t>
  </si>
  <si>
    <t>1111b(ix)</t>
  </si>
  <si>
    <t>1111b(x)</t>
  </si>
  <si>
    <t>1112e(i)</t>
  </si>
  <si>
    <t>1112e(ii)</t>
  </si>
  <si>
    <t>1114c</t>
  </si>
  <si>
    <t>1115a(vi)</t>
  </si>
  <si>
    <t>1115a(vii)</t>
  </si>
  <si>
    <t>1115a(viii)</t>
  </si>
  <si>
    <t>1115a(ix)</t>
  </si>
  <si>
    <t>1122c</t>
  </si>
  <si>
    <t>1124c</t>
  </si>
  <si>
    <t>1311(vi)</t>
  </si>
  <si>
    <t>1311c(xviii)</t>
  </si>
  <si>
    <t>1311c(xx)</t>
  </si>
  <si>
    <t>1311c(xxi)</t>
  </si>
  <si>
    <t>1311c(xxii)</t>
  </si>
  <si>
    <t>1312d(iii)</t>
  </si>
  <si>
    <t>1312d(iv)</t>
  </si>
  <si>
    <t>1312f(i)</t>
  </si>
  <si>
    <t>1312f(ii)</t>
  </si>
  <si>
    <t>1313(iii)</t>
  </si>
  <si>
    <t>1313(iv)</t>
  </si>
  <si>
    <t>1313b(iii)</t>
  </si>
  <si>
    <t>1313c(iii)</t>
  </si>
  <si>
    <t>1315(vii)</t>
  </si>
  <si>
    <t>1315(viii)</t>
  </si>
  <si>
    <t>1315(ix)</t>
  </si>
  <si>
    <t>1315(x)</t>
  </si>
  <si>
    <t>1315(xi)</t>
  </si>
  <si>
    <t>1315(xii)</t>
  </si>
  <si>
    <t>1315(xiii)</t>
  </si>
  <si>
    <t>1315(xiv)</t>
  </si>
  <si>
    <t>1315(xv)</t>
  </si>
  <si>
    <t>1315(xvi)</t>
  </si>
  <si>
    <t>1315(xvii)</t>
  </si>
  <si>
    <t>1315(xviii)</t>
  </si>
  <si>
    <t>1315b(xii)</t>
  </si>
  <si>
    <t>1315b(xiii)</t>
  </si>
  <si>
    <t>1315b(xiv)</t>
  </si>
  <si>
    <t>1315b(xv)</t>
  </si>
  <si>
    <t>1315b(xvi)</t>
  </si>
  <si>
    <t>1315b(xvii)</t>
  </si>
  <si>
    <t>1315c(iii)</t>
  </si>
  <si>
    <t>1316(ix)</t>
  </si>
  <si>
    <t>1316(x)</t>
  </si>
  <si>
    <t>1511e</t>
  </si>
  <si>
    <t>1511f</t>
  </si>
  <si>
    <t>1517c</t>
  </si>
  <si>
    <t>1517d</t>
  </si>
  <si>
    <t>1517e</t>
  </si>
  <si>
    <t>1524c</t>
  </si>
  <si>
    <t>1611h</t>
  </si>
  <si>
    <t>1611i</t>
  </si>
  <si>
    <t>1611j</t>
  </si>
  <si>
    <t>1611k</t>
  </si>
  <si>
    <t>1611l</t>
  </si>
  <si>
    <t>1611m</t>
  </si>
  <si>
    <t>1611n</t>
  </si>
  <si>
    <t>1611o</t>
  </si>
  <si>
    <t>1611p</t>
  </si>
  <si>
    <t>Cheque Leaves</t>
  </si>
  <si>
    <t>Xsomo International Limited has the designs/layout for all the requisite cheque leaves. Activity to be carried out on an ongoing basis</t>
  </si>
  <si>
    <t>1611q</t>
  </si>
  <si>
    <t>1611r</t>
  </si>
  <si>
    <t>1111a(viii)</t>
  </si>
  <si>
    <t>1112f</t>
  </si>
  <si>
    <t>1113a</t>
  </si>
  <si>
    <t>1113b</t>
  </si>
  <si>
    <t>1115a(x)</t>
  </si>
  <si>
    <t>1115d</t>
  </si>
  <si>
    <t>1115e</t>
  </si>
  <si>
    <t>1115f</t>
  </si>
  <si>
    <t>1115g</t>
  </si>
  <si>
    <t>1121c</t>
  </si>
  <si>
    <t>1122d</t>
  </si>
  <si>
    <t>1123a</t>
  </si>
  <si>
    <t>1123b</t>
  </si>
  <si>
    <t>1123c</t>
  </si>
  <si>
    <t>1123d</t>
  </si>
  <si>
    <t>1212c</t>
  </si>
  <si>
    <t>On-the-Job - Engagement of JDF</t>
  </si>
  <si>
    <t>1222a(v)</t>
  </si>
  <si>
    <t>1222a(vi)</t>
  </si>
  <si>
    <t>1311(vii)</t>
  </si>
  <si>
    <t>1311(viii)</t>
  </si>
  <si>
    <t>1315(xix)</t>
  </si>
  <si>
    <t>1316(xi)</t>
  </si>
  <si>
    <t>1511g</t>
  </si>
  <si>
    <t>1523a</t>
  </si>
  <si>
    <t>1523b</t>
  </si>
  <si>
    <t>1111b(xi)</t>
  </si>
  <si>
    <t>1111b(xii)</t>
  </si>
  <si>
    <t>1111b(xiii)</t>
  </si>
  <si>
    <t>1111a(vii)</t>
  </si>
  <si>
    <t>1111b(xiv)</t>
  </si>
  <si>
    <t>1112a(iii)</t>
  </si>
  <si>
    <t>1112h</t>
  </si>
  <si>
    <t>1114d</t>
  </si>
  <si>
    <t>1115b(iv)</t>
  </si>
  <si>
    <t>1115b(v)</t>
  </si>
  <si>
    <t>1115h</t>
  </si>
  <si>
    <t>1115i</t>
  </si>
  <si>
    <t>1212d</t>
  </si>
  <si>
    <t>1212e</t>
  </si>
  <si>
    <t>1214c</t>
  </si>
  <si>
    <t>1214d</t>
  </si>
  <si>
    <t>1222b(v)</t>
  </si>
  <si>
    <t>1222b(vi)</t>
  </si>
  <si>
    <t>1222b(viii)</t>
  </si>
  <si>
    <t>1311c(xxiii)</t>
  </si>
  <si>
    <t>1311c(xxiv)</t>
  </si>
  <si>
    <t>1311c(xxv)</t>
  </si>
  <si>
    <t>1311c(xxvi)</t>
  </si>
  <si>
    <t>1311c(xxvii)</t>
  </si>
  <si>
    <t>1311d(iii)</t>
  </si>
  <si>
    <t>1311g(i)</t>
  </si>
  <si>
    <t>1311g(ii)</t>
  </si>
  <si>
    <t>1311g(iii)</t>
  </si>
  <si>
    <t>1311g(iv)</t>
  </si>
  <si>
    <t>1311g(v)</t>
  </si>
  <si>
    <t>1311h(v)</t>
  </si>
  <si>
    <t>1311h(vi)</t>
  </si>
  <si>
    <t>1312c(iii)</t>
  </si>
  <si>
    <t>1313(v)</t>
  </si>
  <si>
    <t>1313(vi)</t>
  </si>
  <si>
    <t>1313a(i)</t>
  </si>
  <si>
    <t>1313a(ii)</t>
  </si>
  <si>
    <t>1313b(iv)</t>
  </si>
  <si>
    <t>1313c(iv)</t>
  </si>
  <si>
    <t>1314(ii)</t>
  </si>
  <si>
    <t>1314a(iii)</t>
  </si>
  <si>
    <t>1314b(ii)</t>
  </si>
  <si>
    <t>1315(xx)</t>
  </si>
  <si>
    <t>1315(xxi)</t>
  </si>
  <si>
    <t>1315(xxii)</t>
  </si>
  <si>
    <t>1315b(xviii)</t>
  </si>
  <si>
    <t>1315b(xix)</t>
  </si>
  <si>
    <t>1315b(xx)</t>
  </si>
  <si>
    <t>1315b(xxi)</t>
  </si>
  <si>
    <t>1315(xxiii)</t>
  </si>
  <si>
    <t>1315c(iv)</t>
  </si>
  <si>
    <t>1316(xii)</t>
  </si>
  <si>
    <t>1316(xiii)</t>
  </si>
  <si>
    <t>1316(xiv)</t>
  </si>
  <si>
    <t>1316(xv)</t>
  </si>
  <si>
    <t>1316(xvi)</t>
  </si>
  <si>
    <t>1316(xvii)</t>
  </si>
  <si>
    <t>1316(xviii)</t>
  </si>
  <si>
    <t>1316(xix)</t>
  </si>
  <si>
    <t>1316(xx)</t>
  </si>
  <si>
    <t>1513e</t>
  </si>
  <si>
    <t>1517f</t>
  </si>
  <si>
    <t>1517g</t>
  </si>
  <si>
    <t>RJ Multi-Media campaign - Paraphernalia</t>
  </si>
  <si>
    <t>1315(xxiv)</t>
  </si>
  <si>
    <t>Awarded</t>
  </si>
  <si>
    <t>Accounting Officer</t>
  </si>
  <si>
    <t>Driver</t>
  </si>
  <si>
    <t>Statistics Manager</t>
  </si>
  <si>
    <t>Retrofittiing of VSD Office - St. Catherine &amp; Westmoreland</t>
  </si>
  <si>
    <t>Insuarnce of PEU's Fixed Assets</t>
  </si>
  <si>
    <t>This represents continuation of services. Marathon Insurance Brokers (MIB) was engaged competitively upon recommendation from Eckler Consultants &amp; Actuaries, to manage CSJP’s insurance placement for 3 years (April 2014 - March 2017). It is being proposed that MIB continue to manage the insurance of assets until the completion of the Programme.  It should be noted as well that MIB returns the market on an annual market to secure the best rates on behalf of the CSJP.</t>
  </si>
  <si>
    <t>1513d(i)</t>
  </si>
  <si>
    <t>1513d(ii)</t>
  </si>
  <si>
    <t>1611b(i)</t>
  </si>
  <si>
    <t>1611b(ii)</t>
  </si>
  <si>
    <t>This includes the purchase of CSJP branded envelopes which are only obtainable from one source, the Jamaica Printing Services Limited. Bank's no-objections received vide CCB/CJA/1023/2016, 298/2016, 295/2016, 245/2016</t>
  </si>
  <si>
    <t>1611s</t>
  </si>
  <si>
    <t>1611t</t>
  </si>
  <si>
    <t>1611u</t>
  </si>
  <si>
    <t>1513f</t>
  </si>
  <si>
    <t>SSP - Refreshments and Venue</t>
  </si>
  <si>
    <t>SSP - Stationery, Materials &amp; Supplies</t>
  </si>
  <si>
    <t>SSP - Therapeutic Trips</t>
  </si>
  <si>
    <t>SSP - Administrators</t>
  </si>
  <si>
    <t>SSP - Facilitators</t>
  </si>
  <si>
    <t>1315(xxv)</t>
  </si>
  <si>
    <t>RJ Week - Air Travel for Presenter</t>
  </si>
  <si>
    <t>Land Surveyor Services</t>
  </si>
  <si>
    <t>1122e</t>
  </si>
  <si>
    <t>1611v</t>
  </si>
  <si>
    <t>1611w</t>
  </si>
  <si>
    <t>Receptionists/Secretarys</t>
  </si>
  <si>
    <t>Office Attendants</t>
  </si>
  <si>
    <t>Gayle and Steer Town Offices</t>
  </si>
  <si>
    <t>KMA, Western, Gayle &amp; Steer Town Offices</t>
  </si>
  <si>
    <t>Children in Court - Courthouse Models</t>
  </si>
  <si>
    <t>1311d(iv)</t>
  </si>
  <si>
    <t>new activity</t>
  </si>
  <si>
    <t>1313c(i)-ii</t>
  </si>
  <si>
    <t>The Jamaica Conference Centre is the only known venue that can accommodate 1,000 persons</t>
  </si>
  <si>
    <t>1313c(i)-i</t>
  </si>
  <si>
    <t>1315(iv)-ii</t>
  </si>
  <si>
    <t>Identified venues including Half Way Tree Transport Centre, Sam Sharpe Square, Emancipation Park, Hope Botanical Garden and Girl Guides Auditorium are considered the most suitable locations for hosting of activities based on the activity type, accessibility, security and spacing</t>
  </si>
  <si>
    <t>1315(iv)-i</t>
  </si>
  <si>
    <t>Parenting Program - Transportation</t>
  </si>
  <si>
    <t>111a(ix)</t>
  </si>
  <si>
    <t>Psycho Ed Workshops - Transportation</t>
  </si>
  <si>
    <t>1112a(iv)</t>
  </si>
  <si>
    <t>Capacity Building - Transportation</t>
  </si>
  <si>
    <t>1112b(iv)</t>
  </si>
  <si>
    <t>SSP - Transportation</t>
  </si>
  <si>
    <t>Advanced Training - Mediation</t>
  </si>
  <si>
    <t>1313c(v)</t>
  </si>
  <si>
    <t>The Dispute Resolution Foundation is the only entity authourized to conduct mediation training and certify mediators</t>
  </si>
  <si>
    <t>Office Attendants- Temporary services</t>
  </si>
  <si>
    <t>1611x</t>
  </si>
  <si>
    <t>These individuals are to be temporarily engaged to relieve those who opt to take vacation days</t>
  </si>
  <si>
    <t>The individual was  awarded contract to produce Surveyors ID Report for Gayle Multi-Purpose Centre under CSI, MNS. Same individual is required to update report to incorporate recommendations of the St. Mary Parish Council. The engagement is on the basis that this activity represents a natural continuation of previous work carried out by the individual</t>
  </si>
  <si>
    <t>Individuals certified by the Dispute Resolution Foundation to conduct mediations  sessions.  These individuals are the only qualified persons in Jamaica to carry out scope of services. Each service provider will be selected based on location of client and  availability of service provider. Activity will be conducted on an ongoing basis.</t>
  </si>
  <si>
    <t>Ms. Baliga was identified as the only suitably qualified consultant for this RJ Conference dubbed “Building Restorative Communities in Faith Groups, Schools, and Workplaces”.  This is based on her personal experiences as a survivor of child sexual abuse and her path to forgiveness. The Bank's no-objection was received vide email.</t>
  </si>
  <si>
    <t>comment is as above row 328</t>
  </si>
  <si>
    <t>Children in Court - Play Therapy Tools</t>
  </si>
  <si>
    <t>Drs. Barnes and Seepersad were engaged using QCNI methodology to conduct baseline survey. The same individuals are to be engaged for follow up activity on the basis of continuation of services. The scope of work represents  follow up survey for comparison purposes with the baseline survey</t>
  </si>
  <si>
    <t>Compnent 5</t>
  </si>
  <si>
    <t>Refreshments</t>
  </si>
  <si>
    <t>1611y</t>
  </si>
  <si>
    <t>Advanced Training -- Hotel Accommodation</t>
  </si>
  <si>
    <t>1116b</t>
  </si>
  <si>
    <t>Police Citizen Relations - Refreshments</t>
  </si>
  <si>
    <t>1116a</t>
  </si>
  <si>
    <t>Good News Campaign -Social Media Management Services</t>
  </si>
  <si>
    <t>1115a(xi)</t>
  </si>
  <si>
    <t>1313c(vi)</t>
  </si>
  <si>
    <t>Paving  - Parade Gardens CMC</t>
  </si>
  <si>
    <t>Grilling - Central Village CMC</t>
  </si>
  <si>
    <t>Perimeter Wall - Effortville Primary School</t>
  </si>
  <si>
    <t>1122f</t>
  </si>
  <si>
    <t>1122g</t>
  </si>
  <si>
    <t>1122h</t>
  </si>
  <si>
    <t>1122i</t>
  </si>
  <si>
    <t>Printers</t>
  </si>
  <si>
    <t>Other Surveys/Assessments - Refreshments and venue</t>
  </si>
  <si>
    <t>Other Surveys/Assessments - Stationery</t>
  </si>
  <si>
    <t>Other Surveys/Assessments - Transcriber/Analyst</t>
  </si>
  <si>
    <t>Other Surveys/Assessments - Other Interventions</t>
  </si>
  <si>
    <t>FEP - Banners</t>
  </si>
  <si>
    <t>111b(xv)</t>
  </si>
  <si>
    <t>FEP - Live Outside Broadcast</t>
  </si>
  <si>
    <t>1111b(xvi)</t>
  </si>
  <si>
    <t>Community Case Management Officers</t>
  </si>
  <si>
    <t>1112g(ii)</t>
  </si>
  <si>
    <t>Individual Counselling - Office Furniture &amp; Supplies</t>
  </si>
  <si>
    <t>1112g(i)</t>
  </si>
  <si>
    <t>1122j</t>
  </si>
  <si>
    <t>Grilling Works - Parade Gardens CMC</t>
  </si>
  <si>
    <t>Minor Repairs - Drewsland Computer Lab</t>
  </si>
  <si>
    <t>Training Consultant</t>
  </si>
  <si>
    <t>1316(xxi)</t>
  </si>
  <si>
    <t>Documentation Assistant</t>
  </si>
  <si>
    <t>Social Workers</t>
  </si>
  <si>
    <t>1611z</t>
  </si>
  <si>
    <t>KMA</t>
  </si>
  <si>
    <t>All Regions</t>
  </si>
  <si>
    <t>1611aa</t>
  </si>
  <si>
    <t>1524d</t>
  </si>
  <si>
    <t>Other Surveys/Assessments - Transportation</t>
  </si>
  <si>
    <t>1212a(i)</t>
  </si>
  <si>
    <t>1212a(ii)</t>
  </si>
  <si>
    <t>1513g</t>
  </si>
  <si>
    <t>Minor Works - Montego Bay Office</t>
  </si>
  <si>
    <t>Social Norms Baseline Study</t>
  </si>
  <si>
    <t>1611ab</t>
  </si>
  <si>
    <t>1115j</t>
  </si>
  <si>
    <t>1611ac</t>
  </si>
  <si>
    <t>Minor Works - Kingston Office</t>
  </si>
  <si>
    <t>Town Crier Services</t>
  </si>
  <si>
    <t>1312(ii)</t>
  </si>
  <si>
    <t>1313(vii)</t>
  </si>
  <si>
    <t>1313(viii)</t>
  </si>
  <si>
    <t>M &amp; E - Office Furniture</t>
  </si>
  <si>
    <t>1513a(ii)</t>
  </si>
  <si>
    <t>Capacity Building of CDCs - Transportation</t>
  </si>
  <si>
    <t>1121d</t>
  </si>
  <si>
    <t>Goods - Grilling Works Central Village</t>
  </si>
  <si>
    <t>amount changed</t>
  </si>
  <si>
    <t>Trainers Manual - Refrements and venue</t>
  </si>
  <si>
    <t>Legal Aid Fairs - LOB</t>
  </si>
  <si>
    <t>1312d</t>
  </si>
  <si>
    <t>Legal Aid - Flyers</t>
  </si>
  <si>
    <t>1312(i)</t>
  </si>
  <si>
    <t>1312(iii)</t>
  </si>
  <si>
    <t>1122k</t>
  </si>
  <si>
    <t>Consultant - Revision to training manual and training of trainers</t>
  </si>
  <si>
    <t>1214e</t>
  </si>
  <si>
    <t>JFLL has experience of exceptional worth. The JFLL has been offering training in adult literacy since November 1974.  As an agency working in collaboration with the HEART Trust/NTA, it is charged with the execution of adult and youth learning and lifelong learning interventions from basic literacy to the secondary level. The JFLL is also a critical policy advisor to the Ministry of Education through its advice of the adult education and adult literacy components of the National Educational Strategic Plan.</t>
  </si>
  <si>
    <t>Engagement of JFLL - Pre-vocational skills training</t>
  </si>
  <si>
    <t>Critical Intervention - St. James</t>
  </si>
  <si>
    <t>VPA is the only organization that prepares technology-based Asset Maps. The company also has experience of exceptional worth as it relates data collection work and coordination of activities associated with violence related injuries.</t>
  </si>
  <si>
    <t>reference number changed</t>
  </si>
  <si>
    <t>1114e</t>
  </si>
  <si>
    <t>1114f</t>
  </si>
  <si>
    <t>1114g</t>
  </si>
  <si>
    <t>1114h</t>
  </si>
  <si>
    <t>Conflict Resolution Intervention</t>
  </si>
  <si>
    <t>1114i</t>
  </si>
  <si>
    <t>The Dispute Resolution Foundation is the only entity authourized to conduct mediation training and certify mediators. The entity also has experience of exceptional worth with its flagship School Suspension Programme</t>
  </si>
  <si>
    <t>1114j</t>
  </si>
  <si>
    <t>1114k</t>
  </si>
  <si>
    <t>FEP - Promotions - TV Feature</t>
  </si>
  <si>
    <t>MWAM - Promotions - TV Feature</t>
  </si>
  <si>
    <t>SSP - Project Manager</t>
  </si>
  <si>
    <t>1114l</t>
  </si>
  <si>
    <t>Good News Campaign - Rental of Chairs, tents, tables, etc.</t>
  </si>
  <si>
    <t>1115a(xii)</t>
  </si>
  <si>
    <t>1115a(xiii)</t>
  </si>
  <si>
    <t>Good News Campaign - LOB</t>
  </si>
  <si>
    <t>Retrofitting of CD Centres</t>
  </si>
  <si>
    <t>1316(xxii)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</si>
</sst>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USD]\ #,##0.00"/>
    <numFmt numFmtId="165" formatCode="_(* #,##0_);_(* \(#,##0\);_(* &quot;-&quot;??_);_(@_)"/>
  </numFmts>
  <fonts count="40">
    <font>
      <sz val="11"/>
      <color theme="1"/>
      <name val="Calibri"/>
      <family val="2"/>
      <scheme val="minor"/>
    </font>
    <font>
      <sz val="10"/>
      <name val="Arial"/>
      <family val="2"/>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Calibri"/>
      <family val="2"/>
      <scheme val="minor"/>
    </font>
    <font>
      <b/>
      <sz val="12"/>
      <color indexed="9"/>
      <name val="Calibri"/>
      <family val="2"/>
      <scheme val="minor"/>
    </font>
    <font>
      <sz val="10"/>
      <color indexed="9"/>
      <name val="Calibri"/>
      <family val="2"/>
      <scheme val="minor"/>
    </font>
    <font>
      <b/>
      <sz val="12"/>
      <name val="Calibri"/>
      <family val="2"/>
      <scheme val="minor"/>
    </font>
    <font>
      <sz val="10"/>
      <name val="Calibri"/>
      <family val="2"/>
    </font>
    <font>
      <b/>
      <sz val="10"/>
      <name val="Calibri"/>
      <family val="2"/>
    </font>
    <font>
      <b/>
      <sz val="10"/>
      <color indexed="10"/>
      <name val="Calibri"/>
      <family val="2"/>
    </font>
    <font>
      <sz val="11"/>
      <color indexed="9"/>
      <name val="Calibri"/>
      <family val="2"/>
      <scheme val="minor"/>
    </font>
    <font>
      <b/>
      <sz val="10"/>
      <color indexed="9"/>
      <name val="Calibri"/>
      <family val="2"/>
      <scheme val="minor"/>
    </font>
    <font>
      <b/>
      <sz val="10"/>
      <name val="Calibri"/>
      <family val="2"/>
      <scheme val="minor"/>
    </font>
    <font>
      <b/>
      <sz val="11"/>
      <name val="Calibri"/>
      <family val="2"/>
      <scheme val="minor"/>
    </font>
    <font>
      <i/>
      <sz val="10"/>
      <name val="Calibri"/>
      <family val="2"/>
    </font>
    <font>
      <sz val="11"/>
      <color theme="1"/>
      <name val="Calibri"/>
      <family val="2"/>
      <scheme val="minor"/>
    </font>
    <font>
      <sz val="10"/>
      <color theme="1"/>
      <name val="Times New Roman"/>
      <family val="1"/>
    </font>
    <font>
      <sz val="10"/>
      <name val="Times New Roman"/>
      <family val="1"/>
    </font>
    <font>
      <sz val="11"/>
      <color indexed="81"/>
      <name val="Tahoma"/>
      <charset val="1"/>
    </font>
    <font>
      <b/>
      <sz val="11"/>
      <color indexed="81"/>
      <name val="Tahoma"/>
      <charset val="1"/>
    </font>
    <font>
      <sz val="9"/>
      <color indexed="81"/>
      <name val="Tahoma"/>
      <charset val="1"/>
    </font>
    <font>
      <b/>
      <sz val="9"/>
      <color indexed="81"/>
      <name val="Tahoma"/>
      <charset val="1"/>
    </font>
    <font>
      <sz val="10"/>
      <color theme="1"/>
      <name val="Calibri"/>
      <family val="2"/>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8"/>
        <bgColor indexed="64"/>
      </patternFill>
    </fill>
    <fill>
      <patternFill patternType="solid">
        <fgColor theme="8" tint="0.59999389629810485"/>
        <bgColor indexed="64"/>
      </patternFill>
    </fill>
    <fill>
      <patternFill patternType="solid">
        <fgColor theme="6" tint="0.79998168889431442"/>
        <bgColor indexed="64"/>
      </patternFill>
    </fill>
  </fills>
  <borders count="4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medium">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s>
  <cellStyleXfs count="132">
    <xf numFmtId="0" fontId="0" fillId="0" borderId="0"/>
    <xf numFmtId="0" fontId="1"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5" fillId="3" borderId="0" applyNumberFormat="0" applyBorder="0" applyAlignment="0" applyProtection="0"/>
    <xf numFmtId="0" fontId="6" fillId="20" borderId="1" applyNumberFormat="0" applyAlignment="0" applyProtection="0"/>
    <xf numFmtId="0" fontId="7" fillId="21" borderId="2" applyNumberFormat="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7" borderId="1" applyNumberFormat="0" applyAlignment="0" applyProtection="0"/>
    <xf numFmtId="0" fontId="14" fillId="0" borderId="6" applyNumberFormat="0" applyFill="0" applyAlignment="0" applyProtection="0"/>
    <xf numFmtId="0" fontId="15" fillId="22" borderId="0" applyNumberFormat="0" applyBorder="0" applyAlignment="0" applyProtection="0"/>
    <xf numFmtId="0" fontId="2" fillId="0" borderId="0"/>
    <xf numFmtId="0" fontId="2" fillId="23" borderId="7" applyNumberFormat="0" applyFont="0" applyAlignment="0" applyProtection="0"/>
    <xf numFmtId="0" fontId="16" fillId="20" borderId="8" applyNumberFormat="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0" borderId="0" applyNumberFormat="0" applyFill="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6" fillId="20" borderId="1" applyNumberFormat="0" applyAlignment="0" applyProtection="0"/>
    <xf numFmtId="0" fontId="6" fillId="20" borderId="1" applyNumberFormat="0" applyAlignment="0" applyProtection="0"/>
    <xf numFmtId="0" fontId="7" fillId="21" borderId="2" applyNumberFormat="0" applyAlignment="0" applyProtection="0"/>
    <xf numFmtId="0" fontId="7" fillId="21" borderId="2" applyNumberFormat="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9" fillId="4" borderId="0" applyNumberFormat="0" applyBorder="0" applyAlignment="0" applyProtection="0"/>
    <xf numFmtId="0" fontId="9" fillId="4" borderId="0" applyNumberFormat="0" applyBorder="0" applyAlignment="0" applyProtection="0"/>
    <xf numFmtId="0" fontId="10" fillId="0" borderId="3" applyNumberFormat="0" applyFill="0" applyAlignment="0" applyProtection="0"/>
    <xf numFmtId="0" fontId="10" fillId="0" borderId="3" applyNumberFormat="0" applyFill="0" applyAlignment="0" applyProtection="0"/>
    <xf numFmtId="0" fontId="11" fillId="0" borderId="4"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3" fillId="7" borderId="1" applyNumberFormat="0" applyAlignment="0" applyProtection="0"/>
    <xf numFmtId="0" fontId="13" fillId="7" borderId="1" applyNumberFormat="0" applyAlignment="0" applyProtection="0"/>
    <xf numFmtId="0" fontId="14" fillId="0" borderId="6" applyNumberFormat="0" applyFill="0" applyAlignment="0" applyProtection="0"/>
    <xf numFmtId="0" fontId="14" fillId="0" borderId="6" applyNumberFormat="0" applyFill="0" applyAlignment="0" applyProtection="0"/>
    <xf numFmtId="0" fontId="15" fillId="22" borderId="0" applyNumberFormat="0" applyBorder="0" applyAlignment="0" applyProtection="0"/>
    <xf numFmtId="0" fontId="15" fillId="22"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23" borderId="7" applyNumberFormat="0" applyFont="0" applyAlignment="0" applyProtection="0"/>
    <xf numFmtId="0" fontId="2" fillId="23" borderId="7" applyNumberFormat="0" applyFont="0" applyAlignment="0" applyProtection="0"/>
    <xf numFmtId="0" fontId="16" fillId="20" borderId="8" applyNumberFormat="0" applyAlignment="0" applyProtection="0"/>
    <xf numFmtId="0" fontId="16" fillId="20" borderId="8" applyNumberFormat="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8" fillId="0" borderId="9" applyNumberFormat="0" applyFill="0" applyAlignment="0" applyProtection="0"/>
    <xf numFmtId="0" fontId="18" fillId="0" borderId="9" applyNumberFormat="0" applyFill="0" applyAlignment="0" applyProtection="0"/>
    <xf numFmtId="0" fontId="19" fillId="0" borderId="0" applyNumberFormat="0" applyFill="0" applyBorder="0" applyAlignment="0" applyProtection="0"/>
    <xf numFmtId="0" fontId="19" fillId="0" borderId="0" applyNumberFormat="0" applyFill="0" applyBorder="0" applyAlignment="0" applyProtection="0"/>
    <xf numFmtId="43" fontId="32" fillId="0" borderId="0" applyFont="0" applyFill="0" applyBorder="0" applyAlignment="0" applyProtection="0"/>
  </cellStyleXfs>
  <cellXfs count="174">
    <xf numFmtId="0" fontId="0" fillId="0" borderId="0" xfId="0"/>
    <xf numFmtId="0" fontId="1" fillId="0" borderId="0" xfId="1"/>
    <xf numFmtId="0" fontId="2" fillId="0" borderId="0" xfId="38"/>
    <xf numFmtId="0" fontId="0" fillId="0" borderId="0" xfId="0"/>
    <xf numFmtId="0" fontId="20" fillId="0" borderId="10" xfId="1" applyFont="1" applyFill="1" applyBorder="1" applyAlignment="1">
      <alignment vertical="center" wrapText="1"/>
    </xf>
    <xf numFmtId="0" fontId="1" fillId="0" borderId="0" xfId="1"/>
    <xf numFmtId="0" fontId="20" fillId="0" borderId="10" xfId="1" applyFont="1" applyBorder="1" applyAlignment="1">
      <alignment vertical="center"/>
    </xf>
    <xf numFmtId="0" fontId="20" fillId="0" borderId="14" xfId="1" applyFont="1" applyBorder="1" applyAlignment="1">
      <alignment vertical="center"/>
    </xf>
    <xf numFmtId="0" fontId="20" fillId="0" borderId="15" xfId="1" applyFont="1" applyBorder="1" applyAlignment="1">
      <alignment vertical="center"/>
    </xf>
    <xf numFmtId="0" fontId="20" fillId="0" borderId="16" xfId="1" applyFont="1" applyBorder="1" applyAlignment="1">
      <alignment vertical="center"/>
    </xf>
    <xf numFmtId="0" fontId="20" fillId="0" borderId="0" xfId="1" applyFont="1" applyAlignment="1">
      <alignment vertical="center"/>
    </xf>
    <xf numFmtId="0" fontId="1" fillId="0" borderId="0" xfId="1"/>
    <xf numFmtId="0" fontId="20" fillId="0" borderId="10" xfId="1" applyFont="1" applyFill="1" applyBorder="1" applyAlignment="1">
      <alignment vertical="center" wrapText="1"/>
    </xf>
    <xf numFmtId="0" fontId="20" fillId="0" borderId="25" xfId="1" applyFont="1" applyFill="1" applyBorder="1" applyAlignment="1">
      <alignment horizontal="left" vertical="center" wrapText="1"/>
    </xf>
    <xf numFmtId="0" fontId="27" fillId="24" borderId="11" xfId="119" applyFont="1" applyFill="1" applyBorder="1" applyAlignment="1">
      <alignment horizontal="center" vertical="center"/>
    </xf>
    <xf numFmtId="0" fontId="27" fillId="24" borderId="12" xfId="119" applyFont="1" applyFill="1" applyBorder="1" applyAlignment="1">
      <alignment horizontal="center" vertical="center"/>
    </xf>
    <xf numFmtId="0" fontId="27" fillId="24" borderId="13" xfId="119" applyFont="1" applyFill="1" applyBorder="1" applyAlignment="1">
      <alignment horizontal="center" vertical="center" wrapText="1"/>
    </xf>
    <xf numFmtId="0" fontId="28" fillId="24" borderId="23" xfId="119" applyFont="1" applyFill="1" applyBorder="1" applyAlignment="1">
      <alignment horizontal="center" vertical="center"/>
    </xf>
    <xf numFmtId="0" fontId="28" fillId="24" borderId="24" xfId="119" applyFont="1" applyFill="1" applyBorder="1" applyAlignment="1">
      <alignment horizontal="center" vertical="center"/>
    </xf>
    <xf numFmtId="0" fontId="20" fillId="0" borderId="14" xfId="119" applyFont="1" applyBorder="1" applyAlignment="1">
      <alignment vertical="center"/>
    </xf>
    <xf numFmtId="0" fontId="20" fillId="0" borderId="16" xfId="119" applyFont="1" applyBorder="1" applyAlignment="1">
      <alignment vertical="center"/>
    </xf>
    <xf numFmtId="0" fontId="21" fillId="24" borderId="17" xfId="1" applyFont="1" applyFill="1" applyBorder="1" applyAlignment="1">
      <alignment horizontal="center" vertical="center" wrapText="1"/>
    </xf>
    <xf numFmtId="0" fontId="21" fillId="24" borderId="10" xfId="1" applyFont="1" applyFill="1" applyBorder="1" applyAlignment="1">
      <alignment horizontal="center" vertical="center" wrapText="1"/>
    </xf>
    <xf numFmtId="0" fontId="21" fillId="24" borderId="14" xfId="1" applyFont="1" applyFill="1" applyBorder="1" applyAlignment="1">
      <alignment horizontal="center" vertical="center" wrapText="1"/>
    </xf>
    <xf numFmtId="0" fontId="29" fillId="0" borderId="18" xfId="1" applyFont="1" applyFill="1" applyBorder="1" applyAlignment="1">
      <alignment horizontal="left" vertical="center" wrapText="1"/>
    </xf>
    <xf numFmtId="0" fontId="20" fillId="0" borderId="15" xfId="1" applyFont="1" applyFill="1" applyBorder="1" applyAlignment="1">
      <alignment horizontal="left" vertical="center" wrapText="1"/>
    </xf>
    <xf numFmtId="0" fontId="20" fillId="0" borderId="16" xfId="1" applyFont="1" applyFill="1" applyBorder="1" applyAlignment="1">
      <alignment horizontal="left" vertical="center" wrapText="1"/>
    </xf>
    <xf numFmtId="0" fontId="29" fillId="0" borderId="31" xfId="1" applyFont="1" applyFill="1" applyBorder="1" applyAlignment="1">
      <alignment horizontal="left" vertical="center" wrapText="1"/>
    </xf>
    <xf numFmtId="0" fontId="20" fillId="0" borderId="0" xfId="1" applyFont="1" applyFill="1" applyBorder="1" applyAlignment="1">
      <alignment horizontal="left" vertical="center" wrapText="1"/>
    </xf>
    <xf numFmtId="0" fontId="20" fillId="0" borderId="17" xfId="1" applyFont="1" applyBorder="1" applyAlignment="1" applyProtection="1"/>
    <xf numFmtId="164" fontId="20" fillId="0" borderId="10" xfId="1" applyNumberFormat="1" applyFont="1" applyFill="1" applyBorder="1" applyAlignment="1">
      <alignment horizontal="right" vertical="center" wrapText="1"/>
    </xf>
    <xf numFmtId="0" fontId="20" fillId="0" borderId="17" xfId="1" applyFont="1" applyFill="1" applyBorder="1" applyAlignment="1" applyProtection="1"/>
    <xf numFmtId="0" fontId="20" fillId="0" borderId="18" xfId="1" applyFont="1" applyFill="1" applyBorder="1" applyAlignment="1" applyProtection="1"/>
    <xf numFmtId="164" fontId="21" fillId="24" borderId="10" xfId="1" applyNumberFormat="1" applyFont="1" applyFill="1" applyBorder="1" applyAlignment="1">
      <alignment horizontal="right" vertical="center" wrapText="1"/>
    </xf>
    <xf numFmtId="0" fontId="21" fillId="24" borderId="17" xfId="1" applyFont="1" applyFill="1" applyBorder="1" applyAlignment="1">
      <alignment horizontal="center" vertical="center" wrapText="1"/>
    </xf>
    <xf numFmtId="0" fontId="21" fillId="24" borderId="10" xfId="1" applyFont="1" applyFill="1" applyBorder="1" applyAlignment="1">
      <alignment horizontal="center" vertical="center" wrapText="1"/>
    </xf>
    <xf numFmtId="0" fontId="21" fillId="24" borderId="14" xfId="1" applyFont="1" applyFill="1" applyBorder="1" applyAlignment="1">
      <alignment horizontal="center" vertical="center" wrapText="1"/>
    </xf>
    <xf numFmtId="0" fontId="20" fillId="0" borderId="17" xfId="1" applyFont="1" applyBorder="1" applyAlignment="1" applyProtection="1"/>
    <xf numFmtId="164" fontId="20" fillId="0" borderId="10" xfId="1" applyNumberFormat="1" applyFont="1" applyFill="1" applyBorder="1" applyAlignment="1">
      <alignment horizontal="right" vertical="center" wrapText="1"/>
    </xf>
    <xf numFmtId="164" fontId="21" fillId="24" borderId="10" xfId="1" applyNumberFormat="1" applyFont="1" applyFill="1" applyBorder="1" applyAlignment="1">
      <alignment horizontal="right" vertical="center" wrapText="1"/>
    </xf>
    <xf numFmtId="0" fontId="20" fillId="0" borderId="0" xfId="1" applyFont="1" applyBorder="1"/>
    <xf numFmtId="0" fontId="20" fillId="0" borderId="0" xfId="1" applyFont="1" applyFill="1" applyBorder="1" applyAlignment="1">
      <alignment vertical="center" wrapText="1"/>
    </xf>
    <xf numFmtId="0" fontId="32" fillId="0" borderId="0" xfId="0" applyFont="1" applyBorder="1"/>
    <xf numFmtId="0" fontId="0" fillId="0" borderId="0" xfId="0" applyAlignment="1">
      <alignment horizontal="center"/>
    </xf>
    <xf numFmtId="0" fontId="0" fillId="0" borderId="0" xfId="0" applyFill="1" applyBorder="1" applyAlignment="1">
      <alignment wrapText="1"/>
    </xf>
    <xf numFmtId="0" fontId="0" fillId="0" borderId="0" xfId="0" applyFill="1" applyBorder="1"/>
    <xf numFmtId="0" fontId="2" fillId="0" borderId="0" xfId="38" applyAlignment="1">
      <alignment vertical="center"/>
    </xf>
    <xf numFmtId="0" fontId="0" fillId="0" borderId="0" xfId="0" applyAlignment="1">
      <alignment vertical="center"/>
    </xf>
    <xf numFmtId="0" fontId="0" fillId="0" borderId="0" xfId="0" applyFill="1"/>
    <xf numFmtId="0" fontId="20" fillId="0" borderId="0" xfId="1" applyFont="1" applyFill="1" applyBorder="1"/>
    <xf numFmtId="17" fontId="20" fillId="0" borderId="0" xfId="38" applyNumberFormat="1" applyFont="1" applyFill="1" applyBorder="1" applyAlignment="1">
      <alignment vertical="center" wrapText="1"/>
    </xf>
    <xf numFmtId="0" fontId="2" fillId="0" borderId="0" xfId="38" applyFill="1"/>
    <xf numFmtId="0" fontId="34" fillId="0" borderId="0" xfId="0" applyFont="1" applyFill="1" applyBorder="1" applyAlignment="1">
      <alignment vertical="center" wrapText="1"/>
    </xf>
    <xf numFmtId="0" fontId="0" fillId="0" borderId="0" xfId="0" applyBorder="1"/>
    <xf numFmtId="0" fontId="33" fillId="0" borderId="35" xfId="0" applyFont="1" applyFill="1" applyBorder="1" applyAlignment="1">
      <alignment vertical="center" wrapText="1"/>
    </xf>
    <xf numFmtId="0" fontId="20" fillId="0" borderId="35" xfId="38" applyFont="1" applyFill="1" applyBorder="1" applyAlignment="1">
      <alignment vertical="center" wrapText="1"/>
    </xf>
    <xf numFmtId="0" fontId="20" fillId="0" borderId="35" xfId="38" applyFont="1" applyFill="1" applyBorder="1" applyAlignment="1">
      <alignment horizontal="left" vertical="center" wrapText="1"/>
    </xf>
    <xf numFmtId="165" fontId="20" fillId="0" borderId="35" xfId="131" applyNumberFormat="1" applyFont="1" applyFill="1" applyBorder="1" applyAlignment="1">
      <alignment vertical="center" wrapText="1"/>
    </xf>
    <xf numFmtId="17" fontId="20" fillId="0" borderId="35" xfId="38" applyNumberFormat="1" applyFont="1" applyFill="1" applyBorder="1" applyAlignment="1">
      <alignment vertical="center" wrapText="1"/>
    </xf>
    <xf numFmtId="0" fontId="2" fillId="0" borderId="35" xfId="38" applyBorder="1" applyAlignment="1">
      <alignment vertical="center" wrapText="1"/>
    </xf>
    <xf numFmtId="165" fontId="20" fillId="0" borderId="35" xfId="38" applyNumberFormat="1" applyFont="1" applyFill="1" applyBorder="1" applyAlignment="1">
      <alignment vertical="center" wrapText="1"/>
    </xf>
    <xf numFmtId="0" fontId="34" fillId="0" borderId="35" xfId="0" applyFont="1" applyFill="1" applyBorder="1" applyAlignment="1">
      <alignment vertical="center" wrapText="1"/>
    </xf>
    <xf numFmtId="0" fontId="20" fillId="0" borderId="36" xfId="1" applyFont="1" applyFill="1" applyBorder="1" applyAlignment="1">
      <alignment horizontal="left" vertical="center" wrapText="1"/>
    </xf>
    <xf numFmtId="0" fontId="1" fillId="0" borderId="0" xfId="1" applyFill="1"/>
    <xf numFmtId="0" fontId="33" fillId="0" borderId="35" xfId="0" applyFont="1" applyFill="1" applyBorder="1" applyAlignment="1">
      <alignment horizontal="left" vertical="center" wrapText="1"/>
    </xf>
    <xf numFmtId="0" fontId="22" fillId="0" borderId="0" xfId="38" applyFont="1" applyFill="1" applyBorder="1" applyAlignment="1">
      <alignment horizontal="center" vertical="center" wrapText="1"/>
    </xf>
    <xf numFmtId="0" fontId="1" fillId="0" borderId="0" xfId="38" applyFont="1"/>
    <xf numFmtId="0" fontId="20" fillId="25" borderId="0" xfId="1" applyFont="1" applyFill="1" applyBorder="1" applyAlignment="1">
      <alignment vertical="center" wrapText="1"/>
    </xf>
    <xf numFmtId="0" fontId="0" fillId="25" borderId="0" xfId="0" applyFill="1"/>
    <xf numFmtId="0" fontId="20" fillId="25" borderId="35" xfId="38" applyFont="1" applyFill="1" applyBorder="1" applyAlignment="1">
      <alignment vertical="center" wrapText="1"/>
    </xf>
    <xf numFmtId="0" fontId="2" fillId="0" borderId="0" xfId="38" applyFill="1" applyAlignment="1">
      <alignment vertical="center"/>
    </xf>
    <xf numFmtId="0" fontId="0" fillId="0" borderId="0" xfId="0" applyFill="1" applyAlignment="1">
      <alignment vertical="center"/>
    </xf>
    <xf numFmtId="0" fontId="2" fillId="0" borderId="35" xfId="38" applyFill="1" applyBorder="1" applyAlignment="1">
      <alignment vertical="center" wrapText="1"/>
    </xf>
    <xf numFmtId="0" fontId="1" fillId="0" borderId="0" xfId="38" applyFont="1" applyFill="1"/>
    <xf numFmtId="0" fontId="0" fillId="0" borderId="35" xfId="0" applyFill="1" applyBorder="1"/>
    <xf numFmtId="0" fontId="33" fillId="0" borderId="35" xfId="0" applyFont="1" applyFill="1" applyBorder="1" applyAlignment="1">
      <alignment horizontal="justify" vertical="center" wrapText="1"/>
    </xf>
    <xf numFmtId="0" fontId="1" fillId="0" borderId="35" xfId="38" applyFont="1" applyFill="1" applyBorder="1" applyAlignment="1">
      <alignment vertical="center" wrapText="1"/>
    </xf>
    <xf numFmtId="0" fontId="33" fillId="0" borderId="35" xfId="0" applyFont="1" applyFill="1" applyBorder="1" applyAlignment="1">
      <alignment vertical="top" wrapText="1"/>
    </xf>
    <xf numFmtId="0" fontId="1" fillId="0" borderId="0" xfId="38" applyFont="1" applyFill="1" applyAlignment="1">
      <alignment vertical="center"/>
    </xf>
    <xf numFmtId="0" fontId="22" fillId="24" borderId="35" xfId="38" applyFont="1" applyFill="1" applyBorder="1" applyAlignment="1">
      <alignment horizontal="center" vertical="center" wrapText="1"/>
    </xf>
    <xf numFmtId="0" fontId="2" fillId="0" borderId="35" xfId="38" applyFill="1" applyBorder="1" applyAlignment="1">
      <alignment vertical="center"/>
    </xf>
    <xf numFmtId="0" fontId="0" fillId="0" borderId="35" xfId="0" applyBorder="1"/>
    <xf numFmtId="0" fontId="2" fillId="0" borderId="35" xfId="38" applyBorder="1"/>
    <xf numFmtId="0" fontId="1" fillId="0" borderId="35" xfId="38" applyFont="1" applyBorder="1" applyAlignment="1">
      <alignment vertical="center" wrapText="1"/>
    </xf>
    <xf numFmtId="0" fontId="21" fillId="24" borderId="35" xfId="38" applyFont="1" applyFill="1" applyBorder="1" applyAlignment="1">
      <alignment horizontal="left" vertical="center" wrapText="1"/>
    </xf>
    <xf numFmtId="0" fontId="20" fillId="0" borderId="35" xfId="1" applyFont="1" applyFill="1" applyBorder="1" applyAlignment="1">
      <alignment vertical="center" wrapText="1"/>
    </xf>
    <xf numFmtId="0" fontId="0" fillId="25" borderId="0" xfId="0" applyFill="1" applyBorder="1"/>
    <xf numFmtId="0" fontId="1" fillId="25" borderId="0" xfId="1" applyFill="1"/>
    <xf numFmtId="0" fontId="20" fillId="0" borderId="39" xfId="38" applyFont="1" applyFill="1" applyBorder="1" applyAlignment="1">
      <alignment vertical="center" wrapText="1"/>
    </xf>
    <xf numFmtId="0" fontId="20" fillId="0" borderId="39" xfId="38" applyFont="1" applyFill="1" applyBorder="1" applyAlignment="1">
      <alignment horizontal="left" vertical="center" wrapText="1"/>
    </xf>
    <xf numFmtId="165" fontId="20" fillId="0" borderId="39" xfId="131" applyNumberFormat="1" applyFont="1" applyFill="1" applyBorder="1" applyAlignment="1">
      <alignment vertical="center" wrapText="1"/>
    </xf>
    <xf numFmtId="165" fontId="20" fillId="0" borderId="39" xfId="38" applyNumberFormat="1" applyFont="1" applyFill="1" applyBorder="1" applyAlignment="1">
      <alignment vertical="center" wrapText="1"/>
    </xf>
    <xf numFmtId="17" fontId="20" fillId="0" borderId="39" xfId="38" applyNumberFormat="1" applyFont="1" applyFill="1" applyBorder="1" applyAlignment="1">
      <alignment vertical="center" wrapText="1"/>
    </xf>
    <xf numFmtId="0" fontId="33" fillId="0" borderId="39" xfId="0" applyFont="1" applyFill="1" applyBorder="1" applyAlignment="1">
      <alignment vertical="center" wrapText="1"/>
    </xf>
    <xf numFmtId="0" fontId="33" fillId="0" borderId="39" xfId="0" applyFont="1" applyFill="1" applyBorder="1" applyAlignment="1">
      <alignment horizontal="left" vertical="center" wrapText="1"/>
    </xf>
    <xf numFmtId="0" fontId="20" fillId="0" borderId="38" xfId="38" applyFont="1" applyFill="1" applyBorder="1" applyAlignment="1">
      <alignment vertical="center" wrapText="1"/>
    </xf>
    <xf numFmtId="0" fontId="33" fillId="0" borderId="38" xfId="0" applyFont="1" applyFill="1" applyBorder="1" applyAlignment="1">
      <alignment horizontal="left" vertical="center" wrapText="1"/>
    </xf>
    <xf numFmtId="0" fontId="20" fillId="0" borderId="38" xfId="38" applyFont="1" applyFill="1" applyBorder="1" applyAlignment="1">
      <alignment horizontal="left" vertical="center" wrapText="1"/>
    </xf>
    <xf numFmtId="165" fontId="20" fillId="0" borderId="38" xfId="131" applyNumberFormat="1" applyFont="1" applyFill="1" applyBorder="1" applyAlignment="1">
      <alignment vertical="center" wrapText="1"/>
    </xf>
    <xf numFmtId="165" fontId="20" fillId="0" borderId="38" xfId="38" applyNumberFormat="1" applyFont="1" applyFill="1" applyBorder="1" applyAlignment="1">
      <alignment vertical="center" wrapText="1"/>
    </xf>
    <xf numFmtId="17" fontId="20" fillId="0" borderId="38" xfId="38" applyNumberFormat="1" applyFont="1" applyFill="1" applyBorder="1" applyAlignment="1">
      <alignment vertical="center" wrapText="1"/>
    </xf>
    <xf numFmtId="0" fontId="20" fillId="0" borderId="37" xfId="38" applyFont="1" applyFill="1" applyBorder="1" applyAlignment="1">
      <alignment vertical="center" wrapText="1"/>
    </xf>
    <xf numFmtId="0" fontId="20" fillId="0" borderId="37" xfId="38" applyFont="1" applyFill="1" applyBorder="1" applyAlignment="1">
      <alignment horizontal="left" vertical="center" wrapText="1"/>
    </xf>
    <xf numFmtId="165" fontId="20" fillId="0" borderId="37" xfId="131" applyNumberFormat="1" applyFont="1" applyFill="1" applyBorder="1" applyAlignment="1">
      <alignment vertical="center" wrapText="1"/>
    </xf>
    <xf numFmtId="17" fontId="20" fillId="0" borderId="37" xfId="38" applyNumberFormat="1" applyFont="1" applyFill="1" applyBorder="1" applyAlignment="1">
      <alignment vertical="center" wrapText="1"/>
    </xf>
    <xf numFmtId="0" fontId="2" fillId="0" borderId="37" xfId="38" applyFill="1" applyBorder="1" applyAlignment="1">
      <alignment vertical="center" wrapText="1"/>
    </xf>
    <xf numFmtId="0" fontId="1" fillId="0" borderId="39" xfId="38" applyFont="1" applyFill="1" applyBorder="1" applyAlignment="1">
      <alignment vertical="center" wrapText="1"/>
    </xf>
    <xf numFmtId="0" fontId="2" fillId="0" borderId="39" xfId="38" applyFill="1" applyBorder="1" applyAlignment="1">
      <alignment vertical="center" wrapText="1"/>
    </xf>
    <xf numFmtId="0" fontId="20" fillId="25" borderId="40" xfId="38" applyFont="1" applyFill="1" applyBorder="1" applyAlignment="1">
      <alignment vertical="center" wrapText="1"/>
    </xf>
    <xf numFmtId="0" fontId="20" fillId="25" borderId="40" xfId="38" applyFont="1" applyFill="1" applyBorder="1" applyAlignment="1">
      <alignment horizontal="left" vertical="center" wrapText="1"/>
    </xf>
    <xf numFmtId="165" fontId="20" fillId="25" borderId="40" xfId="131" applyNumberFormat="1" applyFont="1" applyFill="1" applyBorder="1" applyAlignment="1">
      <alignment vertical="center" wrapText="1"/>
    </xf>
    <xf numFmtId="165" fontId="20" fillId="25" borderId="40" xfId="38" applyNumberFormat="1" applyFont="1" applyFill="1" applyBorder="1" applyAlignment="1">
      <alignment vertical="center" wrapText="1"/>
    </xf>
    <xf numFmtId="17" fontId="20" fillId="25" borderId="40" xfId="38" applyNumberFormat="1" applyFont="1" applyFill="1" applyBorder="1" applyAlignment="1">
      <alignment vertical="center" wrapText="1"/>
    </xf>
    <xf numFmtId="0" fontId="33" fillId="25" borderId="40" xfId="0" applyFont="1" applyFill="1" applyBorder="1" applyAlignment="1">
      <alignment vertical="top" wrapText="1"/>
    </xf>
    <xf numFmtId="0" fontId="20" fillId="26" borderId="35" xfId="38" applyFont="1" applyFill="1" applyBorder="1" applyAlignment="1">
      <alignment vertical="center" wrapText="1"/>
    </xf>
    <xf numFmtId="0" fontId="20" fillId="26" borderId="35" xfId="38" applyFont="1" applyFill="1" applyBorder="1" applyAlignment="1">
      <alignment horizontal="left" vertical="center" wrapText="1"/>
    </xf>
    <xf numFmtId="165" fontId="20" fillId="26" borderId="35" xfId="131" applyNumberFormat="1" applyFont="1" applyFill="1" applyBorder="1" applyAlignment="1">
      <alignment vertical="center" wrapText="1"/>
    </xf>
    <xf numFmtId="17" fontId="20" fillId="26" borderId="35" xfId="38" applyNumberFormat="1" applyFont="1" applyFill="1" applyBorder="1" applyAlignment="1">
      <alignment vertical="center" wrapText="1"/>
    </xf>
    <xf numFmtId="0" fontId="2" fillId="26" borderId="35" xfId="38" applyFill="1" applyBorder="1" applyAlignment="1">
      <alignment vertical="center" wrapText="1"/>
    </xf>
    <xf numFmtId="0" fontId="1" fillId="26" borderId="0" xfId="38" applyFont="1" applyFill="1"/>
    <xf numFmtId="0" fontId="2" fillId="26" borderId="0" xfId="38" applyFill="1"/>
    <xf numFmtId="0" fontId="20" fillId="26" borderId="0" xfId="1" applyFont="1" applyFill="1" applyBorder="1" applyAlignment="1">
      <alignment vertical="center" wrapText="1"/>
    </xf>
    <xf numFmtId="0" fontId="0" fillId="26" borderId="0" xfId="0" applyFill="1"/>
    <xf numFmtId="165" fontId="20" fillId="26" borderId="35" xfId="38" applyNumberFormat="1" applyFont="1" applyFill="1" applyBorder="1" applyAlignment="1">
      <alignment vertical="center" wrapText="1"/>
    </xf>
    <xf numFmtId="0" fontId="20" fillId="26" borderId="0" xfId="1" applyFont="1" applyFill="1" applyBorder="1"/>
    <xf numFmtId="0" fontId="39" fillId="26" borderId="0" xfId="0" applyFont="1" applyFill="1"/>
    <xf numFmtId="0" fontId="20" fillId="0" borderId="41" xfId="38" applyFont="1" applyFill="1" applyBorder="1" applyAlignment="1">
      <alignment vertical="center" wrapText="1"/>
    </xf>
    <xf numFmtId="0" fontId="20" fillId="0" borderId="41" xfId="38" applyFont="1" applyFill="1" applyBorder="1" applyAlignment="1">
      <alignment horizontal="left" vertical="center" wrapText="1"/>
    </xf>
    <xf numFmtId="165" fontId="20" fillId="0" borderId="41" xfId="131" applyNumberFormat="1" applyFont="1" applyFill="1" applyBorder="1" applyAlignment="1">
      <alignment vertical="center" wrapText="1"/>
    </xf>
    <xf numFmtId="165" fontId="20" fillId="0" borderId="41" xfId="38" applyNumberFormat="1" applyFont="1" applyFill="1" applyBorder="1" applyAlignment="1">
      <alignment vertical="center" wrapText="1"/>
    </xf>
    <xf numFmtId="17" fontId="20" fillId="0" borderId="41" xfId="38" applyNumberFormat="1" applyFont="1" applyFill="1" applyBorder="1" applyAlignment="1">
      <alignment vertical="center" wrapText="1"/>
    </xf>
    <xf numFmtId="0" fontId="20" fillId="25" borderId="41" xfId="38" applyFont="1" applyFill="1" applyBorder="1" applyAlignment="1">
      <alignment vertical="center" wrapText="1"/>
    </xf>
    <xf numFmtId="0" fontId="20" fillId="25" borderId="41" xfId="38" applyFont="1" applyFill="1" applyBorder="1" applyAlignment="1">
      <alignment horizontal="left" vertical="center" wrapText="1"/>
    </xf>
    <xf numFmtId="165" fontId="20" fillId="25" borderId="41" xfId="131" applyNumberFormat="1" applyFont="1" applyFill="1" applyBorder="1" applyAlignment="1">
      <alignment vertical="center" wrapText="1"/>
    </xf>
    <xf numFmtId="165" fontId="20" fillId="25" borderId="41" xfId="38" applyNumberFormat="1" applyFont="1" applyFill="1" applyBorder="1" applyAlignment="1">
      <alignment vertical="center" wrapText="1"/>
    </xf>
    <xf numFmtId="17" fontId="20" fillId="25" borderId="41" xfId="38" applyNumberFormat="1" applyFont="1" applyFill="1" applyBorder="1" applyAlignment="1">
      <alignment vertical="center" wrapText="1"/>
    </xf>
    <xf numFmtId="0" fontId="34" fillId="25" borderId="35" xfId="0" applyFont="1" applyFill="1" applyBorder="1" applyAlignment="1">
      <alignment vertical="center" wrapText="1"/>
    </xf>
    <xf numFmtId="0" fontId="34" fillId="26" borderId="35" xfId="0" applyFont="1" applyFill="1" applyBorder="1" applyAlignment="1">
      <alignment vertical="center" wrapText="1"/>
    </xf>
    <xf numFmtId="0" fontId="20" fillId="26" borderId="0" xfId="1" applyFont="1" applyFill="1" applyBorder="1" applyAlignment="1">
      <alignment horizontal="left" vertical="center" wrapText="1"/>
    </xf>
    <xf numFmtId="0" fontId="20" fillId="26" borderId="36" xfId="1" applyFont="1" applyFill="1" applyBorder="1" applyAlignment="1">
      <alignment horizontal="left" vertical="center" wrapText="1"/>
    </xf>
    <xf numFmtId="0" fontId="1" fillId="25" borderId="41" xfId="38" applyFont="1" applyFill="1" applyBorder="1" applyAlignment="1">
      <alignment vertical="center" wrapText="1"/>
    </xf>
    <xf numFmtId="0" fontId="34" fillId="25" borderId="41" xfId="0" applyFont="1" applyFill="1" applyBorder="1" applyAlignment="1">
      <alignment vertical="center" wrapText="1"/>
    </xf>
    <xf numFmtId="0" fontId="39" fillId="25" borderId="0" xfId="0" applyFont="1" applyFill="1"/>
    <xf numFmtId="0" fontId="20" fillId="25" borderId="0" xfId="1" applyFont="1" applyFill="1" applyBorder="1" applyAlignment="1">
      <alignment horizontal="left" vertical="center" wrapText="1"/>
    </xf>
    <xf numFmtId="0" fontId="20" fillId="25" borderId="42" xfId="1" applyFont="1" applyFill="1" applyBorder="1" applyAlignment="1">
      <alignment horizontal="left" vertical="center" wrapText="1"/>
    </xf>
    <xf numFmtId="0" fontId="2" fillId="25" borderId="0" xfId="38" applyFill="1" applyAlignment="1">
      <alignment vertical="center"/>
    </xf>
    <xf numFmtId="0" fontId="0" fillId="25" borderId="0" xfId="0" applyFill="1" applyAlignment="1">
      <alignment vertical="center"/>
    </xf>
    <xf numFmtId="0" fontId="1" fillId="25" borderId="0" xfId="38" applyFont="1" applyFill="1" applyAlignment="1">
      <alignment vertical="center"/>
    </xf>
    <xf numFmtId="0" fontId="2" fillId="0" borderId="41" xfId="38" applyFill="1" applyBorder="1" applyAlignment="1">
      <alignment vertical="center"/>
    </xf>
    <xf numFmtId="0" fontId="20" fillId="0" borderId="26" xfId="1" applyFont="1" applyBorder="1" applyAlignment="1">
      <alignment horizontal="center" vertical="center"/>
    </xf>
    <xf numFmtId="0" fontId="20" fillId="0" borderId="27" xfId="1" applyFont="1" applyBorder="1" applyAlignment="1">
      <alignment horizontal="center" vertical="center"/>
    </xf>
    <xf numFmtId="0" fontId="20" fillId="0" borderId="28" xfId="1" applyFont="1" applyBorder="1" applyAlignment="1">
      <alignment horizontal="center" vertical="center"/>
    </xf>
    <xf numFmtId="0" fontId="24" fillId="0" borderId="0" xfId="119" applyFont="1" applyAlignment="1">
      <alignment horizontal="left" vertical="center" wrapText="1"/>
    </xf>
    <xf numFmtId="0" fontId="20" fillId="0" borderId="0" xfId="119" applyFont="1" applyAlignment="1">
      <alignment horizontal="left" vertical="center" wrapText="1"/>
    </xf>
    <xf numFmtId="0" fontId="20" fillId="0" borderId="17" xfId="119" applyFont="1" applyBorder="1" applyAlignment="1">
      <alignment horizontal="center" vertical="center"/>
    </xf>
    <xf numFmtId="0" fontId="20" fillId="0" borderId="18" xfId="119" applyFont="1" applyBorder="1" applyAlignment="1">
      <alignment horizontal="center" vertical="center"/>
    </xf>
    <xf numFmtId="0" fontId="20" fillId="0" borderId="0" xfId="117" applyFont="1" applyAlignment="1">
      <alignment horizontal="left" vertical="center" wrapText="1"/>
    </xf>
    <xf numFmtId="0" fontId="21" fillId="24" borderId="11" xfId="1" applyFont="1" applyFill="1" applyBorder="1" applyAlignment="1">
      <alignment horizontal="center" vertical="center" wrapText="1"/>
    </xf>
    <xf numFmtId="0" fontId="21" fillId="24" borderId="12" xfId="1" applyFont="1" applyFill="1" applyBorder="1" applyAlignment="1">
      <alignment horizontal="center" vertical="center" wrapText="1"/>
    </xf>
    <xf numFmtId="0" fontId="21" fillId="24" borderId="13" xfId="1" applyFont="1" applyFill="1" applyBorder="1" applyAlignment="1">
      <alignment horizontal="center" vertical="center" wrapText="1"/>
    </xf>
    <xf numFmtId="0" fontId="30" fillId="0" borderId="19" xfId="1" applyFont="1" applyFill="1" applyBorder="1" applyAlignment="1">
      <alignment horizontal="center" vertical="center" wrapText="1"/>
    </xf>
    <xf numFmtId="0" fontId="21" fillId="24" borderId="32" xfId="1" applyFont="1" applyFill="1" applyBorder="1" applyAlignment="1">
      <alignment horizontal="center" vertical="center" wrapText="1"/>
    </xf>
    <xf numFmtId="0" fontId="21" fillId="24" borderId="33" xfId="1" applyFont="1" applyFill="1" applyBorder="1" applyAlignment="1">
      <alignment horizontal="center" vertical="center" wrapText="1"/>
    </xf>
    <xf numFmtId="0" fontId="21" fillId="24" borderId="29" xfId="1" applyFont="1" applyFill="1" applyBorder="1" applyAlignment="1">
      <alignment horizontal="center" vertical="center" wrapText="1"/>
    </xf>
    <xf numFmtId="0" fontId="20" fillId="0" borderId="34" xfId="1" applyFont="1" applyFill="1" applyBorder="1" applyAlignment="1">
      <alignment horizontal="center" vertical="center" wrapText="1"/>
    </xf>
    <xf numFmtId="0" fontId="20" fillId="0" borderId="30" xfId="1" applyFont="1" applyFill="1" applyBorder="1" applyAlignment="1">
      <alignment horizontal="center" vertical="center" wrapText="1"/>
    </xf>
    <xf numFmtId="0" fontId="29" fillId="0" borderId="0" xfId="1" applyFont="1" applyFill="1" applyBorder="1" applyAlignment="1">
      <alignment horizontal="center" vertical="center" wrapText="1"/>
    </xf>
    <xf numFmtId="0" fontId="22" fillId="24" borderId="35" xfId="38" applyFont="1" applyFill="1" applyBorder="1" applyAlignment="1">
      <alignment horizontal="center" vertical="center" wrapText="1"/>
    </xf>
    <xf numFmtId="0" fontId="22" fillId="0" borderId="0" xfId="38" applyFont="1" applyFill="1" applyBorder="1" applyAlignment="1">
      <alignment horizontal="center" vertical="center" wrapText="1"/>
    </xf>
    <xf numFmtId="0" fontId="22" fillId="24" borderId="35" xfId="38" applyFont="1" applyFill="1" applyBorder="1" applyAlignment="1">
      <alignment horizontal="center" vertical="center"/>
    </xf>
    <xf numFmtId="0" fontId="23" fillId="0" borderId="20" xfId="1" applyFont="1" applyFill="1" applyBorder="1" applyAlignment="1">
      <alignment horizontal="left" vertical="center" wrapText="1"/>
    </xf>
    <xf numFmtId="0" fontId="23" fillId="0" borderId="21" xfId="1" applyFont="1" applyFill="1" applyBorder="1" applyAlignment="1">
      <alignment horizontal="left" vertical="center" wrapText="1"/>
    </xf>
    <xf numFmtId="0" fontId="23" fillId="0" borderId="22" xfId="1" applyFont="1" applyFill="1" applyBorder="1" applyAlignment="1">
      <alignment horizontal="left" vertical="center" wrapText="1"/>
    </xf>
    <xf numFmtId="0" fontId="21" fillId="24" borderId="35" xfId="38" applyFont="1" applyFill="1" applyBorder="1" applyAlignment="1">
      <alignment horizontal="left" vertical="center" wrapText="1"/>
    </xf>
  </cellXfs>
  <cellStyles count="132">
    <cellStyle name="20% - Accent1 2" xfId="2"/>
    <cellStyle name="20% - Accent1 3" xfId="44"/>
    <cellStyle name="20% - Accent1 4" xfId="45"/>
    <cellStyle name="20% - Accent2 2" xfId="3"/>
    <cellStyle name="20% - Accent2 3" xfId="46"/>
    <cellStyle name="20% - Accent2 4" xfId="47"/>
    <cellStyle name="20% - Accent3 2" xfId="4"/>
    <cellStyle name="20% - Accent3 3" xfId="48"/>
    <cellStyle name="20% - Accent3 4" xfId="49"/>
    <cellStyle name="20% - Accent4 2" xfId="5"/>
    <cellStyle name="20% - Accent4 3" xfId="50"/>
    <cellStyle name="20% - Accent4 4" xfId="51"/>
    <cellStyle name="20% - Accent5 2" xfId="6"/>
    <cellStyle name="20% - Accent5 3" xfId="52"/>
    <cellStyle name="20% - Accent5 4" xfId="53"/>
    <cellStyle name="20% - Accent6 2" xfId="7"/>
    <cellStyle name="20% - Accent6 3" xfId="54"/>
    <cellStyle name="20% - Accent6 4" xfId="55"/>
    <cellStyle name="40% - Accent1 2" xfId="8"/>
    <cellStyle name="40% - Accent1 3" xfId="56"/>
    <cellStyle name="40% - Accent1 4" xfId="57"/>
    <cellStyle name="40% - Accent2 2" xfId="9"/>
    <cellStyle name="40% - Accent2 3" xfId="58"/>
    <cellStyle name="40% - Accent2 4" xfId="59"/>
    <cellStyle name="40% - Accent3 2" xfId="10"/>
    <cellStyle name="40% - Accent3 3" xfId="60"/>
    <cellStyle name="40% - Accent3 4" xfId="61"/>
    <cellStyle name="40% - Accent4 2" xfId="11"/>
    <cellStyle name="40% - Accent4 3" xfId="62"/>
    <cellStyle name="40% - Accent4 4" xfId="63"/>
    <cellStyle name="40% - Accent5 2" xfId="12"/>
    <cellStyle name="40% - Accent5 3" xfId="64"/>
    <cellStyle name="40% - Accent5 4" xfId="65"/>
    <cellStyle name="40% - Accent6 2" xfId="13"/>
    <cellStyle name="40% - Accent6 3" xfId="66"/>
    <cellStyle name="40% - Accent6 4" xfId="67"/>
    <cellStyle name="60% - Accent1 2" xfId="14"/>
    <cellStyle name="60% - Accent1 3" xfId="68"/>
    <cellStyle name="60% - Accent1 4" xfId="69"/>
    <cellStyle name="60% - Accent2 2" xfId="15"/>
    <cellStyle name="60% - Accent2 3" xfId="70"/>
    <cellStyle name="60% - Accent2 4" xfId="71"/>
    <cellStyle name="60% - Accent3 2" xfId="16"/>
    <cellStyle name="60% - Accent3 3" xfId="72"/>
    <cellStyle name="60% - Accent3 4" xfId="73"/>
    <cellStyle name="60% - Accent4 2" xfId="17"/>
    <cellStyle name="60% - Accent4 3" xfId="74"/>
    <cellStyle name="60% - Accent4 4" xfId="75"/>
    <cellStyle name="60% - Accent5 2" xfId="18"/>
    <cellStyle name="60% - Accent5 3" xfId="76"/>
    <cellStyle name="60% - Accent5 4" xfId="77"/>
    <cellStyle name="60% - Accent6 2" xfId="19"/>
    <cellStyle name="60% - Accent6 3" xfId="78"/>
    <cellStyle name="60% - Accent6 4" xfId="79"/>
    <cellStyle name="Accent1 2" xfId="20"/>
    <cellStyle name="Accent1 3" xfId="80"/>
    <cellStyle name="Accent1 4" xfId="81"/>
    <cellStyle name="Accent2 2" xfId="21"/>
    <cellStyle name="Accent2 3" xfId="82"/>
    <cellStyle name="Accent2 4" xfId="83"/>
    <cellStyle name="Accent3 2" xfId="22"/>
    <cellStyle name="Accent3 3" xfId="84"/>
    <cellStyle name="Accent3 4" xfId="85"/>
    <cellStyle name="Accent4 2" xfId="23"/>
    <cellStyle name="Accent4 3" xfId="86"/>
    <cellStyle name="Accent4 4" xfId="87"/>
    <cellStyle name="Accent5 2" xfId="24"/>
    <cellStyle name="Accent5 3" xfId="88"/>
    <cellStyle name="Accent5 4" xfId="89"/>
    <cellStyle name="Accent6 2" xfId="25"/>
    <cellStyle name="Accent6 3" xfId="90"/>
    <cellStyle name="Accent6 4" xfId="91"/>
    <cellStyle name="Bad 2" xfId="26"/>
    <cellStyle name="Bad 3" xfId="92"/>
    <cellStyle name="Bad 4" xfId="93"/>
    <cellStyle name="Calculation 2" xfId="27"/>
    <cellStyle name="Calculation 3" xfId="94"/>
    <cellStyle name="Calculation 4" xfId="95"/>
    <cellStyle name="Check Cell 2" xfId="28"/>
    <cellStyle name="Check Cell 3" xfId="96"/>
    <cellStyle name="Check Cell 4" xfId="97"/>
    <cellStyle name="Comma" xfId="131" builtinId="3"/>
    <cellStyle name="Explanatory Text 2" xfId="29"/>
    <cellStyle name="Explanatory Text 3" xfId="98"/>
    <cellStyle name="Explanatory Text 4" xfId="99"/>
    <cellStyle name="Good 2" xfId="30"/>
    <cellStyle name="Good 3" xfId="100"/>
    <cellStyle name="Good 4" xfId="101"/>
    <cellStyle name="Heading 1 2" xfId="31"/>
    <cellStyle name="Heading 1 3" xfId="102"/>
    <cellStyle name="Heading 1 4" xfId="103"/>
    <cellStyle name="Heading 2 2" xfId="32"/>
    <cellStyle name="Heading 2 3" xfId="104"/>
    <cellStyle name="Heading 2 4" xfId="105"/>
    <cellStyle name="Heading 3 2" xfId="33"/>
    <cellStyle name="Heading 3 3" xfId="106"/>
    <cellStyle name="Heading 3 4" xfId="107"/>
    <cellStyle name="Heading 4 2" xfId="34"/>
    <cellStyle name="Heading 4 3" xfId="108"/>
    <cellStyle name="Heading 4 4" xfId="109"/>
    <cellStyle name="Input 2" xfId="35"/>
    <cellStyle name="Input 3" xfId="110"/>
    <cellStyle name="Input 4" xfId="111"/>
    <cellStyle name="Linked Cell 2" xfId="36"/>
    <cellStyle name="Linked Cell 3" xfId="112"/>
    <cellStyle name="Linked Cell 4" xfId="113"/>
    <cellStyle name="Neutral 2" xfId="37"/>
    <cellStyle name="Neutral 3" xfId="114"/>
    <cellStyle name="Neutral 4" xfId="115"/>
    <cellStyle name="Normal" xfId="0" builtinId="0"/>
    <cellStyle name="Normal 2" xfId="38"/>
    <cellStyle name="Normal 2 2" xfId="116"/>
    <cellStyle name="Normal 2 3" xfId="117"/>
    <cellStyle name="Normal 2 4" xfId="118"/>
    <cellStyle name="Normal 3" xfId="1"/>
    <cellStyle name="Normal 3 2" xfId="119"/>
    <cellStyle name="Normal 4" xfId="120"/>
    <cellStyle name="Note 2" xfId="39"/>
    <cellStyle name="Note 3" xfId="121"/>
    <cellStyle name="Note 4" xfId="122"/>
    <cellStyle name="Output 2" xfId="40"/>
    <cellStyle name="Output 3" xfId="123"/>
    <cellStyle name="Output 4" xfId="124"/>
    <cellStyle name="Title 2" xfId="41"/>
    <cellStyle name="Title 3" xfId="125"/>
    <cellStyle name="Title 4" xfId="126"/>
    <cellStyle name="Total 2" xfId="42"/>
    <cellStyle name="Total 3" xfId="127"/>
    <cellStyle name="Total 4" xfId="128"/>
    <cellStyle name="Warning Text 2" xfId="43"/>
    <cellStyle name="Warning Text 3" xfId="129"/>
    <cellStyle name="Warning Text 4" xfId="13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usernames" Target="revisions/userName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2.xml"/><Relationship Id="rId5" Type="http://schemas.openxmlformats.org/officeDocument/2006/relationships/styles" Target="styles.xml"/><Relationship Id="rId15" Type="http://schemas.openxmlformats.org/officeDocument/2006/relationships/customXml" Target="../customXml/item6.xml"/><Relationship Id="rId10" Type="http://schemas.openxmlformats.org/officeDocument/2006/relationships/customXml" Target="../customXml/item1.xml"/><Relationship Id="rId4" Type="http://schemas.openxmlformats.org/officeDocument/2006/relationships/theme" Target="theme/theme1.xml"/><Relationship Id="rId9" Type="http://schemas.openxmlformats.org/officeDocument/2006/relationships/revisionHeaders" Target="revisions/revisionHeaders.xml"/><Relationship Id="rId14" Type="http://schemas.openxmlformats.org/officeDocument/2006/relationships/customXml" Target="../customXml/item5.xml"/></Relationships>
</file>

<file path=xl/revisions/_rels/revisionHeaders.xml.rels><?xml version="1.0" encoding="UTF-8" standalone="yes"?>
<Relationships xmlns="http://schemas.openxmlformats.org/package/2006/relationships"><Relationship Id="rId63" Type="http://schemas.openxmlformats.org/officeDocument/2006/relationships/revisionLog" Target="revisionLog6.xml"/><Relationship Id="rId64" Type="http://schemas.openxmlformats.org/officeDocument/2006/relationships/revisionLog" Target="revisionLog1.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13D8A6BB-50CD-4EC5-BA8C-7B962CFCCEDE}" diskRevisions="1" revisionId="920" version="2">
  <header guid="{18207B8F-3723-453F-BBA5-AFBFE2F067C7}" dateTime="2017-04-13T11:17:01" maxSheetId="4" userName="Ferguson, Leon Orlando" r:id="rId63">
    <sheetIdMap count="3">
      <sheetId val="1"/>
      <sheetId val="2"/>
      <sheetId val="3"/>
    </sheetIdMap>
  </header>
  <header guid="{13D8A6BB-50CD-4EC5-BA8C-7B962CFCCEDE}" dateTime="2017-06-13T11:59:22" maxSheetId="4" userName="Maxwell, Jodykay" r:id="rId64">
    <sheetIdMap count="3">
      <sheetId val="1"/>
      <sheetId val="2"/>
      <sheetId val="3"/>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dn rId="0" localSheetId="3" customView="1" name="Z_CD785DCF_368E_4FA4_BC5F_81B124F42088_.wvu.PrintArea" hidden="1" oldHidden="1">
    <formula>'Detailed Procurement Plan'!$A$2:$P$407</formula>
  </rdn>
  <rdn rId="0" localSheetId="3" customView="1" name="Z_CD785DCF_368E_4FA4_BC5F_81B124F42088_.wvu.FilterData" hidden="1" oldHidden="1">
    <formula>'Detailed Procurement Plan'!$A$1:$AL$24</formula>
  </rdn>
  <rcv guid="{CD785DCF-368E-4FA4-BC5F-81B124F42088}" action="add"/>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dn rId="0" localSheetId="3" customView="1" name="Z_A153E406_EC33_4359_9D65_7CF184532837_.wvu.PrintArea" hidden="1" oldHidden="1">
    <formula>'Detailed Procurement Plan'!$A$2:$P$407</formula>
  </rdn>
  <rdn rId="0" localSheetId="3" customView="1" name="Z_A153E406_EC33_4359_9D65_7CF184532837_.wvu.FilterData" hidden="1" oldHidden="1">
    <formula>'Detailed Procurement Plan'!$A$1:$AL$24</formula>
  </rdn>
  <rcv guid="{A153E406-EC33-4359-9D65-7CF184532837}"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20"/>
  <sheetViews>
    <sheetView workbookViewId="0">
      <selection activeCell="B25" sqref="B25"/>
    </sheetView>
  </sheetViews>
  <sheetFormatPr defaultRowHeight="13.8"/>
  <cols>
    <col min="2" max="2" width="55" customWidth="1"/>
    <col min="3" max="3" width="45.69921875" bestFit="1" customWidth="1"/>
    <col min="4" max="4" width="30.8984375" bestFit="1" customWidth="1"/>
  </cols>
  <sheetData>
    <row r="1" spans="2:4" ht="14.4" thickBot="1">
      <c r="B1" s="5"/>
      <c r="C1" s="5"/>
      <c r="D1" s="5"/>
    </row>
    <row r="2" spans="2:4">
      <c r="B2" s="14" t="s">
        <v>72</v>
      </c>
      <c r="C2" s="15" t="s">
        <v>73</v>
      </c>
      <c r="D2" s="16" t="s">
        <v>74</v>
      </c>
    </row>
    <row r="3" spans="2:4">
      <c r="B3" s="149"/>
      <c r="C3" s="6"/>
      <c r="D3" s="7"/>
    </row>
    <row r="4" spans="2:4">
      <c r="B4" s="150"/>
      <c r="C4" s="6"/>
      <c r="D4" s="7"/>
    </row>
    <row r="5" spans="2:4">
      <c r="B5" s="150"/>
      <c r="C5" s="6"/>
      <c r="D5" s="7"/>
    </row>
    <row r="6" spans="2:4">
      <c r="B6" s="150"/>
      <c r="C6" s="6"/>
      <c r="D6" s="7"/>
    </row>
    <row r="7" spans="2:4">
      <c r="B7" s="150"/>
      <c r="C7" s="6"/>
      <c r="D7" s="7"/>
    </row>
    <row r="8" spans="2:4">
      <c r="B8" s="150"/>
      <c r="C8" s="6"/>
      <c r="D8" s="7"/>
    </row>
    <row r="9" spans="2:4" ht="14.4" thickBot="1">
      <c r="B9" s="151"/>
      <c r="C9" s="8"/>
      <c r="D9" s="9"/>
    </row>
    <row r="11" spans="2:4" ht="49.5" customHeight="1">
      <c r="B11" s="152" t="s">
        <v>75</v>
      </c>
      <c r="C11" s="153"/>
      <c r="D11" s="5"/>
    </row>
    <row r="12" spans="2:4" ht="14.4" thickBot="1">
      <c r="B12" s="5"/>
      <c r="C12" s="5"/>
      <c r="D12" s="5"/>
    </row>
    <row r="13" spans="2:4">
      <c r="B13" s="17" t="s">
        <v>76</v>
      </c>
      <c r="C13" s="18" t="s">
        <v>77</v>
      </c>
      <c r="D13" s="10"/>
    </row>
    <row r="14" spans="2:4">
      <c r="B14" s="154" t="s">
        <v>78</v>
      </c>
      <c r="C14" s="19" t="s">
        <v>79</v>
      </c>
      <c r="D14" s="10"/>
    </row>
    <row r="15" spans="2:4">
      <c r="B15" s="154"/>
      <c r="C15" s="19" t="s">
        <v>80</v>
      </c>
      <c r="D15" s="5"/>
    </row>
    <row r="16" spans="2:4">
      <c r="B16" s="154"/>
      <c r="C16" s="19" t="s">
        <v>81</v>
      </c>
      <c r="D16" s="5"/>
    </row>
    <row r="17" spans="2:3">
      <c r="B17" s="154"/>
      <c r="C17" s="19" t="s">
        <v>82</v>
      </c>
    </row>
    <row r="18" spans="2:3" ht="14.4" thickBot="1">
      <c r="B18" s="155"/>
      <c r="C18" s="20" t="s">
        <v>83</v>
      </c>
    </row>
    <row r="20" spans="2:3" ht="54" customHeight="1">
      <c r="B20" s="156" t="s">
        <v>84</v>
      </c>
      <c r="C20" s="156"/>
    </row>
  </sheetData>
  <customSheetViews>
    <customSheetView guid="{CD785DCF-368E-4FA4-BC5F-81B124F42088}">
      <selection activeCell="B25" sqref="B25"/>
      <pageMargins left="0.7" right="0.7" top="0.75" bottom="0.75" header="0.3" footer="0.3"/>
    </customSheetView>
    <customSheetView guid="{E376BF49-1FC8-4803-B2FE-65C3891BDB99}" showPageBreaks="1">
      <selection activeCell="B25" sqref="B25"/>
      <pageMargins left="0.7" right="0.7" top="0.75" bottom="0.75" header="0.3" footer="0.3"/>
    </customSheetView>
    <customSheetView guid="{A153E406-EC33-4359-9D65-7CF184532837}">
      <selection activeCell="B25" sqref="B25"/>
      <pageMargins left="0.7" right="0.7" top="0.75" bottom="0.75" header="0.3" footer="0.3"/>
    </customSheetView>
  </customSheetViews>
  <mergeCells count="4">
    <mergeCell ref="B3:B9"/>
    <mergeCell ref="B11:C11"/>
    <mergeCell ref="B14:B18"/>
    <mergeCell ref="B20:C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A14" sqref="A14"/>
    </sheetView>
  </sheetViews>
  <sheetFormatPr defaultRowHeight="13.8"/>
  <cols>
    <col min="1" max="1" width="42.296875" customWidth="1"/>
    <col min="2" max="2" width="35.09765625" customWidth="1"/>
    <col min="3" max="3" width="33.3984375" customWidth="1"/>
  </cols>
  <sheetData>
    <row r="1" spans="1:3" ht="15.75" customHeight="1" thickBot="1">
      <c r="A1" s="160" t="s">
        <v>85</v>
      </c>
      <c r="B1" s="160"/>
      <c r="C1" s="160"/>
    </row>
    <row r="2" spans="1:3" ht="15.6">
      <c r="A2" s="161" t="s">
        <v>86</v>
      </c>
      <c r="B2" s="162"/>
      <c r="C2" s="163"/>
    </row>
    <row r="3" spans="1:3" ht="15.6">
      <c r="A3" s="21" t="s">
        <v>87</v>
      </c>
      <c r="B3" s="22" t="s">
        <v>88</v>
      </c>
      <c r="C3" s="23" t="s">
        <v>89</v>
      </c>
    </row>
    <row r="4" spans="1:3" ht="14.4" thickBot="1">
      <c r="A4" s="24" t="s">
        <v>90</v>
      </c>
      <c r="B4" s="25"/>
      <c r="C4" s="26"/>
    </row>
    <row r="5" spans="1:3" ht="14.4" thickBot="1">
      <c r="A5" s="27"/>
      <c r="B5" s="28"/>
      <c r="C5" s="28"/>
    </row>
    <row r="6" spans="1:3" ht="15.6">
      <c r="A6" s="161" t="s">
        <v>91</v>
      </c>
      <c r="B6" s="162"/>
      <c r="C6" s="163"/>
    </row>
    <row r="7" spans="1:3" ht="14.4" thickBot="1">
      <c r="A7" s="24" t="s">
        <v>92</v>
      </c>
      <c r="B7" s="164"/>
      <c r="C7" s="165"/>
    </row>
    <row r="8" spans="1:3" ht="14.4" thickBot="1">
      <c r="A8" s="166"/>
      <c r="B8" s="166"/>
      <c r="C8" s="166"/>
    </row>
    <row r="9" spans="1:3" ht="15.6">
      <c r="A9" s="157" t="s">
        <v>93</v>
      </c>
      <c r="B9" s="158"/>
      <c r="C9" s="159"/>
    </row>
    <row r="10" spans="1:3" ht="31.2">
      <c r="A10" s="21" t="s">
        <v>94</v>
      </c>
      <c r="B10" s="22" t="s">
        <v>95</v>
      </c>
      <c r="C10" s="23" t="s">
        <v>96</v>
      </c>
    </row>
    <row r="11" spans="1:3">
      <c r="A11" s="29" t="s">
        <v>52</v>
      </c>
      <c r="B11" s="30">
        <v>0</v>
      </c>
      <c r="C11" s="30">
        <v>0</v>
      </c>
    </row>
    <row r="12" spans="1:3">
      <c r="A12" s="29" t="s">
        <v>4</v>
      </c>
      <c r="B12" s="30">
        <v>0</v>
      </c>
      <c r="C12" s="30">
        <v>0</v>
      </c>
    </row>
    <row r="13" spans="1:3">
      <c r="A13" s="29" t="s">
        <v>97</v>
      </c>
      <c r="B13" s="30">
        <v>0</v>
      </c>
      <c r="C13" s="30">
        <v>0</v>
      </c>
    </row>
    <row r="14" spans="1:3">
      <c r="A14" s="29" t="s">
        <v>98</v>
      </c>
      <c r="B14" s="30">
        <v>0</v>
      </c>
      <c r="C14" s="30">
        <v>0</v>
      </c>
    </row>
    <row r="15" spans="1:3">
      <c r="A15" s="31" t="s">
        <v>99</v>
      </c>
      <c r="B15" s="30">
        <v>0</v>
      </c>
      <c r="C15" s="30">
        <v>0</v>
      </c>
    </row>
    <row r="16" spans="1:3">
      <c r="A16" s="29" t="s">
        <v>100</v>
      </c>
      <c r="B16" s="30">
        <v>0</v>
      </c>
      <c r="C16" s="30">
        <v>0</v>
      </c>
    </row>
    <row r="17" spans="1:3">
      <c r="A17" s="31" t="s">
        <v>101</v>
      </c>
      <c r="B17" s="30">
        <v>0</v>
      </c>
      <c r="C17" s="30">
        <v>0</v>
      </c>
    </row>
    <row r="18" spans="1:3">
      <c r="A18" s="31" t="s">
        <v>102</v>
      </c>
      <c r="B18" s="30">
        <v>0</v>
      </c>
      <c r="C18" s="30">
        <v>0</v>
      </c>
    </row>
    <row r="19" spans="1:3" ht="14.4" thickBot="1">
      <c r="A19" s="32" t="s">
        <v>103</v>
      </c>
      <c r="B19" s="30">
        <v>0</v>
      </c>
      <c r="C19" s="30">
        <v>0</v>
      </c>
    </row>
    <row r="20" spans="1:3" ht="15.6">
      <c r="A20" s="22" t="s">
        <v>1</v>
      </c>
      <c r="B20" s="33">
        <v>0</v>
      </c>
      <c r="C20" s="33">
        <v>0</v>
      </c>
    </row>
    <row r="21" spans="1:3" ht="14.4" thickBot="1"/>
    <row r="22" spans="1:3" ht="15.6">
      <c r="A22" s="157" t="s">
        <v>105</v>
      </c>
      <c r="B22" s="158"/>
      <c r="C22" s="159"/>
    </row>
    <row r="23" spans="1:3" ht="31.2">
      <c r="A23" s="34" t="s">
        <v>106</v>
      </c>
      <c r="B23" s="35" t="s">
        <v>95</v>
      </c>
      <c r="C23" s="36" t="s">
        <v>96</v>
      </c>
    </row>
    <row r="24" spans="1:3">
      <c r="A24" s="37" t="s">
        <v>107</v>
      </c>
      <c r="B24" s="38">
        <v>0</v>
      </c>
      <c r="C24" s="38">
        <v>0</v>
      </c>
    </row>
    <row r="25" spans="1:3">
      <c r="A25" s="37" t="s">
        <v>108</v>
      </c>
      <c r="B25" s="38">
        <v>0</v>
      </c>
      <c r="C25" s="38">
        <v>0</v>
      </c>
    </row>
    <row r="26" spans="1:3">
      <c r="A26" s="37" t="s">
        <v>109</v>
      </c>
      <c r="B26" s="38">
        <v>0</v>
      </c>
      <c r="C26" s="38">
        <v>0</v>
      </c>
    </row>
    <row r="27" spans="1:3">
      <c r="A27" s="37" t="s">
        <v>110</v>
      </c>
      <c r="B27" s="38">
        <v>0</v>
      </c>
      <c r="C27" s="38">
        <v>0</v>
      </c>
    </row>
    <row r="28" spans="1:3">
      <c r="A28" s="37" t="s">
        <v>111</v>
      </c>
      <c r="B28" s="38">
        <v>0</v>
      </c>
      <c r="C28" s="38">
        <v>0</v>
      </c>
    </row>
    <row r="29" spans="1:3">
      <c r="A29" s="37" t="s">
        <v>112</v>
      </c>
      <c r="B29" s="38">
        <v>0</v>
      </c>
      <c r="C29" s="38">
        <v>0</v>
      </c>
    </row>
    <row r="30" spans="1:3" ht="15.6">
      <c r="A30" s="35" t="s">
        <v>1</v>
      </c>
      <c r="B30" s="39">
        <v>0</v>
      </c>
      <c r="C30" s="39">
        <v>0</v>
      </c>
    </row>
  </sheetData>
  <customSheetViews>
    <customSheetView guid="{CD785DCF-368E-4FA4-BC5F-81B124F42088}">
      <selection activeCell="A14" sqref="A14"/>
      <pageMargins left="0.7" right="0.7" top="0.75" bottom="0.75" header="0.3" footer="0.3"/>
    </customSheetView>
    <customSheetView guid="{E376BF49-1FC8-4803-B2FE-65C3891BDB99}" showPageBreaks="1">
      <selection activeCell="A14" sqref="A14"/>
      <pageMargins left="0.7" right="0.7" top="0.75" bottom="0.75" header="0.3" footer="0.3"/>
    </customSheetView>
    <customSheetView guid="{A153E406-EC33-4359-9D65-7CF184532837}">
      <selection activeCell="A14" sqref="A14"/>
      <pageMargins left="0.7" right="0.7" top="0.75" bottom="0.75" header="0.3" footer="0.3"/>
    </customSheetView>
  </customSheetViews>
  <mergeCells count="7">
    <mergeCell ref="A22:C22"/>
    <mergeCell ref="A1:C1"/>
    <mergeCell ref="A9:C9"/>
    <mergeCell ref="A2:C2"/>
    <mergeCell ref="A6:C6"/>
    <mergeCell ref="B7:C7"/>
    <mergeCell ref="A8:C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419"/>
  <sheetViews>
    <sheetView tabSelected="1" topLeftCell="A241" zoomScale="70" zoomScaleNormal="70" workbookViewId="0">
      <selection activeCell="Q343" sqref="Q343"/>
    </sheetView>
  </sheetViews>
  <sheetFormatPr defaultRowHeight="13.8"/>
  <cols>
    <col min="1" max="1" width="5.3984375" customWidth="1"/>
    <col min="2" max="2" width="36.8984375" customWidth="1"/>
    <col min="3" max="3" width="5.8984375" customWidth="1"/>
    <col min="4" max="4" width="14.3984375" customWidth="1"/>
    <col min="5" max="5" width="9" customWidth="1"/>
    <col min="6" max="6" width="12.69921875" customWidth="1"/>
    <col min="7" max="7" width="14.3984375" style="3" customWidth="1"/>
    <col min="8" max="8" width="10.296875" customWidth="1"/>
    <col min="9" max="9" width="9.8984375" style="3" customWidth="1"/>
    <col min="10" max="10" width="6.8984375" style="3" customWidth="1"/>
    <col min="11" max="11" width="14" customWidth="1"/>
    <col min="12" max="12" width="9.69921875" customWidth="1"/>
    <col min="13" max="13" width="8.59765625" customWidth="1"/>
    <col min="14" max="14" width="9.296875" customWidth="1"/>
    <col min="15" max="15" width="8.59765625" customWidth="1"/>
    <col min="16" max="16" width="32.69921875" customWidth="1"/>
    <col min="17" max="17" width="12.296875" customWidth="1"/>
    <col min="18" max="18" width="28.09765625" style="3" customWidth="1"/>
    <col min="19" max="19" width="36.59765625" customWidth="1"/>
    <col min="20" max="20" width="18.8984375" customWidth="1"/>
  </cols>
  <sheetData>
    <row r="1" spans="1:38" ht="16.5" customHeight="1">
      <c r="A1" s="170" t="s">
        <v>104</v>
      </c>
      <c r="B1" s="171"/>
      <c r="C1" s="171"/>
      <c r="D1" s="171"/>
      <c r="E1" s="171"/>
      <c r="F1" s="171"/>
      <c r="G1" s="171"/>
      <c r="H1" s="171"/>
      <c r="I1" s="171"/>
      <c r="J1" s="171"/>
      <c r="K1" s="171"/>
      <c r="L1" s="171"/>
      <c r="M1" s="171"/>
      <c r="N1" s="171"/>
      <c r="O1" s="171"/>
      <c r="P1" s="171"/>
      <c r="Q1" s="171"/>
      <c r="R1" s="171"/>
      <c r="S1" s="171"/>
      <c r="T1" s="171"/>
      <c r="U1" s="171"/>
      <c r="V1" s="171"/>
      <c r="W1" s="171"/>
      <c r="X1" s="171"/>
      <c r="Y1" s="171"/>
      <c r="Z1" s="171"/>
      <c r="AA1" s="171"/>
      <c r="AB1" s="171"/>
      <c r="AC1" s="171"/>
      <c r="AD1" s="171"/>
      <c r="AE1" s="171"/>
      <c r="AF1" s="171"/>
      <c r="AG1" s="171"/>
      <c r="AH1" s="171"/>
      <c r="AI1" s="171"/>
      <c r="AJ1" s="171"/>
      <c r="AK1" s="171"/>
      <c r="AL1" s="172"/>
    </row>
    <row r="2" spans="1:38" ht="15.6">
      <c r="A2" s="173" t="s">
        <v>2</v>
      </c>
      <c r="B2" s="173"/>
      <c r="C2" s="173"/>
      <c r="D2" s="173"/>
      <c r="E2" s="173"/>
      <c r="F2" s="173"/>
      <c r="G2" s="173"/>
      <c r="H2" s="173"/>
      <c r="I2" s="173"/>
      <c r="J2" s="173"/>
      <c r="K2" s="173"/>
      <c r="L2" s="173"/>
      <c r="M2" s="173"/>
      <c r="N2" s="173"/>
      <c r="O2" s="173"/>
      <c r="P2" s="79"/>
      <c r="Q2" s="2"/>
      <c r="R2" s="2"/>
      <c r="S2" s="40" t="s">
        <v>116</v>
      </c>
      <c r="T2" s="2"/>
      <c r="U2" s="2"/>
      <c r="V2" s="2"/>
      <c r="W2" s="3"/>
      <c r="X2" s="3"/>
      <c r="Y2" s="3"/>
      <c r="Z2" s="3"/>
      <c r="AA2" s="3"/>
      <c r="AB2" s="3"/>
      <c r="AC2" s="3"/>
      <c r="AD2" s="3"/>
      <c r="AE2" s="3"/>
      <c r="AF2" s="3"/>
      <c r="AG2" s="3"/>
      <c r="AH2" s="3"/>
      <c r="AI2" s="3"/>
      <c r="AJ2" s="3"/>
      <c r="AK2" s="3"/>
      <c r="AL2" s="3"/>
    </row>
    <row r="3" spans="1:38" ht="15" customHeight="1">
      <c r="A3" s="167" t="s">
        <v>3</v>
      </c>
      <c r="B3" s="167" t="s">
        <v>11</v>
      </c>
      <c r="C3" s="167" t="s">
        <v>13</v>
      </c>
      <c r="D3" s="167" t="s">
        <v>14</v>
      </c>
      <c r="E3" s="167" t="s">
        <v>15</v>
      </c>
      <c r="F3" s="167" t="s">
        <v>16</v>
      </c>
      <c r="G3" s="167" t="s">
        <v>129</v>
      </c>
      <c r="H3" s="167" t="s">
        <v>117</v>
      </c>
      <c r="I3" s="169"/>
      <c r="J3" s="169"/>
      <c r="K3" s="167" t="s">
        <v>17</v>
      </c>
      <c r="L3" s="167" t="s">
        <v>115</v>
      </c>
      <c r="M3" s="167" t="s">
        <v>21</v>
      </c>
      <c r="N3" s="167"/>
      <c r="O3" s="167" t="s">
        <v>118</v>
      </c>
      <c r="P3" s="167" t="s">
        <v>136</v>
      </c>
      <c r="Q3" s="2"/>
      <c r="R3" s="2"/>
      <c r="S3" s="41" t="s">
        <v>113</v>
      </c>
      <c r="T3" s="2"/>
      <c r="U3" s="2"/>
      <c r="V3" s="2"/>
      <c r="W3" s="3"/>
      <c r="X3" s="3"/>
      <c r="Y3" s="3"/>
      <c r="Z3" s="3"/>
      <c r="AA3" s="3"/>
      <c r="AB3" s="3"/>
      <c r="AC3" s="3"/>
      <c r="AD3" s="3"/>
      <c r="AE3" s="3"/>
      <c r="AF3" s="3"/>
      <c r="AG3" s="3"/>
      <c r="AH3" s="3"/>
      <c r="AI3" s="3"/>
      <c r="AJ3" s="3"/>
      <c r="AK3" s="3"/>
      <c r="AL3" s="3"/>
    </row>
    <row r="4" spans="1:38" ht="58.5" customHeight="1">
      <c r="A4" s="167"/>
      <c r="B4" s="167"/>
      <c r="C4" s="167"/>
      <c r="D4" s="167"/>
      <c r="E4" s="167"/>
      <c r="F4" s="167"/>
      <c r="G4" s="167"/>
      <c r="H4" s="79" t="s">
        <v>119</v>
      </c>
      <c r="I4" s="79" t="s">
        <v>120</v>
      </c>
      <c r="J4" s="79" t="s">
        <v>121</v>
      </c>
      <c r="K4" s="167"/>
      <c r="L4" s="167"/>
      <c r="M4" s="79" t="s">
        <v>20</v>
      </c>
      <c r="N4" s="79" t="s">
        <v>19</v>
      </c>
      <c r="O4" s="167"/>
      <c r="P4" s="167"/>
      <c r="Q4" s="2"/>
      <c r="R4" s="66" t="s">
        <v>757</v>
      </c>
      <c r="S4" s="41" t="s">
        <v>114</v>
      </c>
      <c r="T4" s="2"/>
      <c r="U4" s="2"/>
      <c r="V4" s="2"/>
      <c r="W4" s="3"/>
      <c r="X4" s="3"/>
      <c r="Y4" s="3"/>
      <c r="Z4" s="3"/>
      <c r="AA4" s="3"/>
      <c r="AB4" s="3"/>
      <c r="AC4" s="3"/>
      <c r="AD4" s="3"/>
      <c r="AE4" s="3"/>
      <c r="AF4" s="3"/>
      <c r="AG4" s="3"/>
      <c r="AH4" s="3"/>
      <c r="AI4" s="3"/>
      <c r="AJ4" s="3"/>
      <c r="AK4" s="3"/>
      <c r="AL4" s="3"/>
    </row>
    <row r="5" spans="1:38" s="47" customFormat="1" ht="42.75" customHeight="1">
      <c r="A5" s="55" t="s">
        <v>127</v>
      </c>
      <c r="B5" s="55" t="s">
        <v>220</v>
      </c>
      <c r="C5" s="55"/>
      <c r="D5" s="55" t="s">
        <v>39</v>
      </c>
      <c r="E5" s="55"/>
      <c r="F5" s="56" t="s">
        <v>495</v>
      </c>
      <c r="G5" s="57">
        <v>80000000</v>
      </c>
      <c r="H5" s="60">
        <f t="shared" ref="H5:H18" si="0">G5/$B$406</f>
        <v>592592.59259259258</v>
      </c>
      <c r="I5" s="55">
        <v>100</v>
      </c>
      <c r="J5" s="55"/>
      <c r="K5" s="55" t="s">
        <v>79</v>
      </c>
      <c r="L5" s="55" t="s">
        <v>114</v>
      </c>
      <c r="M5" s="58">
        <v>42783</v>
      </c>
      <c r="N5" s="58">
        <v>42872</v>
      </c>
      <c r="O5" s="55"/>
      <c r="P5" s="59"/>
      <c r="Q5" s="46"/>
      <c r="R5" s="46"/>
      <c r="S5" s="41" t="s">
        <v>28</v>
      </c>
      <c r="T5" s="46"/>
      <c r="U5" s="46"/>
      <c r="V5" s="46"/>
    </row>
    <row r="6" spans="1:38" s="71" customFormat="1" ht="36" customHeight="1">
      <c r="A6" s="55" t="s">
        <v>127</v>
      </c>
      <c r="B6" s="55" t="s">
        <v>847</v>
      </c>
      <c r="C6" s="55"/>
      <c r="D6" s="55" t="s">
        <v>41</v>
      </c>
      <c r="E6" s="55"/>
      <c r="F6" s="56" t="s">
        <v>829</v>
      </c>
      <c r="G6" s="57">
        <v>470000</v>
      </c>
      <c r="H6" s="60">
        <f t="shared" si="0"/>
        <v>3481.4814814814813</v>
      </c>
      <c r="I6" s="55">
        <v>100</v>
      </c>
      <c r="J6" s="55"/>
      <c r="K6" s="55" t="s">
        <v>79</v>
      </c>
      <c r="L6" s="55" t="s">
        <v>113</v>
      </c>
      <c r="M6" s="58">
        <v>42767</v>
      </c>
      <c r="N6" s="58">
        <v>42767</v>
      </c>
      <c r="O6" s="55"/>
      <c r="P6" s="72"/>
      <c r="Q6" s="78"/>
      <c r="R6" s="70"/>
      <c r="S6" s="41"/>
      <c r="T6" s="70"/>
      <c r="U6" s="70"/>
      <c r="V6" s="70"/>
    </row>
    <row r="7" spans="1:38" s="71" customFormat="1" ht="27.75" customHeight="1">
      <c r="A7" s="55" t="s">
        <v>127</v>
      </c>
      <c r="B7" s="55" t="s">
        <v>826</v>
      </c>
      <c r="C7" s="55"/>
      <c r="D7" s="55" t="s">
        <v>41</v>
      </c>
      <c r="E7" s="55"/>
      <c r="F7" s="56" t="s">
        <v>830</v>
      </c>
      <c r="G7" s="57">
        <v>2500000</v>
      </c>
      <c r="H7" s="60">
        <f t="shared" si="0"/>
        <v>18518.518518518518</v>
      </c>
      <c r="I7" s="55">
        <v>100</v>
      </c>
      <c r="J7" s="55"/>
      <c r="K7" s="55" t="s">
        <v>79</v>
      </c>
      <c r="L7" s="55" t="s">
        <v>113</v>
      </c>
      <c r="M7" s="58">
        <v>42767</v>
      </c>
      <c r="N7" s="58">
        <v>42795</v>
      </c>
      <c r="O7" s="55"/>
      <c r="P7" s="72"/>
      <c r="Q7" s="78"/>
      <c r="R7" s="70"/>
      <c r="S7" s="41"/>
      <c r="T7" s="70"/>
      <c r="U7" s="70"/>
      <c r="V7" s="70"/>
    </row>
    <row r="8" spans="1:38" s="71" customFormat="1" ht="28.5" customHeight="1">
      <c r="A8" s="55" t="s">
        <v>127</v>
      </c>
      <c r="B8" s="55" t="s">
        <v>827</v>
      </c>
      <c r="C8" s="55"/>
      <c r="D8" s="55" t="s">
        <v>41</v>
      </c>
      <c r="E8" s="55"/>
      <c r="F8" s="56" t="s">
        <v>831</v>
      </c>
      <c r="G8" s="57">
        <v>503000</v>
      </c>
      <c r="H8" s="60">
        <f t="shared" si="0"/>
        <v>3725.9259259259261</v>
      </c>
      <c r="I8" s="55">
        <v>100</v>
      </c>
      <c r="J8" s="55"/>
      <c r="K8" s="55" t="s">
        <v>79</v>
      </c>
      <c r="L8" s="55" t="s">
        <v>113</v>
      </c>
      <c r="M8" s="58">
        <v>42767</v>
      </c>
      <c r="N8" s="58">
        <v>42795</v>
      </c>
      <c r="O8" s="55"/>
      <c r="P8" s="72"/>
      <c r="Q8" s="78"/>
      <c r="R8" s="70"/>
      <c r="S8" s="41"/>
      <c r="T8" s="70"/>
      <c r="U8" s="70"/>
      <c r="V8" s="70"/>
    </row>
    <row r="9" spans="1:38" s="71" customFormat="1" ht="30.75" customHeight="1">
      <c r="A9" s="55" t="s">
        <v>127</v>
      </c>
      <c r="B9" s="55" t="s">
        <v>828</v>
      </c>
      <c r="C9" s="55"/>
      <c r="D9" s="55" t="s">
        <v>41</v>
      </c>
      <c r="E9" s="55"/>
      <c r="F9" s="56" t="s">
        <v>832</v>
      </c>
      <c r="G9" s="57">
        <v>5000000</v>
      </c>
      <c r="H9" s="60">
        <f t="shared" si="0"/>
        <v>37037.037037037036</v>
      </c>
      <c r="I9" s="55">
        <v>100</v>
      </c>
      <c r="J9" s="55"/>
      <c r="K9" s="55" t="s">
        <v>79</v>
      </c>
      <c r="L9" s="55" t="s">
        <v>113</v>
      </c>
      <c r="M9" s="58">
        <v>42767</v>
      </c>
      <c r="N9" s="58">
        <v>42795</v>
      </c>
      <c r="O9" s="55"/>
      <c r="P9" s="72"/>
      <c r="Q9" s="78"/>
      <c r="R9" s="70"/>
      <c r="S9" s="41"/>
      <c r="T9" s="70"/>
      <c r="U9" s="70"/>
      <c r="V9" s="70"/>
    </row>
    <row r="10" spans="1:38" s="71" customFormat="1" ht="30.75" customHeight="1">
      <c r="A10" s="55" t="s">
        <v>127</v>
      </c>
      <c r="B10" s="55" t="s">
        <v>848</v>
      </c>
      <c r="C10" s="55"/>
      <c r="D10" s="55" t="s">
        <v>41</v>
      </c>
      <c r="E10" s="55"/>
      <c r="F10" s="56" t="s">
        <v>846</v>
      </c>
      <c r="G10" s="57">
        <v>92100</v>
      </c>
      <c r="H10" s="60">
        <f t="shared" si="0"/>
        <v>682.22222222222217</v>
      </c>
      <c r="I10" s="55">
        <v>100</v>
      </c>
      <c r="J10" s="55"/>
      <c r="K10" s="55" t="s">
        <v>79</v>
      </c>
      <c r="L10" s="55" t="s">
        <v>113</v>
      </c>
      <c r="M10" s="58">
        <v>42767</v>
      </c>
      <c r="N10" s="58">
        <v>42795</v>
      </c>
      <c r="O10" s="55"/>
      <c r="P10" s="72"/>
      <c r="Q10" s="78"/>
      <c r="R10" s="70"/>
      <c r="S10" s="41"/>
      <c r="T10" s="70"/>
      <c r="U10" s="70"/>
      <c r="V10" s="70"/>
    </row>
    <row r="11" spans="1:38" s="71" customFormat="1" ht="45.75" customHeight="1">
      <c r="A11" s="55" t="s">
        <v>127</v>
      </c>
      <c r="B11" s="55" t="s">
        <v>761</v>
      </c>
      <c r="C11" s="55"/>
      <c r="D11" s="55" t="s">
        <v>41</v>
      </c>
      <c r="E11" s="55"/>
      <c r="F11" s="56" t="s">
        <v>491</v>
      </c>
      <c r="G11" s="57">
        <v>3400000</v>
      </c>
      <c r="H11" s="60">
        <f t="shared" si="0"/>
        <v>25185.185185185186</v>
      </c>
      <c r="I11" s="55">
        <v>100</v>
      </c>
      <c r="J11" s="55"/>
      <c r="K11" s="55" t="s">
        <v>81</v>
      </c>
      <c r="L11" s="55" t="s">
        <v>113</v>
      </c>
      <c r="M11" s="58">
        <v>42736</v>
      </c>
      <c r="N11" s="58">
        <v>42767</v>
      </c>
      <c r="O11" s="55"/>
      <c r="P11" s="72" t="s">
        <v>178</v>
      </c>
      <c r="Q11" s="70"/>
      <c r="R11" s="70"/>
      <c r="S11" s="41" t="s">
        <v>29</v>
      </c>
      <c r="T11" s="70"/>
      <c r="U11" s="70"/>
      <c r="V11" s="70"/>
    </row>
    <row r="12" spans="1:38" s="71" customFormat="1" ht="45" customHeight="1">
      <c r="A12" s="55" t="s">
        <v>127</v>
      </c>
      <c r="B12" s="55" t="s">
        <v>338</v>
      </c>
      <c r="C12" s="55"/>
      <c r="D12" s="55" t="s">
        <v>41</v>
      </c>
      <c r="E12" s="55"/>
      <c r="F12" s="56" t="s">
        <v>492</v>
      </c>
      <c r="G12" s="57">
        <v>5000000</v>
      </c>
      <c r="H12" s="60">
        <f t="shared" si="0"/>
        <v>37037.037037037036</v>
      </c>
      <c r="I12" s="55">
        <v>100</v>
      </c>
      <c r="J12" s="55"/>
      <c r="K12" s="55" t="s">
        <v>81</v>
      </c>
      <c r="L12" s="55" t="s">
        <v>113</v>
      </c>
      <c r="M12" s="58">
        <v>42887</v>
      </c>
      <c r="N12" s="58">
        <v>42887</v>
      </c>
      <c r="O12" s="55"/>
      <c r="P12" s="80"/>
      <c r="Q12" s="70"/>
      <c r="R12" s="70"/>
      <c r="S12" s="41" t="s">
        <v>30</v>
      </c>
      <c r="T12" s="70"/>
      <c r="U12" s="70"/>
      <c r="V12" s="70"/>
    </row>
    <row r="13" spans="1:38" s="71" customFormat="1">
      <c r="A13" s="55" t="s">
        <v>127</v>
      </c>
      <c r="B13" s="55" t="s">
        <v>360</v>
      </c>
      <c r="C13" s="55"/>
      <c r="D13" s="55" t="s">
        <v>41</v>
      </c>
      <c r="E13" s="55"/>
      <c r="F13" s="56" t="s">
        <v>493</v>
      </c>
      <c r="G13" s="57">
        <v>10000000</v>
      </c>
      <c r="H13" s="60">
        <f t="shared" si="0"/>
        <v>74074.074074074073</v>
      </c>
      <c r="I13" s="55">
        <v>100</v>
      </c>
      <c r="J13" s="55"/>
      <c r="K13" s="55" t="s">
        <v>81</v>
      </c>
      <c r="L13" s="55" t="s">
        <v>113</v>
      </c>
      <c r="M13" s="58">
        <v>42826</v>
      </c>
      <c r="N13" s="58">
        <v>42826</v>
      </c>
      <c r="O13" s="55"/>
      <c r="P13" s="80"/>
      <c r="Q13" s="70"/>
      <c r="R13" s="70"/>
      <c r="S13" s="41" t="s">
        <v>31</v>
      </c>
      <c r="T13" s="70"/>
      <c r="U13" s="70"/>
      <c r="V13" s="70"/>
    </row>
    <row r="14" spans="1:38" s="71" customFormat="1" ht="33" customHeight="1">
      <c r="A14" s="55" t="s">
        <v>127</v>
      </c>
      <c r="B14" s="55" t="s">
        <v>368</v>
      </c>
      <c r="C14" s="55"/>
      <c r="D14" s="55" t="s">
        <v>41</v>
      </c>
      <c r="E14" s="55"/>
      <c r="F14" s="56" t="s">
        <v>494</v>
      </c>
      <c r="G14" s="57">
        <v>8500000</v>
      </c>
      <c r="H14" s="60">
        <f t="shared" si="0"/>
        <v>62962.962962962964</v>
      </c>
      <c r="I14" s="55">
        <v>100</v>
      </c>
      <c r="J14" s="55"/>
      <c r="K14" s="55" t="s">
        <v>81</v>
      </c>
      <c r="L14" s="55" t="s">
        <v>113</v>
      </c>
      <c r="M14" s="58">
        <v>42826</v>
      </c>
      <c r="N14" s="58">
        <v>42826</v>
      </c>
      <c r="O14" s="55"/>
      <c r="P14" s="72" t="s">
        <v>178</v>
      </c>
      <c r="Q14" s="70"/>
      <c r="R14" s="70"/>
      <c r="S14" s="41"/>
      <c r="T14" s="70"/>
      <c r="U14" s="70"/>
      <c r="V14" s="70"/>
    </row>
    <row r="15" spans="1:38" s="146" customFormat="1" ht="33" customHeight="1">
      <c r="A15" s="69" t="s">
        <v>127</v>
      </c>
      <c r="B15" s="69" t="s">
        <v>909</v>
      </c>
      <c r="C15" s="131"/>
      <c r="D15" s="131" t="s">
        <v>41</v>
      </c>
      <c r="E15" s="131"/>
      <c r="F15" s="132" t="s">
        <v>910</v>
      </c>
      <c r="G15" s="133">
        <v>3000000</v>
      </c>
      <c r="H15" s="134">
        <f t="shared" si="0"/>
        <v>22222.222222222223</v>
      </c>
      <c r="I15" s="131">
        <v>100</v>
      </c>
      <c r="J15" s="131"/>
      <c r="K15" s="131" t="s">
        <v>81</v>
      </c>
      <c r="L15" s="131" t="s">
        <v>113</v>
      </c>
      <c r="M15" s="135">
        <v>42826</v>
      </c>
      <c r="N15" s="135">
        <v>42826</v>
      </c>
      <c r="O15" s="131"/>
      <c r="P15" s="140" t="s">
        <v>178</v>
      </c>
      <c r="Q15" s="147" t="s">
        <v>790</v>
      </c>
      <c r="R15" s="145"/>
      <c r="S15" s="67"/>
      <c r="T15" s="145"/>
      <c r="U15" s="145"/>
      <c r="V15" s="145"/>
    </row>
    <row r="16" spans="1:38" s="71" customFormat="1" ht="28.5" customHeight="1">
      <c r="A16" s="55" t="s">
        <v>127</v>
      </c>
      <c r="B16" s="55" t="s">
        <v>437</v>
      </c>
      <c r="C16" s="55"/>
      <c r="D16" s="55" t="s">
        <v>41</v>
      </c>
      <c r="E16" s="55"/>
      <c r="F16" s="56" t="s">
        <v>496</v>
      </c>
      <c r="G16" s="57">
        <v>3000000</v>
      </c>
      <c r="H16" s="60">
        <f t="shared" si="0"/>
        <v>22222.222222222223</v>
      </c>
      <c r="I16" s="55">
        <v>100</v>
      </c>
      <c r="J16" s="55"/>
      <c r="K16" s="55" t="s">
        <v>263</v>
      </c>
      <c r="L16" s="55" t="s">
        <v>113</v>
      </c>
      <c r="M16" s="58">
        <v>42736</v>
      </c>
      <c r="N16" s="58">
        <v>42736</v>
      </c>
      <c r="O16" s="55"/>
      <c r="P16" s="80"/>
      <c r="Q16" s="70"/>
      <c r="R16" s="70"/>
      <c r="S16" s="41" t="s">
        <v>32</v>
      </c>
      <c r="T16" s="70"/>
      <c r="U16" s="70"/>
      <c r="V16" s="70"/>
    </row>
    <row r="17" spans="1:38" s="71" customFormat="1" ht="30.75" customHeight="1">
      <c r="A17" s="55" t="s">
        <v>127</v>
      </c>
      <c r="B17" s="55" t="s">
        <v>862</v>
      </c>
      <c r="C17" s="55"/>
      <c r="D17" s="55" t="s">
        <v>41</v>
      </c>
      <c r="E17" s="55"/>
      <c r="F17" s="56" t="s">
        <v>864</v>
      </c>
      <c r="G17" s="57">
        <v>350000</v>
      </c>
      <c r="H17" s="60">
        <f t="shared" si="0"/>
        <v>2592.5925925925926</v>
      </c>
      <c r="I17" s="55">
        <v>100</v>
      </c>
      <c r="J17" s="55"/>
      <c r="K17" s="55" t="s">
        <v>263</v>
      </c>
      <c r="L17" s="55" t="s">
        <v>113</v>
      </c>
      <c r="M17" s="58">
        <v>42736</v>
      </c>
      <c r="N17" s="58">
        <v>42736</v>
      </c>
      <c r="O17" s="55"/>
      <c r="P17" s="80"/>
      <c r="R17" s="70"/>
      <c r="S17" s="41" t="s">
        <v>32</v>
      </c>
      <c r="T17" s="70"/>
      <c r="U17" s="70"/>
      <c r="V17" s="70"/>
    </row>
    <row r="18" spans="1:38" s="71" customFormat="1" ht="30.75" customHeight="1">
      <c r="A18" s="55" t="s">
        <v>127</v>
      </c>
      <c r="B18" s="55" t="s">
        <v>867</v>
      </c>
      <c r="C18" s="55"/>
      <c r="D18" s="55" t="s">
        <v>41</v>
      </c>
      <c r="E18" s="55"/>
      <c r="F18" s="56" t="s">
        <v>866</v>
      </c>
      <c r="G18" s="57">
        <v>223000</v>
      </c>
      <c r="H18" s="60">
        <f t="shared" si="0"/>
        <v>1651.851851851852</v>
      </c>
      <c r="I18" s="55">
        <v>100</v>
      </c>
      <c r="J18" s="55"/>
      <c r="K18" s="55" t="s">
        <v>263</v>
      </c>
      <c r="L18" s="55" t="s">
        <v>113</v>
      </c>
      <c r="M18" s="58">
        <v>42795</v>
      </c>
      <c r="N18" s="58">
        <v>42795</v>
      </c>
      <c r="O18" s="55"/>
      <c r="P18" s="80"/>
      <c r="Q18" s="78"/>
      <c r="R18" s="70"/>
      <c r="S18" s="41" t="s">
        <v>32</v>
      </c>
      <c r="T18" s="70"/>
      <c r="U18" s="70"/>
      <c r="V18" s="70"/>
    </row>
    <row r="19" spans="1:38" s="71" customFormat="1" ht="30.75" customHeight="1">
      <c r="A19" s="126"/>
      <c r="B19" s="126"/>
      <c r="C19" s="126"/>
      <c r="D19" s="126"/>
      <c r="E19" s="126"/>
      <c r="F19" s="127"/>
      <c r="G19" s="128"/>
      <c r="H19" s="129"/>
      <c r="I19" s="126"/>
      <c r="J19" s="126"/>
      <c r="K19" s="126"/>
      <c r="L19" s="126"/>
      <c r="M19" s="130"/>
      <c r="N19" s="130"/>
      <c r="O19" s="126"/>
      <c r="P19" s="148"/>
      <c r="Q19" s="78"/>
      <c r="R19" s="70"/>
      <c r="S19" s="41"/>
      <c r="T19" s="70"/>
      <c r="U19" s="70"/>
      <c r="V19" s="70"/>
    </row>
    <row r="20" spans="1:38" s="71" customFormat="1" ht="30.75" customHeight="1">
      <c r="A20" s="126"/>
      <c r="B20" s="126"/>
      <c r="C20" s="126"/>
      <c r="D20" s="126"/>
      <c r="E20" s="126"/>
      <c r="F20" s="127"/>
      <c r="G20" s="128"/>
      <c r="H20" s="129"/>
      <c r="I20" s="126"/>
      <c r="J20" s="126"/>
      <c r="K20" s="126"/>
      <c r="L20" s="126"/>
      <c r="M20" s="130"/>
      <c r="N20" s="130"/>
      <c r="O20" s="126"/>
      <c r="P20" s="148"/>
      <c r="Q20" s="78"/>
      <c r="R20" s="70"/>
      <c r="S20" s="41"/>
      <c r="T20" s="70"/>
      <c r="U20" s="70"/>
      <c r="V20" s="70"/>
    </row>
    <row r="21" spans="1:38">
      <c r="A21" s="81"/>
      <c r="B21" s="81"/>
      <c r="C21" s="81"/>
      <c r="D21" s="81"/>
      <c r="E21" s="81"/>
      <c r="F21" s="81"/>
      <c r="G21" s="81"/>
      <c r="H21" s="81"/>
      <c r="I21" s="81"/>
      <c r="J21" s="81"/>
      <c r="K21" s="81"/>
      <c r="L21" s="81"/>
      <c r="M21" s="81"/>
      <c r="N21" s="81"/>
      <c r="O21" s="81"/>
      <c r="P21" s="81"/>
      <c r="Q21" s="3"/>
      <c r="S21" s="41" t="s">
        <v>33</v>
      </c>
      <c r="T21" s="3"/>
      <c r="U21" s="3"/>
      <c r="V21" s="3"/>
      <c r="W21" s="3"/>
      <c r="X21" s="3"/>
      <c r="Y21" s="3"/>
      <c r="Z21" s="3"/>
      <c r="AA21" s="3"/>
      <c r="AB21" s="3"/>
      <c r="AC21" s="3"/>
      <c r="AD21" s="3"/>
      <c r="AE21" s="3"/>
      <c r="AF21" s="3"/>
      <c r="AG21" s="3"/>
      <c r="AH21" s="3"/>
      <c r="AI21" s="3"/>
      <c r="AJ21" s="3"/>
      <c r="AK21" s="3"/>
      <c r="AL21" s="3"/>
    </row>
    <row r="22" spans="1:38" ht="15.6">
      <c r="A22" s="173" t="s">
        <v>5</v>
      </c>
      <c r="B22" s="173"/>
      <c r="C22" s="173"/>
      <c r="D22" s="173"/>
      <c r="E22" s="173"/>
      <c r="F22" s="173"/>
      <c r="G22" s="173"/>
      <c r="H22" s="173"/>
      <c r="I22" s="173"/>
      <c r="J22" s="173"/>
      <c r="K22" s="173"/>
      <c r="L22" s="173"/>
      <c r="M22" s="173"/>
      <c r="N22" s="173"/>
      <c r="O22" s="173"/>
      <c r="P22" s="79"/>
      <c r="Q22" s="2"/>
      <c r="R22" s="2"/>
      <c r="S22" s="41" t="s">
        <v>34</v>
      </c>
      <c r="T22" s="2"/>
      <c r="U22" s="2"/>
      <c r="V22" s="2"/>
      <c r="W22" s="3"/>
      <c r="X22" s="3"/>
      <c r="Y22" s="3"/>
      <c r="Z22" s="3"/>
      <c r="AA22" s="3"/>
      <c r="AB22" s="3"/>
      <c r="AC22" s="3"/>
      <c r="AD22" s="3"/>
      <c r="AE22" s="3"/>
      <c r="AF22" s="3"/>
      <c r="AG22" s="3"/>
      <c r="AH22" s="3"/>
      <c r="AI22" s="3"/>
      <c r="AJ22" s="3"/>
      <c r="AK22" s="3"/>
      <c r="AL22" s="3"/>
    </row>
    <row r="23" spans="1:38" ht="15" customHeight="1">
      <c r="A23" s="167" t="s">
        <v>3</v>
      </c>
      <c r="B23" s="167" t="s">
        <v>11</v>
      </c>
      <c r="C23" s="167" t="s">
        <v>13</v>
      </c>
      <c r="D23" s="167" t="s">
        <v>14</v>
      </c>
      <c r="E23" s="167" t="s">
        <v>15</v>
      </c>
      <c r="F23" s="167" t="s">
        <v>16</v>
      </c>
      <c r="G23" s="167" t="s">
        <v>129</v>
      </c>
      <c r="H23" s="167" t="s">
        <v>117</v>
      </c>
      <c r="I23" s="169"/>
      <c r="J23" s="169"/>
      <c r="K23" s="167" t="s">
        <v>17</v>
      </c>
      <c r="L23" s="167" t="s">
        <v>115</v>
      </c>
      <c r="M23" s="167" t="s">
        <v>21</v>
      </c>
      <c r="N23" s="167"/>
      <c r="O23" s="167" t="s">
        <v>118</v>
      </c>
      <c r="P23" s="167" t="s">
        <v>136</v>
      </c>
      <c r="Q23" s="2"/>
      <c r="R23" s="2"/>
      <c r="S23" s="41" t="s">
        <v>35</v>
      </c>
      <c r="T23" s="2"/>
      <c r="U23" s="2"/>
      <c r="V23" s="2"/>
      <c r="W23" s="3"/>
      <c r="X23" s="3"/>
      <c r="Y23" s="3"/>
      <c r="Z23" s="3"/>
      <c r="AA23" s="3"/>
      <c r="AB23" s="3"/>
      <c r="AC23" s="3"/>
      <c r="AD23" s="3"/>
      <c r="AE23" s="3"/>
      <c r="AF23" s="3"/>
      <c r="AG23" s="3"/>
      <c r="AH23" s="3"/>
      <c r="AI23" s="3"/>
      <c r="AJ23" s="3"/>
      <c r="AK23" s="3"/>
      <c r="AL23" s="3"/>
    </row>
    <row r="24" spans="1:38" ht="66">
      <c r="A24" s="167"/>
      <c r="B24" s="167"/>
      <c r="C24" s="167"/>
      <c r="D24" s="167"/>
      <c r="E24" s="167"/>
      <c r="F24" s="167"/>
      <c r="G24" s="167"/>
      <c r="H24" s="79" t="s">
        <v>119</v>
      </c>
      <c r="I24" s="79" t="s">
        <v>120</v>
      </c>
      <c r="J24" s="79" t="s">
        <v>121</v>
      </c>
      <c r="K24" s="167"/>
      <c r="L24" s="167"/>
      <c r="M24" s="79" t="s">
        <v>20</v>
      </c>
      <c r="N24" s="79" t="s">
        <v>19</v>
      </c>
      <c r="O24" s="167"/>
      <c r="P24" s="167"/>
      <c r="Q24" s="2"/>
      <c r="R24" s="2"/>
      <c r="S24" s="41" t="s">
        <v>36</v>
      </c>
      <c r="T24" s="2"/>
      <c r="U24" s="2"/>
      <c r="V24" s="2"/>
      <c r="W24" s="3"/>
      <c r="X24" s="3"/>
      <c r="Y24" s="3"/>
      <c r="Z24" s="3"/>
      <c r="AA24" s="3"/>
      <c r="AB24" s="3"/>
      <c r="AC24" s="3"/>
      <c r="AD24" s="3"/>
      <c r="AE24" s="3"/>
      <c r="AF24" s="3"/>
      <c r="AG24" s="3"/>
      <c r="AH24" s="3"/>
      <c r="AI24" s="3"/>
      <c r="AJ24" s="3"/>
      <c r="AK24" s="3"/>
      <c r="AL24" s="3"/>
    </row>
    <row r="25" spans="1:38" ht="50.25" customHeight="1">
      <c r="A25" s="55" t="s">
        <v>127</v>
      </c>
      <c r="B25" s="55" t="s">
        <v>135</v>
      </c>
      <c r="C25" s="55"/>
      <c r="D25" s="55" t="s">
        <v>41</v>
      </c>
      <c r="E25" s="55"/>
      <c r="F25" s="55" t="s">
        <v>462</v>
      </c>
      <c r="G25" s="57">
        <v>13576000</v>
      </c>
      <c r="H25" s="60">
        <f t="shared" ref="H25:H56" si="1">G25/$B$406</f>
        <v>100562.96296296296</v>
      </c>
      <c r="I25" s="55">
        <v>100</v>
      </c>
      <c r="J25" s="55"/>
      <c r="K25" s="55" t="s">
        <v>79</v>
      </c>
      <c r="L25" s="55" t="s">
        <v>113</v>
      </c>
      <c r="M25" s="58">
        <v>42933</v>
      </c>
      <c r="N25" s="58">
        <v>42933</v>
      </c>
      <c r="O25" s="55"/>
      <c r="P25" s="59" t="s">
        <v>140</v>
      </c>
      <c r="Q25" s="2"/>
      <c r="R25" s="2"/>
      <c r="S25" s="40"/>
      <c r="T25" s="2"/>
      <c r="U25" s="2"/>
      <c r="V25" s="2"/>
      <c r="W25" s="3"/>
      <c r="X25" s="3"/>
      <c r="Y25" s="3"/>
      <c r="Z25" s="3"/>
      <c r="AA25" s="3"/>
      <c r="AB25" s="3"/>
      <c r="AC25" s="3"/>
      <c r="AD25" s="3"/>
      <c r="AE25" s="3"/>
      <c r="AF25" s="3"/>
      <c r="AG25" s="3"/>
      <c r="AH25" s="3"/>
      <c r="AI25" s="3"/>
      <c r="AJ25" s="3"/>
      <c r="AK25" s="3"/>
      <c r="AL25" s="3"/>
    </row>
    <row r="26" spans="1:38" ht="39.75" customHeight="1">
      <c r="A26" s="55" t="s">
        <v>127</v>
      </c>
      <c r="B26" s="55" t="s">
        <v>139</v>
      </c>
      <c r="C26" s="55"/>
      <c r="D26" s="55" t="s">
        <v>41</v>
      </c>
      <c r="E26" s="55"/>
      <c r="F26" s="55" t="s">
        <v>463</v>
      </c>
      <c r="G26" s="57">
        <v>740000</v>
      </c>
      <c r="H26" s="60">
        <f t="shared" si="1"/>
        <v>5481.4814814814818</v>
      </c>
      <c r="I26" s="55">
        <v>100</v>
      </c>
      <c r="J26" s="55"/>
      <c r="K26" s="55" t="s">
        <v>79</v>
      </c>
      <c r="L26" s="55" t="s">
        <v>113</v>
      </c>
      <c r="M26" s="58">
        <v>42752</v>
      </c>
      <c r="N26" s="58">
        <v>42752</v>
      </c>
      <c r="O26" s="55"/>
      <c r="P26" s="59" t="s">
        <v>137</v>
      </c>
      <c r="Q26" s="2"/>
      <c r="R26" s="2"/>
      <c r="S26" s="41" t="s">
        <v>38</v>
      </c>
      <c r="T26" s="2"/>
      <c r="U26" s="2"/>
      <c r="V26" s="2"/>
      <c r="W26" s="3"/>
      <c r="X26" s="3"/>
      <c r="Y26" s="3"/>
      <c r="Z26" s="3"/>
      <c r="AA26" s="3"/>
      <c r="AB26" s="3"/>
      <c r="AC26" s="3"/>
      <c r="AD26" s="3"/>
      <c r="AE26" s="3"/>
      <c r="AF26" s="3"/>
      <c r="AG26" s="3"/>
      <c r="AH26" s="3"/>
      <c r="AI26" s="3"/>
      <c r="AJ26" s="3"/>
      <c r="AK26" s="3"/>
      <c r="AL26" s="3"/>
    </row>
    <row r="27" spans="1:38">
      <c r="A27" s="55" t="s">
        <v>127</v>
      </c>
      <c r="B27" s="55" t="s">
        <v>141</v>
      </c>
      <c r="C27" s="55"/>
      <c r="D27" s="55" t="s">
        <v>41</v>
      </c>
      <c r="E27" s="55"/>
      <c r="F27" s="55" t="s">
        <v>464</v>
      </c>
      <c r="G27" s="57">
        <v>102500</v>
      </c>
      <c r="H27" s="60">
        <f t="shared" si="1"/>
        <v>759.25925925925924</v>
      </c>
      <c r="I27" s="55">
        <v>100</v>
      </c>
      <c r="J27" s="55"/>
      <c r="K27" s="55" t="s">
        <v>79</v>
      </c>
      <c r="L27" s="55" t="s">
        <v>113</v>
      </c>
      <c r="M27" s="58">
        <v>42752</v>
      </c>
      <c r="N27" s="58">
        <v>42752</v>
      </c>
      <c r="O27" s="55"/>
      <c r="P27" s="82"/>
      <c r="Q27" s="2"/>
      <c r="R27" s="2"/>
      <c r="S27" s="41" t="s">
        <v>39</v>
      </c>
      <c r="T27" s="2"/>
      <c r="U27" s="2"/>
      <c r="V27" s="2"/>
      <c r="W27" s="3"/>
      <c r="X27" s="3"/>
      <c r="Y27" s="3"/>
      <c r="Z27" s="3"/>
      <c r="AA27" s="3"/>
      <c r="AB27" s="3"/>
      <c r="AC27" s="3"/>
      <c r="AD27" s="3"/>
      <c r="AE27" s="3"/>
      <c r="AF27" s="3"/>
      <c r="AG27" s="3"/>
      <c r="AH27" s="3"/>
      <c r="AI27" s="3"/>
      <c r="AJ27" s="3"/>
      <c r="AK27" s="3"/>
      <c r="AL27" s="3"/>
    </row>
    <row r="28" spans="1:38">
      <c r="A28" s="55" t="s">
        <v>127</v>
      </c>
      <c r="B28" s="55" t="s">
        <v>142</v>
      </c>
      <c r="C28" s="55"/>
      <c r="D28" s="55" t="s">
        <v>41</v>
      </c>
      <c r="E28" s="55"/>
      <c r="F28" s="55" t="s">
        <v>465</v>
      </c>
      <c r="G28" s="57">
        <v>350000</v>
      </c>
      <c r="H28" s="60">
        <f t="shared" si="1"/>
        <v>2592.5925925925926</v>
      </c>
      <c r="I28" s="55">
        <v>100</v>
      </c>
      <c r="J28" s="55"/>
      <c r="K28" s="55" t="s">
        <v>79</v>
      </c>
      <c r="L28" s="55" t="s">
        <v>113</v>
      </c>
      <c r="M28" s="58">
        <v>42752</v>
      </c>
      <c r="N28" s="58">
        <v>42752</v>
      </c>
      <c r="O28" s="55"/>
      <c r="P28" s="82"/>
      <c r="Q28" s="2"/>
      <c r="R28" s="2"/>
      <c r="S28" s="41" t="s">
        <v>41</v>
      </c>
      <c r="T28" s="2"/>
      <c r="U28" s="2"/>
      <c r="V28" s="2"/>
      <c r="W28" s="3"/>
      <c r="X28" s="3"/>
      <c r="Y28" s="3"/>
      <c r="Z28" s="3"/>
      <c r="AA28" s="3"/>
      <c r="AB28" s="3"/>
      <c r="AC28" s="3"/>
      <c r="AD28" s="3"/>
      <c r="AE28" s="3"/>
      <c r="AF28" s="3"/>
      <c r="AG28" s="3"/>
      <c r="AH28" s="3"/>
      <c r="AI28" s="3"/>
      <c r="AJ28" s="3"/>
      <c r="AK28" s="3"/>
      <c r="AL28" s="3"/>
    </row>
    <row r="29" spans="1:38" s="3" customFormat="1" ht="26.4">
      <c r="A29" s="55" t="s">
        <v>127</v>
      </c>
      <c r="B29" s="55" t="s">
        <v>177</v>
      </c>
      <c r="C29" s="55"/>
      <c r="D29" s="55" t="s">
        <v>41</v>
      </c>
      <c r="E29" s="55"/>
      <c r="F29" s="56" t="s">
        <v>466</v>
      </c>
      <c r="G29" s="57">
        <v>525000</v>
      </c>
      <c r="H29" s="57">
        <f t="shared" si="1"/>
        <v>3888.8888888888887</v>
      </c>
      <c r="I29" s="55">
        <v>100</v>
      </c>
      <c r="J29" s="55"/>
      <c r="K29" s="55" t="s">
        <v>79</v>
      </c>
      <c r="L29" s="55" t="s">
        <v>113</v>
      </c>
      <c r="M29" s="58">
        <v>42842</v>
      </c>
      <c r="N29" s="58">
        <v>42842</v>
      </c>
      <c r="O29" s="55"/>
      <c r="P29" s="59" t="s">
        <v>178</v>
      </c>
      <c r="Q29" s="50"/>
      <c r="R29" s="50"/>
      <c r="S29" s="41"/>
      <c r="T29" s="2"/>
      <c r="U29" s="2"/>
      <c r="V29" s="2"/>
    </row>
    <row r="30" spans="1:38" s="3" customFormat="1" ht="26.4">
      <c r="A30" s="55" t="s">
        <v>127</v>
      </c>
      <c r="B30" s="55" t="s">
        <v>179</v>
      </c>
      <c r="C30" s="55"/>
      <c r="D30" s="55" t="s">
        <v>41</v>
      </c>
      <c r="E30" s="55"/>
      <c r="F30" s="56" t="s">
        <v>467</v>
      </c>
      <c r="G30" s="57">
        <v>809375</v>
      </c>
      <c r="H30" s="57">
        <f t="shared" si="1"/>
        <v>5995.3703703703704</v>
      </c>
      <c r="I30" s="55">
        <v>100</v>
      </c>
      <c r="J30" s="55"/>
      <c r="K30" s="55" t="s">
        <v>79</v>
      </c>
      <c r="L30" s="55" t="s">
        <v>113</v>
      </c>
      <c r="M30" s="58">
        <v>42872</v>
      </c>
      <c r="N30" s="58">
        <v>42872</v>
      </c>
      <c r="O30" s="55"/>
      <c r="P30" s="59" t="s">
        <v>178</v>
      </c>
      <c r="Q30" s="50"/>
      <c r="R30" s="50"/>
      <c r="S30" s="41"/>
      <c r="T30" s="2"/>
      <c r="U30" s="2"/>
      <c r="V30" s="2"/>
    </row>
    <row r="31" spans="1:38" s="3" customFormat="1" ht="34.5" customHeight="1">
      <c r="A31" s="55" t="s">
        <v>127</v>
      </c>
      <c r="B31" s="55" t="s">
        <v>180</v>
      </c>
      <c r="C31" s="55"/>
      <c r="D31" s="55" t="s">
        <v>41</v>
      </c>
      <c r="E31" s="55"/>
      <c r="F31" s="56" t="s">
        <v>468</v>
      </c>
      <c r="G31" s="57">
        <v>625000</v>
      </c>
      <c r="H31" s="57">
        <f t="shared" si="1"/>
        <v>4629.6296296296296</v>
      </c>
      <c r="I31" s="55">
        <v>100</v>
      </c>
      <c r="J31" s="55"/>
      <c r="K31" s="55" t="s">
        <v>79</v>
      </c>
      <c r="L31" s="55" t="s">
        <v>113</v>
      </c>
      <c r="M31" s="58">
        <v>42933</v>
      </c>
      <c r="N31" s="58">
        <v>42933</v>
      </c>
      <c r="O31" s="55"/>
      <c r="P31" s="59"/>
      <c r="Q31" s="50"/>
      <c r="R31" s="50"/>
      <c r="S31" s="41"/>
      <c r="T31" s="2"/>
      <c r="U31" s="2"/>
      <c r="V31" s="2"/>
    </row>
    <row r="32" spans="1:38" s="3" customFormat="1" ht="56.25" customHeight="1">
      <c r="A32" s="55" t="s">
        <v>127</v>
      </c>
      <c r="B32" s="55" t="s">
        <v>181</v>
      </c>
      <c r="C32" s="55"/>
      <c r="D32" s="55" t="s">
        <v>41</v>
      </c>
      <c r="E32" s="55"/>
      <c r="F32" s="56" t="s">
        <v>469</v>
      </c>
      <c r="G32" s="57">
        <v>65000</v>
      </c>
      <c r="H32" s="57">
        <f t="shared" si="1"/>
        <v>481.48148148148147</v>
      </c>
      <c r="I32" s="55">
        <v>100</v>
      </c>
      <c r="J32" s="55"/>
      <c r="K32" s="55" t="s">
        <v>79</v>
      </c>
      <c r="L32" s="55" t="s">
        <v>113</v>
      </c>
      <c r="M32" s="58">
        <v>42933</v>
      </c>
      <c r="N32" s="58">
        <v>42933</v>
      </c>
      <c r="O32" s="55"/>
      <c r="P32" s="59"/>
      <c r="Q32" s="50"/>
      <c r="R32" s="50"/>
      <c r="S32" s="41"/>
      <c r="T32" s="2"/>
      <c r="U32" s="2"/>
      <c r="V32" s="2"/>
    </row>
    <row r="33" spans="1:22" s="3" customFormat="1" ht="71.25" customHeight="1">
      <c r="A33" s="55" t="s">
        <v>127</v>
      </c>
      <c r="B33" s="55" t="s">
        <v>187</v>
      </c>
      <c r="C33" s="55"/>
      <c r="D33" s="55" t="s">
        <v>41</v>
      </c>
      <c r="E33" s="55"/>
      <c r="F33" s="56" t="s">
        <v>470</v>
      </c>
      <c r="G33" s="57">
        <v>480000</v>
      </c>
      <c r="H33" s="57">
        <f t="shared" si="1"/>
        <v>3555.5555555555557</v>
      </c>
      <c r="I33" s="55">
        <v>100</v>
      </c>
      <c r="J33" s="55"/>
      <c r="K33" s="55" t="s">
        <v>79</v>
      </c>
      <c r="L33" s="55" t="s">
        <v>113</v>
      </c>
      <c r="M33" s="58">
        <v>42752</v>
      </c>
      <c r="N33" s="58">
        <v>42752</v>
      </c>
      <c r="O33" s="55"/>
      <c r="P33" s="59"/>
      <c r="Q33" s="50"/>
      <c r="R33" s="50"/>
      <c r="S33" s="41"/>
      <c r="T33" s="2"/>
      <c r="U33" s="2"/>
      <c r="V33" s="2"/>
    </row>
    <row r="34" spans="1:22" s="3" customFormat="1" ht="53.25" customHeight="1">
      <c r="A34" s="55" t="s">
        <v>127</v>
      </c>
      <c r="B34" s="55" t="s">
        <v>188</v>
      </c>
      <c r="C34" s="55"/>
      <c r="D34" s="55" t="s">
        <v>41</v>
      </c>
      <c r="E34" s="55"/>
      <c r="F34" s="56" t="s">
        <v>471</v>
      </c>
      <c r="G34" s="57">
        <v>10000</v>
      </c>
      <c r="H34" s="57">
        <f t="shared" si="1"/>
        <v>74.074074074074076</v>
      </c>
      <c r="I34" s="55">
        <v>100</v>
      </c>
      <c r="J34" s="55"/>
      <c r="K34" s="55" t="s">
        <v>79</v>
      </c>
      <c r="L34" s="55" t="s">
        <v>113</v>
      </c>
      <c r="M34" s="58">
        <v>42752</v>
      </c>
      <c r="N34" s="58">
        <v>42752</v>
      </c>
      <c r="O34" s="55"/>
      <c r="P34" s="59"/>
      <c r="Q34" s="50"/>
      <c r="R34" s="50"/>
      <c r="S34" s="41"/>
      <c r="T34" s="2"/>
      <c r="U34" s="2"/>
      <c r="V34" s="2"/>
    </row>
    <row r="35" spans="1:22" s="3" customFormat="1" ht="42.75" customHeight="1">
      <c r="A35" s="55" t="s">
        <v>127</v>
      </c>
      <c r="B35" s="55" t="s">
        <v>189</v>
      </c>
      <c r="C35" s="55"/>
      <c r="D35" s="55" t="s">
        <v>41</v>
      </c>
      <c r="E35" s="55"/>
      <c r="F35" s="56" t="s">
        <v>472</v>
      </c>
      <c r="G35" s="57">
        <v>80000</v>
      </c>
      <c r="H35" s="57">
        <f t="shared" si="1"/>
        <v>592.59259259259261</v>
      </c>
      <c r="I35" s="55">
        <v>100</v>
      </c>
      <c r="J35" s="55"/>
      <c r="K35" s="55" t="s">
        <v>79</v>
      </c>
      <c r="L35" s="55" t="s">
        <v>113</v>
      </c>
      <c r="M35" s="58">
        <v>42752</v>
      </c>
      <c r="N35" s="58">
        <v>42752</v>
      </c>
      <c r="O35" s="55"/>
      <c r="P35" s="59"/>
      <c r="Q35" s="50"/>
      <c r="R35" s="50"/>
      <c r="S35" s="41"/>
      <c r="T35" s="2"/>
      <c r="U35" s="2"/>
      <c r="V35" s="2"/>
    </row>
    <row r="36" spans="1:22" s="3" customFormat="1" ht="27.75" customHeight="1">
      <c r="A36" s="55" t="s">
        <v>127</v>
      </c>
      <c r="B36" s="55" t="s">
        <v>190</v>
      </c>
      <c r="C36" s="55"/>
      <c r="D36" s="55" t="s">
        <v>41</v>
      </c>
      <c r="E36" s="55"/>
      <c r="F36" s="56" t="s">
        <v>473</v>
      </c>
      <c r="G36" s="57">
        <v>625000</v>
      </c>
      <c r="H36" s="57">
        <f t="shared" si="1"/>
        <v>4629.6296296296296</v>
      </c>
      <c r="I36" s="55">
        <v>100</v>
      </c>
      <c r="J36" s="55"/>
      <c r="K36" s="55" t="s">
        <v>79</v>
      </c>
      <c r="L36" s="55" t="s">
        <v>113</v>
      </c>
      <c r="M36" s="58">
        <v>42903</v>
      </c>
      <c r="N36" s="58">
        <v>42903</v>
      </c>
      <c r="O36" s="55"/>
      <c r="P36" s="59"/>
      <c r="Q36" s="50"/>
      <c r="R36" s="50"/>
      <c r="S36" s="41"/>
      <c r="T36" s="2"/>
      <c r="U36" s="2"/>
      <c r="V36" s="2"/>
    </row>
    <row r="37" spans="1:22" s="48" customFormat="1" ht="27.75" customHeight="1">
      <c r="A37" s="55" t="s">
        <v>127</v>
      </c>
      <c r="B37" s="55" t="s">
        <v>838</v>
      </c>
      <c r="C37" s="55"/>
      <c r="D37" s="55" t="s">
        <v>41</v>
      </c>
      <c r="E37" s="55"/>
      <c r="F37" s="56" t="s">
        <v>839</v>
      </c>
      <c r="G37" s="57">
        <v>16600</v>
      </c>
      <c r="H37" s="57">
        <f t="shared" si="1"/>
        <v>122.96296296296296</v>
      </c>
      <c r="I37" s="55">
        <v>100</v>
      </c>
      <c r="J37" s="55"/>
      <c r="K37" s="55" t="s">
        <v>79</v>
      </c>
      <c r="L37" s="55" t="s">
        <v>113</v>
      </c>
      <c r="M37" s="58">
        <v>42767</v>
      </c>
      <c r="N37" s="58">
        <v>42767</v>
      </c>
      <c r="O37" s="55"/>
      <c r="P37" s="72"/>
      <c r="Q37" s="50"/>
      <c r="R37" s="50"/>
      <c r="S37" s="41"/>
      <c r="T37" s="51"/>
      <c r="U37" s="51"/>
      <c r="V37" s="51"/>
    </row>
    <row r="38" spans="1:22" s="3" customFormat="1" ht="26.4">
      <c r="A38" s="55" t="s">
        <v>127</v>
      </c>
      <c r="B38" s="55" t="s">
        <v>145</v>
      </c>
      <c r="C38" s="55"/>
      <c r="D38" s="55" t="s">
        <v>41</v>
      </c>
      <c r="E38" s="55"/>
      <c r="F38" s="56" t="s">
        <v>474</v>
      </c>
      <c r="G38" s="57">
        <v>1680000</v>
      </c>
      <c r="H38" s="57">
        <f t="shared" si="1"/>
        <v>12444.444444444445</v>
      </c>
      <c r="I38" s="55">
        <v>100</v>
      </c>
      <c r="J38" s="55"/>
      <c r="K38" s="55" t="s">
        <v>79</v>
      </c>
      <c r="L38" s="55" t="s">
        <v>113</v>
      </c>
      <c r="M38" s="58">
        <v>42752</v>
      </c>
      <c r="N38" s="58">
        <v>42752</v>
      </c>
      <c r="O38" s="55"/>
      <c r="P38" s="59" t="s">
        <v>137</v>
      </c>
      <c r="Q38" s="2"/>
      <c r="R38" s="2"/>
      <c r="S38" s="41"/>
      <c r="T38" s="2"/>
      <c r="U38" s="2"/>
      <c r="V38" s="2"/>
    </row>
    <row r="39" spans="1:22" s="3" customFormat="1" ht="26.4">
      <c r="A39" s="55" t="s">
        <v>127</v>
      </c>
      <c r="B39" s="55" t="s">
        <v>146</v>
      </c>
      <c r="C39" s="55"/>
      <c r="D39" s="55" t="s">
        <v>41</v>
      </c>
      <c r="E39" s="55"/>
      <c r="F39" s="56" t="s">
        <v>475</v>
      </c>
      <c r="G39" s="57">
        <v>600000</v>
      </c>
      <c r="H39" s="57">
        <f t="shared" si="1"/>
        <v>4444.4444444444443</v>
      </c>
      <c r="I39" s="55">
        <v>100</v>
      </c>
      <c r="J39" s="55"/>
      <c r="K39" s="55" t="s">
        <v>79</v>
      </c>
      <c r="L39" s="55" t="s">
        <v>113</v>
      </c>
      <c r="M39" s="58">
        <v>42752</v>
      </c>
      <c r="N39" s="58">
        <v>42752</v>
      </c>
      <c r="O39" s="55"/>
      <c r="P39" s="59" t="s">
        <v>137</v>
      </c>
      <c r="Q39" s="2"/>
      <c r="R39" s="2"/>
      <c r="S39" s="41"/>
      <c r="T39" s="2"/>
      <c r="U39" s="2"/>
      <c r="V39" s="2"/>
    </row>
    <row r="40" spans="1:22" s="3" customFormat="1" ht="26.4">
      <c r="A40" s="55" t="s">
        <v>127</v>
      </c>
      <c r="B40" s="55" t="s">
        <v>148</v>
      </c>
      <c r="C40" s="55"/>
      <c r="D40" s="55" t="s">
        <v>41</v>
      </c>
      <c r="E40" s="55"/>
      <c r="F40" s="56" t="s">
        <v>476</v>
      </c>
      <c r="G40" s="57">
        <v>900000</v>
      </c>
      <c r="H40" s="57">
        <f t="shared" si="1"/>
        <v>6666.666666666667</v>
      </c>
      <c r="I40" s="55">
        <v>100</v>
      </c>
      <c r="J40" s="55"/>
      <c r="K40" s="55" t="s">
        <v>79</v>
      </c>
      <c r="L40" s="55" t="s">
        <v>113</v>
      </c>
      <c r="M40" s="58">
        <v>42933</v>
      </c>
      <c r="N40" s="58">
        <v>42933</v>
      </c>
      <c r="O40" s="55"/>
      <c r="P40" s="59" t="s">
        <v>137</v>
      </c>
      <c r="Q40" s="2"/>
      <c r="R40" s="2"/>
      <c r="S40" s="41"/>
      <c r="T40" s="2"/>
      <c r="U40" s="2"/>
      <c r="V40" s="2"/>
    </row>
    <row r="41" spans="1:22" s="3" customFormat="1" ht="26.4">
      <c r="A41" s="55" t="s">
        <v>127</v>
      </c>
      <c r="B41" s="55" t="s">
        <v>149</v>
      </c>
      <c r="C41" s="55"/>
      <c r="D41" s="55" t="s">
        <v>41</v>
      </c>
      <c r="E41" s="55"/>
      <c r="F41" s="56" t="s">
        <v>477</v>
      </c>
      <c r="G41" s="57">
        <v>300000</v>
      </c>
      <c r="H41" s="57">
        <f t="shared" si="1"/>
        <v>2222.2222222222222</v>
      </c>
      <c r="I41" s="55">
        <v>100</v>
      </c>
      <c r="J41" s="55"/>
      <c r="K41" s="55" t="s">
        <v>79</v>
      </c>
      <c r="L41" s="55" t="s">
        <v>113</v>
      </c>
      <c r="M41" s="58">
        <v>42933</v>
      </c>
      <c r="N41" s="58">
        <v>42933</v>
      </c>
      <c r="O41" s="55"/>
      <c r="P41" s="59" t="s">
        <v>137</v>
      </c>
      <c r="Q41" s="2"/>
      <c r="R41" s="2"/>
      <c r="S41" s="41"/>
      <c r="T41" s="2"/>
      <c r="U41" s="2"/>
      <c r="V41" s="2"/>
    </row>
    <row r="42" spans="1:22" s="3" customFormat="1" ht="26.4">
      <c r="A42" s="55" t="s">
        <v>127</v>
      </c>
      <c r="B42" s="55" t="s">
        <v>152</v>
      </c>
      <c r="C42" s="55"/>
      <c r="D42" s="55" t="s">
        <v>41</v>
      </c>
      <c r="E42" s="55"/>
      <c r="F42" s="56" t="s">
        <v>479</v>
      </c>
      <c r="G42" s="57">
        <v>288000</v>
      </c>
      <c r="H42" s="57">
        <f t="shared" si="1"/>
        <v>2133.3333333333335</v>
      </c>
      <c r="I42" s="55">
        <v>100</v>
      </c>
      <c r="J42" s="55"/>
      <c r="K42" s="55" t="s">
        <v>79</v>
      </c>
      <c r="L42" s="55" t="s">
        <v>113</v>
      </c>
      <c r="M42" s="58">
        <v>42842</v>
      </c>
      <c r="N42" s="58">
        <v>42842</v>
      </c>
      <c r="O42" s="55"/>
      <c r="P42" s="59" t="s">
        <v>137</v>
      </c>
      <c r="Q42" s="2"/>
      <c r="R42" s="2"/>
      <c r="S42" s="41"/>
      <c r="T42" s="2"/>
      <c r="U42" s="2"/>
      <c r="V42" s="2"/>
    </row>
    <row r="43" spans="1:22" s="3" customFormat="1" ht="26.4">
      <c r="A43" s="55" t="s">
        <v>127</v>
      </c>
      <c r="B43" s="55" t="s">
        <v>153</v>
      </c>
      <c r="C43" s="55"/>
      <c r="D43" s="55" t="s">
        <v>41</v>
      </c>
      <c r="E43" s="55"/>
      <c r="F43" s="56" t="s">
        <v>480</v>
      </c>
      <c r="G43" s="57">
        <v>96000</v>
      </c>
      <c r="H43" s="57">
        <f t="shared" si="1"/>
        <v>711.11111111111109</v>
      </c>
      <c r="I43" s="55">
        <v>100</v>
      </c>
      <c r="J43" s="55"/>
      <c r="K43" s="55" t="s">
        <v>79</v>
      </c>
      <c r="L43" s="55" t="s">
        <v>113</v>
      </c>
      <c r="M43" s="58">
        <v>42842</v>
      </c>
      <c r="N43" s="58">
        <v>42842</v>
      </c>
      <c r="O43" s="55"/>
      <c r="P43" s="59" t="s">
        <v>137</v>
      </c>
      <c r="Q43" s="2"/>
      <c r="R43" s="2"/>
      <c r="S43" s="41"/>
      <c r="T43" s="2"/>
      <c r="U43" s="2"/>
      <c r="V43" s="2"/>
    </row>
    <row r="44" spans="1:22" s="3" customFormat="1" ht="42.75" customHeight="1">
      <c r="A44" s="55" t="s">
        <v>127</v>
      </c>
      <c r="B44" s="55" t="s">
        <v>154</v>
      </c>
      <c r="C44" s="55"/>
      <c r="D44" s="55" t="s">
        <v>41</v>
      </c>
      <c r="E44" s="55"/>
      <c r="F44" s="56" t="s">
        <v>481</v>
      </c>
      <c r="G44" s="57">
        <v>192000</v>
      </c>
      <c r="H44" s="57">
        <f t="shared" si="1"/>
        <v>1422.2222222222222</v>
      </c>
      <c r="I44" s="55">
        <v>100</v>
      </c>
      <c r="J44" s="55"/>
      <c r="K44" s="55" t="s">
        <v>79</v>
      </c>
      <c r="L44" s="55" t="s">
        <v>113</v>
      </c>
      <c r="M44" s="58">
        <v>42842</v>
      </c>
      <c r="N44" s="58">
        <v>42842</v>
      </c>
      <c r="O44" s="55"/>
      <c r="P44" s="59" t="s">
        <v>137</v>
      </c>
      <c r="Q44" s="2"/>
      <c r="R44" s="2"/>
      <c r="S44" s="41"/>
      <c r="T44" s="2"/>
      <c r="U44" s="2"/>
      <c r="V44" s="2"/>
    </row>
    <row r="45" spans="1:22" s="3" customFormat="1" ht="40.5" customHeight="1">
      <c r="A45" s="55" t="s">
        <v>127</v>
      </c>
      <c r="B45" s="55" t="s">
        <v>155</v>
      </c>
      <c r="C45" s="55"/>
      <c r="D45" s="55" t="s">
        <v>41</v>
      </c>
      <c r="E45" s="55"/>
      <c r="F45" s="56" t="s">
        <v>482</v>
      </c>
      <c r="G45" s="57">
        <v>96000</v>
      </c>
      <c r="H45" s="57">
        <f t="shared" si="1"/>
        <v>711.11111111111109</v>
      </c>
      <c r="I45" s="55">
        <v>100</v>
      </c>
      <c r="J45" s="55"/>
      <c r="K45" s="55" t="s">
        <v>79</v>
      </c>
      <c r="L45" s="55" t="s">
        <v>113</v>
      </c>
      <c r="M45" s="58">
        <v>42842</v>
      </c>
      <c r="N45" s="58">
        <v>42842</v>
      </c>
      <c r="O45" s="55"/>
      <c r="P45" s="59" t="s">
        <v>137</v>
      </c>
      <c r="Q45" s="2"/>
      <c r="R45" s="2"/>
      <c r="S45" s="41"/>
      <c r="T45" s="2"/>
      <c r="U45" s="2"/>
      <c r="V45" s="2"/>
    </row>
    <row r="46" spans="1:22" s="3" customFormat="1" ht="105.75" customHeight="1">
      <c r="A46" s="55" t="s">
        <v>127</v>
      </c>
      <c r="B46" s="55" t="s">
        <v>156</v>
      </c>
      <c r="C46" s="55"/>
      <c r="D46" s="55" t="s">
        <v>37</v>
      </c>
      <c r="E46" s="55"/>
      <c r="F46" s="56" t="s">
        <v>604</v>
      </c>
      <c r="G46" s="57">
        <v>567000</v>
      </c>
      <c r="H46" s="57">
        <f t="shared" si="1"/>
        <v>4200</v>
      </c>
      <c r="I46" s="55">
        <v>100</v>
      </c>
      <c r="J46" s="55"/>
      <c r="K46" s="55" t="s">
        <v>79</v>
      </c>
      <c r="L46" s="55" t="s">
        <v>113</v>
      </c>
      <c r="M46" s="58">
        <v>42811</v>
      </c>
      <c r="N46" s="58">
        <v>42842</v>
      </c>
      <c r="O46" s="55"/>
      <c r="P46" s="59" t="s">
        <v>157</v>
      </c>
      <c r="Q46" s="2"/>
      <c r="R46" s="2"/>
      <c r="S46" s="41"/>
      <c r="T46" s="2"/>
      <c r="U46" s="2"/>
      <c r="V46" s="2"/>
    </row>
    <row r="47" spans="1:22" s="48" customFormat="1" ht="42.75" customHeight="1">
      <c r="A47" s="55" t="s">
        <v>127</v>
      </c>
      <c r="B47" s="55" t="s">
        <v>844</v>
      </c>
      <c r="C47" s="55"/>
      <c r="D47" s="55" t="s">
        <v>41</v>
      </c>
      <c r="E47" s="55"/>
      <c r="F47" s="56" t="s">
        <v>845</v>
      </c>
      <c r="G47" s="57">
        <v>190300</v>
      </c>
      <c r="H47" s="57">
        <f t="shared" si="1"/>
        <v>1409.6296296296296</v>
      </c>
      <c r="I47" s="55">
        <v>100</v>
      </c>
      <c r="J47" s="55"/>
      <c r="K47" s="55" t="s">
        <v>79</v>
      </c>
      <c r="L47" s="55" t="s">
        <v>113</v>
      </c>
      <c r="M47" s="58">
        <v>42767</v>
      </c>
      <c r="N47" s="58">
        <v>42795</v>
      </c>
      <c r="O47" s="55"/>
      <c r="P47" s="72"/>
      <c r="Q47" s="73"/>
      <c r="R47" s="51"/>
      <c r="S47" s="41"/>
      <c r="T47" s="51"/>
      <c r="U47" s="51"/>
      <c r="V47" s="51"/>
    </row>
    <row r="48" spans="1:22" s="122" customFormat="1" ht="41.25" customHeight="1">
      <c r="A48" s="114" t="s">
        <v>127</v>
      </c>
      <c r="B48" s="114" t="s">
        <v>773</v>
      </c>
      <c r="C48" s="114"/>
      <c r="D48" s="114" t="s">
        <v>41</v>
      </c>
      <c r="E48" s="114"/>
      <c r="F48" s="115" t="s">
        <v>892</v>
      </c>
      <c r="G48" s="116">
        <v>6300000</v>
      </c>
      <c r="H48" s="116">
        <f t="shared" si="1"/>
        <v>46666.666666666664</v>
      </c>
      <c r="I48" s="114">
        <v>100</v>
      </c>
      <c r="J48" s="114"/>
      <c r="K48" s="114" t="s">
        <v>79</v>
      </c>
      <c r="L48" s="114" t="s">
        <v>113</v>
      </c>
      <c r="M48" s="117">
        <v>42736</v>
      </c>
      <c r="N48" s="117">
        <v>42767</v>
      </c>
      <c r="O48" s="114"/>
      <c r="P48" s="118" t="s">
        <v>137</v>
      </c>
      <c r="Q48" s="119" t="s">
        <v>891</v>
      </c>
      <c r="R48" s="120"/>
      <c r="S48" s="121"/>
      <c r="T48" s="120"/>
      <c r="U48" s="120"/>
      <c r="V48" s="120"/>
    </row>
    <row r="49" spans="1:22" s="122" customFormat="1" ht="41.25" customHeight="1">
      <c r="A49" s="114" t="s">
        <v>127</v>
      </c>
      <c r="B49" s="114" t="s">
        <v>774</v>
      </c>
      <c r="C49" s="114"/>
      <c r="D49" s="114" t="s">
        <v>41</v>
      </c>
      <c r="E49" s="114"/>
      <c r="F49" s="115" t="s">
        <v>893</v>
      </c>
      <c r="G49" s="116">
        <v>975000</v>
      </c>
      <c r="H49" s="116">
        <f t="shared" si="1"/>
        <v>7222.2222222222226</v>
      </c>
      <c r="I49" s="114">
        <v>100</v>
      </c>
      <c r="J49" s="114"/>
      <c r="K49" s="114" t="s">
        <v>79</v>
      </c>
      <c r="L49" s="114" t="s">
        <v>113</v>
      </c>
      <c r="M49" s="117">
        <v>42736</v>
      </c>
      <c r="N49" s="117">
        <v>42767</v>
      </c>
      <c r="O49" s="114"/>
      <c r="P49" s="118" t="s">
        <v>137</v>
      </c>
      <c r="Q49" s="119" t="s">
        <v>891</v>
      </c>
      <c r="R49" s="120"/>
      <c r="S49" s="121"/>
      <c r="T49" s="120"/>
      <c r="U49" s="120"/>
      <c r="V49" s="120"/>
    </row>
    <row r="50" spans="1:22" s="3" customFormat="1" ht="54.75" customHeight="1">
      <c r="A50" s="55" t="s">
        <v>127</v>
      </c>
      <c r="B50" s="55" t="s">
        <v>266</v>
      </c>
      <c r="C50" s="55"/>
      <c r="D50" s="55" t="s">
        <v>41</v>
      </c>
      <c r="E50" s="55"/>
      <c r="F50" s="56" t="s">
        <v>483</v>
      </c>
      <c r="G50" s="57">
        <v>140000</v>
      </c>
      <c r="H50" s="57">
        <f t="shared" si="1"/>
        <v>1037.037037037037</v>
      </c>
      <c r="I50" s="55">
        <v>100</v>
      </c>
      <c r="J50" s="55"/>
      <c r="K50" s="55" t="s">
        <v>79</v>
      </c>
      <c r="L50" s="55" t="s">
        <v>113</v>
      </c>
      <c r="M50" s="58">
        <v>42752</v>
      </c>
      <c r="N50" s="58">
        <v>42752</v>
      </c>
      <c r="O50" s="55"/>
      <c r="P50" s="59"/>
      <c r="Q50" s="2"/>
      <c r="R50" s="2"/>
      <c r="S50" s="41"/>
      <c r="T50" s="2"/>
      <c r="U50" s="2"/>
      <c r="V50" s="2"/>
    </row>
    <row r="51" spans="1:22" s="3" customFormat="1" ht="66.75" customHeight="1">
      <c r="A51" s="55" t="s">
        <v>127</v>
      </c>
      <c r="B51" s="55" t="s">
        <v>267</v>
      </c>
      <c r="C51" s="55"/>
      <c r="D51" s="55" t="s">
        <v>41</v>
      </c>
      <c r="E51" s="55"/>
      <c r="F51" s="56" t="s">
        <v>484</v>
      </c>
      <c r="G51" s="57">
        <v>1920000</v>
      </c>
      <c r="H51" s="57">
        <f t="shared" si="1"/>
        <v>14222.222222222223</v>
      </c>
      <c r="I51" s="55">
        <v>100</v>
      </c>
      <c r="J51" s="55"/>
      <c r="K51" s="55" t="s">
        <v>79</v>
      </c>
      <c r="L51" s="55" t="s">
        <v>113</v>
      </c>
      <c r="M51" s="58">
        <v>42752</v>
      </c>
      <c r="N51" s="58">
        <v>42752</v>
      </c>
      <c r="O51" s="55"/>
      <c r="P51" s="59"/>
      <c r="Q51" s="2"/>
      <c r="R51" s="2"/>
      <c r="S51" s="41"/>
      <c r="T51" s="2"/>
      <c r="U51" s="2"/>
      <c r="V51" s="2"/>
    </row>
    <row r="52" spans="1:22" s="3" customFormat="1">
      <c r="A52" s="55" t="s">
        <v>127</v>
      </c>
      <c r="B52" s="55" t="s">
        <v>198</v>
      </c>
      <c r="C52" s="55"/>
      <c r="D52" s="55" t="s">
        <v>41</v>
      </c>
      <c r="E52" s="55"/>
      <c r="F52" s="56" t="s">
        <v>485</v>
      </c>
      <c r="G52" s="57">
        <v>2800000</v>
      </c>
      <c r="H52" s="57">
        <f t="shared" si="1"/>
        <v>20740.740740740741</v>
      </c>
      <c r="I52" s="55">
        <v>100</v>
      </c>
      <c r="J52" s="55"/>
      <c r="K52" s="55" t="s">
        <v>79</v>
      </c>
      <c r="L52" s="55" t="s">
        <v>113</v>
      </c>
      <c r="M52" s="58">
        <v>42933</v>
      </c>
      <c r="N52" s="58">
        <v>42933</v>
      </c>
      <c r="O52" s="55"/>
      <c r="P52" s="59"/>
      <c r="Q52" s="2"/>
      <c r="R52" s="2"/>
      <c r="S52" s="41"/>
      <c r="T52" s="2"/>
      <c r="U52" s="2"/>
      <c r="V52" s="2"/>
    </row>
    <row r="53" spans="1:22" s="3" customFormat="1">
      <c r="A53" s="55" t="s">
        <v>127</v>
      </c>
      <c r="B53" s="55" t="s">
        <v>199</v>
      </c>
      <c r="C53" s="55"/>
      <c r="D53" s="55" t="s">
        <v>41</v>
      </c>
      <c r="E53" s="55"/>
      <c r="F53" s="56" t="s">
        <v>486</v>
      </c>
      <c r="G53" s="57">
        <v>300000</v>
      </c>
      <c r="H53" s="57">
        <f t="shared" si="1"/>
        <v>2222.2222222222222</v>
      </c>
      <c r="I53" s="55">
        <v>100</v>
      </c>
      <c r="J53" s="55"/>
      <c r="K53" s="55" t="s">
        <v>79</v>
      </c>
      <c r="L53" s="55" t="s">
        <v>113</v>
      </c>
      <c r="M53" s="58">
        <v>42752</v>
      </c>
      <c r="N53" s="58">
        <v>42752</v>
      </c>
      <c r="O53" s="55"/>
      <c r="P53" s="59"/>
      <c r="Q53" s="2"/>
      <c r="R53" s="2"/>
      <c r="S53" s="41"/>
      <c r="T53" s="2"/>
      <c r="U53" s="2"/>
      <c r="V53" s="2"/>
    </row>
    <row r="54" spans="1:22" s="3" customFormat="1">
      <c r="A54" s="55" t="s">
        <v>127</v>
      </c>
      <c r="B54" s="55" t="s">
        <v>200</v>
      </c>
      <c r="C54" s="55"/>
      <c r="D54" s="55" t="s">
        <v>41</v>
      </c>
      <c r="E54" s="55"/>
      <c r="F54" s="56" t="s">
        <v>487</v>
      </c>
      <c r="G54" s="57">
        <v>625000</v>
      </c>
      <c r="H54" s="57">
        <f t="shared" si="1"/>
        <v>4629.6296296296296</v>
      </c>
      <c r="I54" s="55">
        <v>100</v>
      </c>
      <c r="J54" s="55"/>
      <c r="K54" s="55" t="s">
        <v>79</v>
      </c>
      <c r="L54" s="55" t="s">
        <v>113</v>
      </c>
      <c r="M54" s="58">
        <v>42811</v>
      </c>
      <c r="N54" s="58">
        <v>42811</v>
      </c>
      <c r="O54" s="55"/>
      <c r="P54" s="59"/>
      <c r="Q54" s="2"/>
      <c r="R54" s="2"/>
      <c r="S54" s="41"/>
      <c r="T54" s="2"/>
      <c r="U54" s="2"/>
      <c r="V54" s="2"/>
    </row>
    <row r="55" spans="1:22" s="3" customFormat="1" ht="26.4">
      <c r="A55" s="55" t="s">
        <v>127</v>
      </c>
      <c r="B55" s="55" t="s">
        <v>203</v>
      </c>
      <c r="C55" s="55"/>
      <c r="D55" s="55" t="s">
        <v>41</v>
      </c>
      <c r="E55" s="55"/>
      <c r="F55" s="56" t="s">
        <v>488</v>
      </c>
      <c r="G55" s="57">
        <v>496000</v>
      </c>
      <c r="H55" s="57">
        <f t="shared" si="1"/>
        <v>3674.0740740740739</v>
      </c>
      <c r="I55" s="55">
        <v>100</v>
      </c>
      <c r="J55" s="55"/>
      <c r="K55" s="55" t="s">
        <v>79</v>
      </c>
      <c r="L55" s="55" t="s">
        <v>113</v>
      </c>
      <c r="M55" s="58">
        <v>42856</v>
      </c>
      <c r="N55" s="58">
        <v>42856</v>
      </c>
      <c r="O55" s="55"/>
      <c r="P55" s="59" t="s">
        <v>204</v>
      </c>
      <c r="Q55" s="2"/>
      <c r="R55" s="2"/>
      <c r="S55" s="41"/>
      <c r="T55" s="2"/>
      <c r="U55" s="2"/>
      <c r="V55" s="2"/>
    </row>
    <row r="56" spans="1:22" s="3" customFormat="1" ht="26.4">
      <c r="A56" s="55" t="s">
        <v>127</v>
      </c>
      <c r="B56" s="55" t="s">
        <v>205</v>
      </c>
      <c r="C56" s="55"/>
      <c r="D56" s="55" t="s">
        <v>41</v>
      </c>
      <c r="E56" s="55"/>
      <c r="F56" s="56" t="s">
        <v>489</v>
      </c>
      <c r="G56" s="57">
        <v>400000</v>
      </c>
      <c r="H56" s="57">
        <f t="shared" si="1"/>
        <v>2962.962962962963</v>
      </c>
      <c r="I56" s="55">
        <v>100</v>
      </c>
      <c r="J56" s="55"/>
      <c r="K56" s="55" t="s">
        <v>79</v>
      </c>
      <c r="L56" s="55" t="s">
        <v>113</v>
      </c>
      <c r="M56" s="58">
        <v>42856</v>
      </c>
      <c r="N56" s="58">
        <v>42856</v>
      </c>
      <c r="O56" s="55"/>
      <c r="P56" s="59" t="s">
        <v>204</v>
      </c>
      <c r="Q56" s="2"/>
      <c r="R56" s="2"/>
      <c r="S56" s="41"/>
      <c r="T56" s="2"/>
      <c r="U56" s="2"/>
      <c r="V56" s="2"/>
    </row>
    <row r="57" spans="1:22" s="3" customFormat="1" ht="26.4">
      <c r="A57" s="55" t="s">
        <v>127</v>
      </c>
      <c r="B57" s="55" t="s">
        <v>209</v>
      </c>
      <c r="C57" s="55"/>
      <c r="D57" s="55" t="s">
        <v>41</v>
      </c>
      <c r="E57" s="55"/>
      <c r="F57" s="56" t="s">
        <v>490</v>
      </c>
      <c r="G57" s="57">
        <v>56000</v>
      </c>
      <c r="H57" s="57">
        <f t="shared" ref="H57:H89" si="2">G57/$B$406</f>
        <v>414.81481481481484</v>
      </c>
      <c r="I57" s="55">
        <v>100</v>
      </c>
      <c r="J57" s="55"/>
      <c r="K57" s="55" t="s">
        <v>79</v>
      </c>
      <c r="L57" s="55" t="s">
        <v>113</v>
      </c>
      <c r="M57" s="58">
        <v>42856</v>
      </c>
      <c r="N57" s="58">
        <v>42856</v>
      </c>
      <c r="O57" s="55"/>
      <c r="P57" s="59"/>
      <c r="Q57" s="2"/>
      <c r="R57" s="2"/>
      <c r="S57" s="41"/>
      <c r="T57" s="2"/>
      <c r="U57" s="2"/>
      <c r="V57" s="2"/>
    </row>
    <row r="58" spans="1:22" s="3" customFormat="1">
      <c r="A58" s="55" t="s">
        <v>127</v>
      </c>
      <c r="B58" s="55" t="s">
        <v>210</v>
      </c>
      <c r="C58" s="55"/>
      <c r="D58" s="55" t="s">
        <v>41</v>
      </c>
      <c r="E58" s="55"/>
      <c r="F58" s="56" t="s">
        <v>497</v>
      </c>
      <c r="G58" s="57">
        <v>20000</v>
      </c>
      <c r="H58" s="57">
        <f t="shared" si="2"/>
        <v>148.14814814814815</v>
      </c>
      <c r="I58" s="55">
        <v>100</v>
      </c>
      <c r="J58" s="55"/>
      <c r="K58" s="55" t="s">
        <v>79</v>
      </c>
      <c r="L58" s="55" t="s">
        <v>113</v>
      </c>
      <c r="M58" s="58">
        <v>42856</v>
      </c>
      <c r="N58" s="58">
        <v>42856</v>
      </c>
      <c r="O58" s="55"/>
      <c r="P58" s="59"/>
      <c r="Q58" s="2"/>
      <c r="R58" s="2"/>
      <c r="S58" s="41"/>
      <c r="T58" s="2"/>
      <c r="U58" s="2"/>
      <c r="V58" s="2"/>
    </row>
    <row r="59" spans="1:22" s="3" customFormat="1" ht="54" customHeight="1">
      <c r="A59" s="55" t="s">
        <v>127</v>
      </c>
      <c r="B59" s="55" t="s">
        <v>212</v>
      </c>
      <c r="C59" s="55"/>
      <c r="D59" s="55" t="s">
        <v>41</v>
      </c>
      <c r="E59" s="55"/>
      <c r="F59" s="56" t="s">
        <v>498</v>
      </c>
      <c r="G59" s="57">
        <v>80000</v>
      </c>
      <c r="H59" s="57">
        <f t="shared" si="2"/>
        <v>592.59259259259261</v>
      </c>
      <c r="I59" s="55">
        <v>100</v>
      </c>
      <c r="J59" s="55"/>
      <c r="K59" s="55" t="s">
        <v>79</v>
      </c>
      <c r="L59" s="55" t="s">
        <v>113</v>
      </c>
      <c r="M59" s="58">
        <v>42856</v>
      </c>
      <c r="N59" s="58">
        <v>42856</v>
      </c>
      <c r="O59" s="55"/>
      <c r="P59" s="59"/>
      <c r="Q59" s="2"/>
      <c r="R59" s="2"/>
      <c r="S59" s="41"/>
      <c r="T59" s="2"/>
      <c r="U59" s="2"/>
      <c r="V59" s="2"/>
    </row>
    <row r="60" spans="1:22" s="3" customFormat="1" ht="54" customHeight="1">
      <c r="A60" s="55" t="s">
        <v>127</v>
      </c>
      <c r="B60" s="55" t="s">
        <v>215</v>
      </c>
      <c r="C60" s="55"/>
      <c r="D60" s="55" t="s">
        <v>41</v>
      </c>
      <c r="E60" s="55"/>
      <c r="F60" s="56" t="s">
        <v>499</v>
      </c>
      <c r="G60" s="57">
        <v>530000</v>
      </c>
      <c r="H60" s="57">
        <f t="shared" si="2"/>
        <v>3925.9259259259261</v>
      </c>
      <c r="I60" s="55">
        <v>100</v>
      </c>
      <c r="J60" s="55"/>
      <c r="K60" s="55" t="s">
        <v>79</v>
      </c>
      <c r="L60" s="55" t="s">
        <v>113</v>
      </c>
      <c r="M60" s="58">
        <v>42826</v>
      </c>
      <c r="N60" s="58">
        <v>42856</v>
      </c>
      <c r="O60" s="55"/>
      <c r="P60" s="59"/>
      <c r="Q60" s="2"/>
      <c r="R60" s="2"/>
      <c r="S60" s="41"/>
      <c r="T60" s="2"/>
      <c r="U60" s="2"/>
      <c r="V60" s="2"/>
    </row>
    <row r="61" spans="1:22" s="48" customFormat="1" ht="54" customHeight="1">
      <c r="A61" s="55" t="s">
        <v>127</v>
      </c>
      <c r="B61" s="55" t="s">
        <v>821</v>
      </c>
      <c r="C61" s="55"/>
      <c r="D61" s="55" t="s">
        <v>41</v>
      </c>
      <c r="E61" s="55"/>
      <c r="F61" s="56" t="s">
        <v>822</v>
      </c>
      <c r="G61" s="57">
        <v>150000</v>
      </c>
      <c r="H61" s="57">
        <f t="shared" si="2"/>
        <v>1111.1111111111111</v>
      </c>
      <c r="I61" s="55">
        <v>100</v>
      </c>
      <c r="J61" s="55"/>
      <c r="K61" s="55" t="s">
        <v>79</v>
      </c>
      <c r="L61" s="55" t="s">
        <v>113</v>
      </c>
      <c r="M61" s="58">
        <v>42767</v>
      </c>
      <c r="N61" s="58">
        <v>42767</v>
      </c>
      <c r="O61" s="55"/>
      <c r="P61" s="72" t="s">
        <v>204</v>
      </c>
      <c r="Q61" s="73"/>
      <c r="R61" s="51"/>
      <c r="S61" s="41"/>
      <c r="T61" s="51"/>
      <c r="U61" s="51"/>
      <c r="V61" s="51"/>
    </row>
    <row r="62" spans="1:22" s="3" customFormat="1" ht="38.25" customHeight="1">
      <c r="A62" s="55" t="s">
        <v>127</v>
      </c>
      <c r="B62" s="55" t="s">
        <v>158</v>
      </c>
      <c r="C62" s="55"/>
      <c r="D62" s="55" t="s">
        <v>41</v>
      </c>
      <c r="E62" s="55"/>
      <c r="F62" s="56" t="s">
        <v>500</v>
      </c>
      <c r="G62" s="57">
        <v>150000</v>
      </c>
      <c r="H62" s="57">
        <f t="shared" si="2"/>
        <v>1111.1111111111111</v>
      </c>
      <c r="I62" s="55">
        <v>100</v>
      </c>
      <c r="J62" s="55"/>
      <c r="K62" s="55" t="s">
        <v>79</v>
      </c>
      <c r="L62" s="55" t="s">
        <v>113</v>
      </c>
      <c r="M62" s="58">
        <v>42752</v>
      </c>
      <c r="N62" s="58">
        <v>42752</v>
      </c>
      <c r="O62" s="55"/>
      <c r="P62" s="59" t="s">
        <v>137</v>
      </c>
      <c r="Q62" s="2"/>
      <c r="R62" s="2"/>
      <c r="S62" s="41"/>
      <c r="T62" s="2"/>
      <c r="U62" s="2"/>
      <c r="V62" s="2"/>
    </row>
    <row r="63" spans="1:22" s="3" customFormat="1" ht="54.75" customHeight="1">
      <c r="A63" s="55" t="s">
        <v>127</v>
      </c>
      <c r="B63" s="55" t="s">
        <v>159</v>
      </c>
      <c r="C63" s="55"/>
      <c r="D63" s="55" t="s">
        <v>41</v>
      </c>
      <c r="E63" s="55"/>
      <c r="F63" s="56" t="s">
        <v>501</v>
      </c>
      <c r="G63" s="57">
        <v>2403000</v>
      </c>
      <c r="H63" s="57">
        <f t="shared" si="2"/>
        <v>17800</v>
      </c>
      <c r="I63" s="55">
        <v>100</v>
      </c>
      <c r="J63" s="55"/>
      <c r="K63" s="55" t="s">
        <v>79</v>
      </c>
      <c r="L63" s="55" t="s">
        <v>113</v>
      </c>
      <c r="M63" s="58">
        <v>42752</v>
      </c>
      <c r="N63" s="58">
        <v>42752</v>
      </c>
      <c r="O63" s="55"/>
      <c r="P63" s="59" t="s">
        <v>137</v>
      </c>
      <c r="Q63" s="2"/>
      <c r="R63" s="2"/>
      <c r="S63" s="41"/>
      <c r="T63" s="2"/>
      <c r="U63" s="2"/>
      <c r="V63" s="2"/>
    </row>
    <row r="64" spans="1:22" s="3" customFormat="1" ht="54.75" customHeight="1">
      <c r="A64" s="55" t="s">
        <v>127</v>
      </c>
      <c r="B64" s="55" t="s">
        <v>221</v>
      </c>
      <c r="C64" s="55"/>
      <c r="D64" s="55" t="s">
        <v>41</v>
      </c>
      <c r="E64" s="55"/>
      <c r="F64" s="56" t="s">
        <v>502</v>
      </c>
      <c r="G64" s="57">
        <v>2000000</v>
      </c>
      <c r="H64" s="57">
        <f t="shared" si="2"/>
        <v>14814.814814814816</v>
      </c>
      <c r="I64" s="55">
        <v>100</v>
      </c>
      <c r="J64" s="55"/>
      <c r="K64" s="55" t="s">
        <v>79</v>
      </c>
      <c r="L64" s="55" t="s">
        <v>113</v>
      </c>
      <c r="M64" s="58">
        <v>42856</v>
      </c>
      <c r="N64" s="58">
        <v>42856</v>
      </c>
      <c r="O64" s="55"/>
      <c r="P64" s="59" t="s">
        <v>137</v>
      </c>
      <c r="Q64" s="2"/>
      <c r="R64" s="2"/>
      <c r="S64" s="41"/>
      <c r="T64" s="2"/>
      <c r="U64" s="2"/>
      <c r="V64" s="2"/>
    </row>
    <row r="65" spans="1:22" s="48" customFormat="1" ht="42" customHeight="1">
      <c r="A65" s="55" t="s">
        <v>127</v>
      </c>
      <c r="B65" s="88" t="s">
        <v>876</v>
      </c>
      <c r="C65" s="88"/>
      <c r="D65" s="88" t="s">
        <v>41</v>
      </c>
      <c r="E65" s="88"/>
      <c r="F65" s="89" t="s">
        <v>884</v>
      </c>
      <c r="G65" s="90">
        <v>722000</v>
      </c>
      <c r="H65" s="90">
        <f t="shared" si="2"/>
        <v>5348.1481481481478</v>
      </c>
      <c r="I65" s="88">
        <v>100</v>
      </c>
      <c r="J65" s="88"/>
      <c r="K65" s="55" t="s">
        <v>79</v>
      </c>
      <c r="L65" s="55" t="s">
        <v>113</v>
      </c>
      <c r="M65" s="58">
        <v>42795</v>
      </c>
      <c r="N65" s="58">
        <v>42795</v>
      </c>
      <c r="O65" s="88"/>
      <c r="P65" s="107"/>
      <c r="Q65" s="73"/>
      <c r="R65" s="51"/>
      <c r="S65" s="41"/>
      <c r="T65" s="51"/>
      <c r="U65" s="51"/>
      <c r="V65" s="51"/>
    </row>
    <row r="66" spans="1:22" s="3" customFormat="1" ht="26.4">
      <c r="A66" s="55" t="s">
        <v>127</v>
      </c>
      <c r="B66" s="55" t="s">
        <v>166</v>
      </c>
      <c r="C66" s="55"/>
      <c r="D66" s="55" t="s">
        <v>41</v>
      </c>
      <c r="E66" s="55"/>
      <c r="F66" s="56" t="s">
        <v>677</v>
      </c>
      <c r="G66" s="57">
        <v>600000</v>
      </c>
      <c r="H66" s="57">
        <f t="shared" si="2"/>
        <v>4444.4444444444443</v>
      </c>
      <c r="I66" s="55">
        <v>100</v>
      </c>
      <c r="J66" s="55"/>
      <c r="K66" s="55" t="s">
        <v>79</v>
      </c>
      <c r="L66" s="55" t="s">
        <v>113</v>
      </c>
      <c r="M66" s="58">
        <v>42752</v>
      </c>
      <c r="N66" s="58">
        <v>42752</v>
      </c>
      <c r="O66" s="55"/>
      <c r="P66" s="59" t="s">
        <v>137</v>
      </c>
      <c r="Q66" s="2"/>
      <c r="R66" s="2"/>
      <c r="S66" s="41"/>
      <c r="T66" s="2"/>
      <c r="U66" s="2"/>
      <c r="V66" s="2"/>
    </row>
    <row r="67" spans="1:22" s="3" customFormat="1" ht="41.25" customHeight="1">
      <c r="A67" s="55" t="s">
        <v>127</v>
      </c>
      <c r="B67" s="55" t="s">
        <v>222</v>
      </c>
      <c r="C67" s="55"/>
      <c r="D67" s="55" t="s">
        <v>41</v>
      </c>
      <c r="E67" s="55"/>
      <c r="F67" s="56" t="s">
        <v>503</v>
      </c>
      <c r="G67" s="57">
        <v>3150000</v>
      </c>
      <c r="H67" s="57">
        <f t="shared" si="2"/>
        <v>23333.333333333332</v>
      </c>
      <c r="I67" s="55">
        <v>100</v>
      </c>
      <c r="J67" s="55"/>
      <c r="K67" s="55" t="s">
        <v>79</v>
      </c>
      <c r="L67" s="55" t="s">
        <v>113</v>
      </c>
      <c r="M67" s="58">
        <v>42795</v>
      </c>
      <c r="N67" s="58">
        <v>42795</v>
      </c>
      <c r="O67" s="55"/>
      <c r="P67" s="59" t="s">
        <v>137</v>
      </c>
      <c r="Q67" s="2"/>
      <c r="R67" s="2"/>
      <c r="S67" s="41"/>
      <c r="T67" s="2"/>
      <c r="U67" s="2"/>
      <c r="V67" s="2"/>
    </row>
    <row r="68" spans="1:22" s="3" customFormat="1" ht="41.25" customHeight="1">
      <c r="A68" s="55" t="s">
        <v>127</v>
      </c>
      <c r="B68" s="55" t="s">
        <v>223</v>
      </c>
      <c r="C68" s="55"/>
      <c r="D68" s="55" t="s">
        <v>41</v>
      </c>
      <c r="E68" s="55"/>
      <c r="F68" s="56" t="s">
        <v>504</v>
      </c>
      <c r="G68" s="57">
        <v>1350000</v>
      </c>
      <c r="H68" s="57">
        <f t="shared" si="2"/>
        <v>10000</v>
      </c>
      <c r="I68" s="55">
        <v>100</v>
      </c>
      <c r="J68" s="55"/>
      <c r="K68" s="55" t="s">
        <v>79</v>
      </c>
      <c r="L68" s="55" t="s">
        <v>113</v>
      </c>
      <c r="M68" s="58">
        <v>42795</v>
      </c>
      <c r="N68" s="58">
        <v>42795</v>
      </c>
      <c r="O68" s="55"/>
      <c r="P68" s="82"/>
      <c r="Q68" s="2"/>
      <c r="R68" s="2"/>
      <c r="S68" s="41"/>
      <c r="T68" s="2"/>
      <c r="U68" s="2"/>
      <c r="V68" s="2"/>
    </row>
    <row r="69" spans="1:22" s="48" customFormat="1" ht="41.25" customHeight="1">
      <c r="A69" s="55" t="s">
        <v>127</v>
      </c>
      <c r="B69" s="55" t="s">
        <v>225</v>
      </c>
      <c r="C69" s="55"/>
      <c r="D69" s="55" t="s">
        <v>41</v>
      </c>
      <c r="E69" s="55"/>
      <c r="F69" s="56" t="s">
        <v>859</v>
      </c>
      <c r="G69" s="57">
        <v>500000</v>
      </c>
      <c r="H69" s="57">
        <f t="shared" si="2"/>
        <v>3703.7037037037039</v>
      </c>
      <c r="I69" s="55">
        <v>100</v>
      </c>
      <c r="J69" s="55"/>
      <c r="K69" s="55" t="s">
        <v>80</v>
      </c>
      <c r="L69" s="55" t="s">
        <v>113</v>
      </c>
      <c r="M69" s="58">
        <v>42752</v>
      </c>
      <c r="N69" s="58">
        <v>42752</v>
      </c>
      <c r="O69" s="55"/>
      <c r="P69" s="72" t="s">
        <v>137</v>
      </c>
      <c r="Q69" s="51"/>
      <c r="R69" s="51"/>
      <c r="S69" s="41"/>
      <c r="T69" s="51"/>
      <c r="U69" s="51"/>
      <c r="V69" s="51"/>
    </row>
    <row r="70" spans="1:22" s="48" customFormat="1" ht="103.5" customHeight="1">
      <c r="A70" s="55" t="s">
        <v>127</v>
      </c>
      <c r="B70" s="55" t="s">
        <v>225</v>
      </c>
      <c r="C70" s="55"/>
      <c r="D70" s="55" t="s">
        <v>37</v>
      </c>
      <c r="E70" s="55"/>
      <c r="F70" s="56" t="s">
        <v>860</v>
      </c>
      <c r="G70" s="57">
        <v>200000</v>
      </c>
      <c r="H70" s="57">
        <f t="shared" si="2"/>
        <v>1481.4814814814815</v>
      </c>
      <c r="I70" s="55">
        <v>100</v>
      </c>
      <c r="J70" s="55"/>
      <c r="K70" s="55" t="s">
        <v>80</v>
      </c>
      <c r="L70" s="55" t="s">
        <v>113</v>
      </c>
      <c r="M70" s="58">
        <v>42752</v>
      </c>
      <c r="N70" s="58">
        <v>42752</v>
      </c>
      <c r="O70" s="55"/>
      <c r="P70" s="55" t="s">
        <v>768</v>
      </c>
      <c r="Q70" s="73"/>
      <c r="R70" s="51"/>
      <c r="S70" s="41"/>
      <c r="T70" s="51"/>
      <c r="U70" s="51"/>
      <c r="V70" s="51"/>
    </row>
    <row r="71" spans="1:22" s="48" customFormat="1" ht="42.75" customHeight="1">
      <c r="A71" s="55" t="s">
        <v>127</v>
      </c>
      <c r="B71" s="55" t="s">
        <v>229</v>
      </c>
      <c r="C71" s="55"/>
      <c r="D71" s="55" t="s">
        <v>41</v>
      </c>
      <c r="E71" s="55"/>
      <c r="F71" s="56" t="s">
        <v>505</v>
      </c>
      <c r="G71" s="57">
        <v>4290000</v>
      </c>
      <c r="H71" s="57">
        <f t="shared" si="2"/>
        <v>31777.777777777777</v>
      </c>
      <c r="I71" s="55">
        <v>100</v>
      </c>
      <c r="J71" s="55"/>
      <c r="K71" s="55" t="s">
        <v>80</v>
      </c>
      <c r="L71" s="55" t="s">
        <v>113</v>
      </c>
      <c r="M71" s="58">
        <v>42752</v>
      </c>
      <c r="N71" s="58">
        <v>42752</v>
      </c>
      <c r="O71" s="55"/>
      <c r="P71" s="72" t="s">
        <v>137</v>
      </c>
      <c r="Q71" s="51"/>
      <c r="R71" s="51"/>
      <c r="S71" s="41"/>
      <c r="T71" s="51"/>
      <c r="U71" s="51"/>
      <c r="V71" s="51"/>
    </row>
    <row r="72" spans="1:22" s="48" customFormat="1" ht="41.25" customHeight="1">
      <c r="A72" s="55" t="s">
        <v>127</v>
      </c>
      <c r="B72" s="55" t="s">
        <v>276</v>
      </c>
      <c r="C72" s="55"/>
      <c r="D72" s="55" t="s">
        <v>41</v>
      </c>
      <c r="E72" s="55"/>
      <c r="F72" s="56" t="s">
        <v>506</v>
      </c>
      <c r="G72" s="57">
        <v>350000</v>
      </c>
      <c r="H72" s="57">
        <f t="shared" si="2"/>
        <v>2592.5925925925926</v>
      </c>
      <c r="I72" s="55">
        <v>100</v>
      </c>
      <c r="J72" s="55"/>
      <c r="K72" s="55" t="s">
        <v>80</v>
      </c>
      <c r="L72" s="55" t="s">
        <v>113</v>
      </c>
      <c r="M72" s="58">
        <v>42752</v>
      </c>
      <c r="N72" s="58">
        <v>42752</v>
      </c>
      <c r="O72" s="55"/>
      <c r="P72" s="72" t="s">
        <v>137</v>
      </c>
      <c r="Q72" s="51"/>
      <c r="R72" s="51"/>
      <c r="S72" s="41"/>
      <c r="T72" s="51"/>
      <c r="U72" s="51"/>
      <c r="V72" s="51"/>
    </row>
    <row r="73" spans="1:22" s="48" customFormat="1" ht="41.25" customHeight="1">
      <c r="A73" s="55" t="s">
        <v>127</v>
      </c>
      <c r="B73" s="55" t="s">
        <v>277</v>
      </c>
      <c r="C73" s="55"/>
      <c r="D73" s="55" t="s">
        <v>41</v>
      </c>
      <c r="E73" s="55"/>
      <c r="F73" s="56" t="s">
        <v>507</v>
      </c>
      <c r="G73" s="57">
        <v>4020000</v>
      </c>
      <c r="H73" s="57">
        <f t="shared" si="2"/>
        <v>29777.777777777777</v>
      </c>
      <c r="I73" s="55">
        <v>100</v>
      </c>
      <c r="J73" s="55"/>
      <c r="K73" s="55" t="s">
        <v>80</v>
      </c>
      <c r="L73" s="55" t="s">
        <v>113</v>
      </c>
      <c r="M73" s="58">
        <v>42752</v>
      </c>
      <c r="N73" s="58">
        <v>42752</v>
      </c>
      <c r="O73" s="55"/>
      <c r="P73" s="72" t="s">
        <v>137</v>
      </c>
      <c r="Q73" s="51"/>
      <c r="R73" s="51"/>
      <c r="S73" s="41"/>
      <c r="T73" s="51"/>
      <c r="U73" s="51"/>
      <c r="V73" s="51"/>
    </row>
    <row r="74" spans="1:22" s="3" customFormat="1" ht="42.75" customHeight="1">
      <c r="A74" s="55" t="s">
        <v>127</v>
      </c>
      <c r="B74" s="55" t="s">
        <v>235</v>
      </c>
      <c r="C74" s="55"/>
      <c r="D74" s="55" t="s">
        <v>41</v>
      </c>
      <c r="E74" s="55"/>
      <c r="F74" s="56" t="s">
        <v>508</v>
      </c>
      <c r="G74" s="57">
        <v>1460000</v>
      </c>
      <c r="H74" s="57">
        <f t="shared" si="2"/>
        <v>10814.814814814816</v>
      </c>
      <c r="I74" s="55">
        <v>100</v>
      </c>
      <c r="J74" s="55"/>
      <c r="K74" s="55" t="s">
        <v>80</v>
      </c>
      <c r="L74" s="55" t="s">
        <v>113</v>
      </c>
      <c r="M74" s="58">
        <v>42752</v>
      </c>
      <c r="N74" s="58">
        <v>42752</v>
      </c>
      <c r="O74" s="55"/>
      <c r="P74" s="59" t="s">
        <v>137</v>
      </c>
      <c r="Q74" s="2"/>
      <c r="R74" s="2"/>
      <c r="S74" s="41"/>
      <c r="T74" s="2"/>
      <c r="U74" s="2"/>
      <c r="V74" s="2"/>
    </row>
    <row r="75" spans="1:22" s="3" customFormat="1" ht="42.75" customHeight="1">
      <c r="A75" s="55" t="s">
        <v>127</v>
      </c>
      <c r="B75" s="55" t="s">
        <v>236</v>
      </c>
      <c r="C75" s="55"/>
      <c r="D75" s="55" t="s">
        <v>41</v>
      </c>
      <c r="E75" s="55"/>
      <c r="F75" s="56" t="s">
        <v>509</v>
      </c>
      <c r="G75" s="57">
        <v>73224</v>
      </c>
      <c r="H75" s="57">
        <f t="shared" si="2"/>
        <v>542.4</v>
      </c>
      <c r="I75" s="55">
        <v>100</v>
      </c>
      <c r="J75" s="55"/>
      <c r="K75" s="55" t="s">
        <v>80</v>
      </c>
      <c r="L75" s="55" t="s">
        <v>113</v>
      </c>
      <c r="M75" s="58">
        <v>42752</v>
      </c>
      <c r="N75" s="58">
        <v>42752</v>
      </c>
      <c r="O75" s="55"/>
      <c r="P75" s="59" t="s">
        <v>137</v>
      </c>
      <c r="Q75" s="2"/>
      <c r="R75" s="2"/>
      <c r="S75" s="41"/>
      <c r="T75" s="2"/>
      <c r="U75" s="2"/>
      <c r="V75" s="2"/>
    </row>
    <row r="76" spans="1:22" s="3" customFormat="1" ht="42.75" customHeight="1">
      <c r="A76" s="55" t="s">
        <v>127</v>
      </c>
      <c r="B76" s="55" t="s">
        <v>237</v>
      </c>
      <c r="C76" s="55"/>
      <c r="D76" s="55" t="s">
        <v>41</v>
      </c>
      <c r="E76" s="55"/>
      <c r="F76" s="56" t="s">
        <v>510</v>
      </c>
      <c r="G76" s="57">
        <v>5000000</v>
      </c>
      <c r="H76" s="57">
        <f t="shared" si="2"/>
        <v>37037.037037037036</v>
      </c>
      <c r="I76" s="55">
        <v>100</v>
      </c>
      <c r="J76" s="55"/>
      <c r="K76" s="55" t="s">
        <v>80</v>
      </c>
      <c r="L76" s="55" t="s">
        <v>113</v>
      </c>
      <c r="M76" s="58">
        <v>42752</v>
      </c>
      <c r="N76" s="58">
        <v>42752</v>
      </c>
      <c r="O76" s="55"/>
      <c r="P76" s="59" t="s">
        <v>245</v>
      </c>
      <c r="Q76" s="2"/>
      <c r="R76" s="2"/>
      <c r="S76" s="41"/>
      <c r="T76" s="2"/>
      <c r="U76" s="2"/>
      <c r="V76" s="2"/>
    </row>
    <row r="77" spans="1:22" s="3" customFormat="1" ht="42.75" customHeight="1">
      <c r="A77" s="55" t="s">
        <v>127</v>
      </c>
      <c r="B77" s="55" t="s">
        <v>278</v>
      </c>
      <c r="C77" s="55"/>
      <c r="D77" s="55" t="s">
        <v>41</v>
      </c>
      <c r="E77" s="55"/>
      <c r="F77" s="56" t="s">
        <v>511</v>
      </c>
      <c r="G77" s="57">
        <v>9725000</v>
      </c>
      <c r="H77" s="57">
        <f t="shared" si="2"/>
        <v>72037.037037037036</v>
      </c>
      <c r="I77" s="55">
        <v>100</v>
      </c>
      <c r="J77" s="55"/>
      <c r="K77" s="55" t="s">
        <v>80</v>
      </c>
      <c r="L77" s="55" t="s">
        <v>113</v>
      </c>
      <c r="M77" s="58">
        <v>42826</v>
      </c>
      <c r="N77" s="58">
        <v>42826</v>
      </c>
      <c r="O77" s="55"/>
      <c r="P77" s="59" t="s">
        <v>232</v>
      </c>
      <c r="Q77" s="2"/>
      <c r="R77" s="2"/>
      <c r="S77" s="41"/>
      <c r="T77" s="2"/>
      <c r="U77" s="2"/>
      <c r="V77" s="2"/>
    </row>
    <row r="78" spans="1:22" s="3" customFormat="1" ht="42.75" customHeight="1">
      <c r="A78" s="55" t="s">
        <v>127</v>
      </c>
      <c r="B78" s="55" t="s">
        <v>279</v>
      </c>
      <c r="C78" s="55"/>
      <c r="D78" s="55" t="s">
        <v>41</v>
      </c>
      <c r="E78" s="55"/>
      <c r="F78" s="56" t="s">
        <v>512</v>
      </c>
      <c r="G78" s="57">
        <v>100000</v>
      </c>
      <c r="H78" s="57">
        <f t="shared" si="2"/>
        <v>740.74074074074076</v>
      </c>
      <c r="I78" s="55">
        <v>100</v>
      </c>
      <c r="J78" s="55"/>
      <c r="K78" s="55" t="s">
        <v>80</v>
      </c>
      <c r="L78" s="55" t="s">
        <v>113</v>
      </c>
      <c r="M78" s="58">
        <v>42826</v>
      </c>
      <c r="N78" s="58">
        <v>42826</v>
      </c>
      <c r="O78" s="55"/>
      <c r="P78" s="59"/>
      <c r="Q78" s="2"/>
      <c r="R78" s="2"/>
      <c r="S78" s="41"/>
      <c r="T78" s="2"/>
      <c r="U78" s="2"/>
      <c r="V78" s="2"/>
    </row>
    <row r="79" spans="1:22" s="3" customFormat="1" ht="42.75" customHeight="1">
      <c r="A79" s="55" t="s">
        <v>127</v>
      </c>
      <c r="B79" s="55" t="s">
        <v>280</v>
      </c>
      <c r="C79" s="55"/>
      <c r="D79" s="55" t="s">
        <v>41</v>
      </c>
      <c r="E79" s="55"/>
      <c r="F79" s="56" t="s">
        <v>513</v>
      </c>
      <c r="G79" s="57">
        <v>100000</v>
      </c>
      <c r="H79" s="57">
        <f t="shared" si="2"/>
        <v>740.74074074074076</v>
      </c>
      <c r="I79" s="55">
        <v>100</v>
      </c>
      <c r="J79" s="55"/>
      <c r="K79" s="55" t="s">
        <v>80</v>
      </c>
      <c r="L79" s="55" t="s">
        <v>113</v>
      </c>
      <c r="M79" s="58">
        <v>42826</v>
      </c>
      <c r="N79" s="58">
        <v>42826</v>
      </c>
      <c r="O79" s="55"/>
      <c r="P79" s="59"/>
      <c r="Q79" s="2"/>
      <c r="R79" s="2"/>
      <c r="S79" s="41"/>
      <c r="T79" s="2"/>
      <c r="U79" s="2"/>
      <c r="V79" s="2"/>
    </row>
    <row r="80" spans="1:22" s="3" customFormat="1" ht="42.75" customHeight="1">
      <c r="A80" s="55" t="s">
        <v>127</v>
      </c>
      <c r="B80" s="55" t="s">
        <v>281</v>
      </c>
      <c r="C80" s="55"/>
      <c r="D80" s="55" t="s">
        <v>41</v>
      </c>
      <c r="E80" s="55"/>
      <c r="F80" s="56" t="s">
        <v>514</v>
      </c>
      <c r="G80" s="57">
        <v>100000</v>
      </c>
      <c r="H80" s="57">
        <f t="shared" si="2"/>
        <v>740.74074074074076</v>
      </c>
      <c r="I80" s="55">
        <v>100</v>
      </c>
      <c r="J80" s="55"/>
      <c r="K80" s="55" t="s">
        <v>80</v>
      </c>
      <c r="L80" s="55" t="s">
        <v>113</v>
      </c>
      <c r="M80" s="58">
        <v>42826</v>
      </c>
      <c r="N80" s="58">
        <v>42826</v>
      </c>
      <c r="O80" s="55"/>
      <c r="P80" s="59"/>
      <c r="Q80" s="2"/>
      <c r="R80" s="2"/>
      <c r="S80" s="41"/>
      <c r="T80" s="2"/>
      <c r="U80" s="2"/>
      <c r="V80" s="2"/>
    </row>
    <row r="81" spans="1:22" s="3" customFormat="1" ht="42.75" customHeight="1">
      <c r="A81" s="55" t="s">
        <v>127</v>
      </c>
      <c r="B81" s="55" t="s">
        <v>282</v>
      </c>
      <c r="C81" s="55"/>
      <c r="D81" s="55" t="s">
        <v>41</v>
      </c>
      <c r="E81" s="55"/>
      <c r="F81" s="56" t="s">
        <v>683</v>
      </c>
      <c r="G81" s="57">
        <v>300000</v>
      </c>
      <c r="H81" s="57">
        <f t="shared" si="2"/>
        <v>2222.2222222222222</v>
      </c>
      <c r="I81" s="55">
        <v>100</v>
      </c>
      <c r="J81" s="55"/>
      <c r="K81" s="55" t="s">
        <v>80</v>
      </c>
      <c r="L81" s="55" t="s">
        <v>113</v>
      </c>
      <c r="M81" s="58">
        <v>42826</v>
      </c>
      <c r="N81" s="58">
        <v>42826</v>
      </c>
      <c r="O81" s="55"/>
      <c r="P81" s="59"/>
      <c r="Q81" s="2"/>
      <c r="R81" s="2"/>
      <c r="S81" s="41"/>
      <c r="T81" s="2"/>
      <c r="U81" s="2"/>
      <c r="V81" s="2"/>
    </row>
    <row r="82" spans="1:22" s="3" customFormat="1" ht="42.75" customHeight="1">
      <c r="A82" s="55" t="s">
        <v>127</v>
      </c>
      <c r="B82" s="55" t="s">
        <v>230</v>
      </c>
      <c r="C82" s="55"/>
      <c r="D82" s="55" t="s">
        <v>41</v>
      </c>
      <c r="E82" s="55"/>
      <c r="F82" s="56" t="s">
        <v>515</v>
      </c>
      <c r="G82" s="57">
        <v>400000</v>
      </c>
      <c r="H82" s="57">
        <f t="shared" si="2"/>
        <v>2962.962962962963</v>
      </c>
      <c r="I82" s="55">
        <v>100</v>
      </c>
      <c r="J82" s="55"/>
      <c r="K82" s="55" t="s">
        <v>80</v>
      </c>
      <c r="L82" s="55" t="s">
        <v>113</v>
      </c>
      <c r="M82" s="58">
        <v>42933</v>
      </c>
      <c r="N82" s="58">
        <v>42933</v>
      </c>
      <c r="O82" s="55"/>
      <c r="P82" s="59" t="s">
        <v>232</v>
      </c>
      <c r="Q82" s="2"/>
      <c r="R82" s="2"/>
      <c r="S82" s="41"/>
      <c r="T82" s="2"/>
      <c r="U82" s="2"/>
      <c r="V82" s="2"/>
    </row>
    <row r="83" spans="1:22" s="3" customFormat="1" ht="42.75" customHeight="1">
      <c r="A83" s="55" t="s">
        <v>127</v>
      </c>
      <c r="B83" s="55" t="s">
        <v>231</v>
      </c>
      <c r="C83" s="55"/>
      <c r="D83" s="55" t="s">
        <v>41</v>
      </c>
      <c r="E83" s="55"/>
      <c r="F83" s="56" t="s">
        <v>516</v>
      </c>
      <c r="G83" s="57">
        <v>40000</v>
      </c>
      <c r="H83" s="57">
        <f t="shared" si="2"/>
        <v>296.2962962962963</v>
      </c>
      <c r="I83" s="55">
        <v>100</v>
      </c>
      <c r="J83" s="55"/>
      <c r="K83" s="55" t="s">
        <v>80</v>
      </c>
      <c r="L83" s="55" t="s">
        <v>113</v>
      </c>
      <c r="M83" s="58">
        <v>42933</v>
      </c>
      <c r="N83" s="58">
        <v>42933</v>
      </c>
      <c r="O83" s="55"/>
      <c r="P83" s="59"/>
      <c r="Q83" s="2"/>
      <c r="R83" s="2"/>
      <c r="S83" s="41"/>
      <c r="T83" s="2"/>
      <c r="U83" s="2"/>
      <c r="V83" s="2"/>
    </row>
    <row r="84" spans="1:22" s="3" customFormat="1" ht="42.75" customHeight="1">
      <c r="A84" s="55" t="s">
        <v>127</v>
      </c>
      <c r="B84" s="55" t="s">
        <v>233</v>
      </c>
      <c r="C84" s="55"/>
      <c r="D84" s="55" t="s">
        <v>41</v>
      </c>
      <c r="E84" s="55"/>
      <c r="F84" s="56" t="s">
        <v>517</v>
      </c>
      <c r="G84" s="57">
        <v>2144000</v>
      </c>
      <c r="H84" s="57">
        <f t="shared" si="2"/>
        <v>15881.481481481482</v>
      </c>
      <c r="I84" s="55">
        <v>100</v>
      </c>
      <c r="J84" s="55"/>
      <c r="K84" s="55" t="s">
        <v>80</v>
      </c>
      <c r="L84" s="55" t="s">
        <v>113</v>
      </c>
      <c r="M84" s="58">
        <v>42933</v>
      </c>
      <c r="N84" s="58">
        <v>42933</v>
      </c>
      <c r="O84" s="55"/>
      <c r="P84" s="59" t="s">
        <v>232</v>
      </c>
      <c r="Q84" s="2"/>
      <c r="R84" s="2"/>
      <c r="S84" s="41"/>
      <c r="T84" s="2"/>
      <c r="U84" s="2"/>
      <c r="V84" s="2"/>
    </row>
    <row r="85" spans="1:22" s="3" customFormat="1" ht="42.75" customHeight="1">
      <c r="A85" s="55" t="s">
        <v>127</v>
      </c>
      <c r="B85" s="55" t="s">
        <v>238</v>
      </c>
      <c r="C85" s="55"/>
      <c r="D85" s="55" t="s">
        <v>41</v>
      </c>
      <c r="E85" s="55"/>
      <c r="F85" s="56" t="s">
        <v>518</v>
      </c>
      <c r="G85" s="57">
        <v>96000</v>
      </c>
      <c r="H85" s="57">
        <f t="shared" si="2"/>
        <v>711.11111111111109</v>
      </c>
      <c r="I85" s="55">
        <v>100</v>
      </c>
      <c r="J85" s="55"/>
      <c r="K85" s="55" t="s">
        <v>80</v>
      </c>
      <c r="L85" s="55" t="s">
        <v>113</v>
      </c>
      <c r="M85" s="58">
        <v>42933</v>
      </c>
      <c r="N85" s="58">
        <v>42933</v>
      </c>
      <c r="O85" s="55"/>
      <c r="P85" s="59" t="s">
        <v>232</v>
      </c>
      <c r="Q85" s="2"/>
      <c r="R85" s="2"/>
      <c r="S85" s="41"/>
      <c r="T85" s="2"/>
      <c r="U85" s="2"/>
      <c r="V85" s="2"/>
    </row>
    <row r="86" spans="1:22" s="3" customFormat="1" ht="42.75" customHeight="1">
      <c r="A86" s="55" t="s">
        <v>127</v>
      </c>
      <c r="B86" s="55" t="s">
        <v>292</v>
      </c>
      <c r="C86" s="55"/>
      <c r="D86" s="55" t="s">
        <v>41</v>
      </c>
      <c r="E86" s="55"/>
      <c r="F86" s="56" t="s">
        <v>519</v>
      </c>
      <c r="G86" s="57">
        <v>510000</v>
      </c>
      <c r="H86" s="57">
        <f t="shared" si="2"/>
        <v>3777.7777777777778</v>
      </c>
      <c r="I86" s="55">
        <v>100</v>
      </c>
      <c r="J86" s="55"/>
      <c r="K86" s="55" t="s">
        <v>81</v>
      </c>
      <c r="L86" s="55" t="s">
        <v>113</v>
      </c>
      <c r="M86" s="58">
        <v>42856</v>
      </c>
      <c r="N86" s="58">
        <v>42856</v>
      </c>
      <c r="O86" s="55"/>
      <c r="P86" s="59"/>
      <c r="Q86" s="2"/>
      <c r="R86" s="2"/>
      <c r="S86" s="41"/>
      <c r="T86" s="2"/>
      <c r="U86" s="2"/>
      <c r="V86" s="2"/>
    </row>
    <row r="87" spans="1:22" s="3" customFormat="1" ht="42.75" customHeight="1">
      <c r="A87" s="55" t="s">
        <v>127</v>
      </c>
      <c r="B87" s="55" t="s">
        <v>293</v>
      </c>
      <c r="C87" s="55"/>
      <c r="D87" s="55" t="s">
        <v>41</v>
      </c>
      <c r="E87" s="55"/>
      <c r="F87" s="56" t="s">
        <v>520</v>
      </c>
      <c r="G87" s="57">
        <v>5000000</v>
      </c>
      <c r="H87" s="57">
        <f t="shared" si="2"/>
        <v>37037.037037037036</v>
      </c>
      <c r="I87" s="55">
        <v>100</v>
      </c>
      <c r="J87" s="55"/>
      <c r="K87" s="55" t="s">
        <v>81</v>
      </c>
      <c r="L87" s="55" t="s">
        <v>113</v>
      </c>
      <c r="M87" s="58">
        <v>42826</v>
      </c>
      <c r="N87" s="58">
        <v>42826</v>
      </c>
      <c r="O87" s="55"/>
      <c r="P87" s="59" t="s">
        <v>178</v>
      </c>
      <c r="Q87" s="2"/>
      <c r="R87" s="2"/>
      <c r="S87" s="41"/>
      <c r="T87" s="2"/>
      <c r="U87" s="2"/>
      <c r="V87" s="2"/>
    </row>
    <row r="88" spans="1:22" s="3" customFormat="1" ht="42.75" customHeight="1">
      <c r="A88" s="55" t="s">
        <v>127</v>
      </c>
      <c r="B88" s="55" t="s">
        <v>431</v>
      </c>
      <c r="C88" s="55"/>
      <c r="D88" s="55" t="s">
        <v>41</v>
      </c>
      <c r="E88" s="55"/>
      <c r="F88" s="56" t="s">
        <v>521</v>
      </c>
      <c r="G88" s="57">
        <v>180000</v>
      </c>
      <c r="H88" s="57">
        <f t="shared" si="2"/>
        <v>1333.3333333333333</v>
      </c>
      <c r="I88" s="55">
        <v>100</v>
      </c>
      <c r="J88" s="55"/>
      <c r="K88" s="55" t="s">
        <v>81</v>
      </c>
      <c r="L88" s="55" t="s">
        <v>113</v>
      </c>
      <c r="M88" s="58">
        <v>42856</v>
      </c>
      <c r="N88" s="58">
        <v>42856</v>
      </c>
      <c r="O88" s="55"/>
      <c r="P88" s="59" t="s">
        <v>178</v>
      </c>
      <c r="Q88" s="2"/>
      <c r="R88" s="2"/>
      <c r="S88" s="41"/>
      <c r="T88" s="2"/>
      <c r="U88" s="2"/>
      <c r="V88" s="2"/>
    </row>
    <row r="89" spans="1:22" s="3" customFormat="1" ht="60" customHeight="1">
      <c r="A89" s="55" t="s">
        <v>127</v>
      </c>
      <c r="B89" s="55" t="s">
        <v>296</v>
      </c>
      <c r="C89" s="55"/>
      <c r="D89" s="55" t="s">
        <v>41</v>
      </c>
      <c r="E89" s="55"/>
      <c r="F89" s="56" t="s">
        <v>522</v>
      </c>
      <c r="G89" s="57">
        <v>800000</v>
      </c>
      <c r="H89" s="57">
        <f t="shared" si="2"/>
        <v>5925.9259259259261</v>
      </c>
      <c r="I89" s="55">
        <v>100</v>
      </c>
      <c r="J89" s="55"/>
      <c r="K89" s="55" t="s">
        <v>81</v>
      </c>
      <c r="L89" s="55" t="s">
        <v>113</v>
      </c>
      <c r="M89" s="58">
        <v>42887</v>
      </c>
      <c r="N89" s="58">
        <v>42887</v>
      </c>
      <c r="O89" s="55"/>
      <c r="P89" s="59" t="s">
        <v>178</v>
      </c>
      <c r="Q89" s="2"/>
      <c r="R89" s="2"/>
      <c r="S89" s="41"/>
      <c r="T89" s="2"/>
      <c r="U89" s="2"/>
      <c r="V89" s="2"/>
    </row>
    <row r="90" spans="1:22" s="3" customFormat="1" ht="51.75" customHeight="1">
      <c r="A90" s="55" t="s">
        <v>127</v>
      </c>
      <c r="B90" s="55" t="s">
        <v>297</v>
      </c>
      <c r="C90" s="55"/>
      <c r="D90" s="55" t="s">
        <v>41</v>
      </c>
      <c r="E90" s="55"/>
      <c r="F90" s="56" t="s">
        <v>523</v>
      </c>
      <c r="G90" s="57">
        <v>840000</v>
      </c>
      <c r="H90" s="57">
        <f t="shared" ref="H90:H123" si="3">G90/$B$406</f>
        <v>6222.2222222222226</v>
      </c>
      <c r="I90" s="55">
        <v>100</v>
      </c>
      <c r="J90" s="55"/>
      <c r="K90" s="55" t="s">
        <v>81</v>
      </c>
      <c r="L90" s="55" t="s">
        <v>113</v>
      </c>
      <c r="M90" s="58">
        <v>42887</v>
      </c>
      <c r="N90" s="58">
        <v>42887</v>
      </c>
      <c r="O90" s="55"/>
      <c r="P90" s="59" t="s">
        <v>178</v>
      </c>
      <c r="Q90" s="2"/>
      <c r="R90" s="2"/>
      <c r="S90" s="41"/>
      <c r="T90" s="2"/>
      <c r="U90" s="2"/>
      <c r="V90" s="2"/>
    </row>
    <row r="91" spans="1:22" s="3" customFormat="1" ht="45" customHeight="1">
      <c r="A91" s="55" t="s">
        <v>127</v>
      </c>
      <c r="B91" s="55" t="s">
        <v>298</v>
      </c>
      <c r="C91" s="55"/>
      <c r="D91" s="55" t="s">
        <v>41</v>
      </c>
      <c r="E91" s="55"/>
      <c r="F91" s="56" t="s">
        <v>524</v>
      </c>
      <c r="G91" s="57">
        <v>360000</v>
      </c>
      <c r="H91" s="57">
        <f t="shared" si="3"/>
        <v>2666.6666666666665</v>
      </c>
      <c r="I91" s="55">
        <v>100</v>
      </c>
      <c r="J91" s="55"/>
      <c r="K91" s="55" t="s">
        <v>81</v>
      </c>
      <c r="L91" s="55" t="s">
        <v>113</v>
      </c>
      <c r="M91" s="58">
        <v>42887</v>
      </c>
      <c r="N91" s="58">
        <v>42887</v>
      </c>
      <c r="O91" s="55"/>
      <c r="P91" s="59"/>
      <c r="Q91" s="2"/>
      <c r="R91" s="2"/>
      <c r="S91" s="41"/>
      <c r="T91" s="2"/>
      <c r="U91" s="2"/>
      <c r="V91" s="2"/>
    </row>
    <row r="92" spans="1:22" s="3" customFormat="1" ht="60" customHeight="1">
      <c r="A92" s="55" t="s">
        <v>127</v>
      </c>
      <c r="B92" s="55" t="s">
        <v>299</v>
      </c>
      <c r="C92" s="55"/>
      <c r="D92" s="55" t="s">
        <v>41</v>
      </c>
      <c r="E92" s="55"/>
      <c r="F92" s="56" t="s">
        <v>525</v>
      </c>
      <c r="G92" s="57">
        <v>550000</v>
      </c>
      <c r="H92" s="57">
        <f t="shared" si="3"/>
        <v>4074.0740740740739</v>
      </c>
      <c r="I92" s="55">
        <v>100</v>
      </c>
      <c r="J92" s="55"/>
      <c r="K92" s="55" t="s">
        <v>81</v>
      </c>
      <c r="L92" s="55" t="s">
        <v>113</v>
      </c>
      <c r="M92" s="58">
        <v>42826</v>
      </c>
      <c r="N92" s="58">
        <v>42826</v>
      </c>
      <c r="O92" s="55"/>
      <c r="P92" s="59"/>
      <c r="Q92" s="2"/>
      <c r="R92" s="2"/>
      <c r="S92" s="41"/>
      <c r="T92" s="2"/>
      <c r="U92" s="2"/>
      <c r="V92" s="2"/>
    </row>
    <row r="93" spans="1:22" s="3" customFormat="1" ht="47.25" customHeight="1">
      <c r="A93" s="55" t="s">
        <v>127</v>
      </c>
      <c r="B93" s="55" t="s">
        <v>303</v>
      </c>
      <c r="C93" s="55"/>
      <c r="D93" s="55" t="s">
        <v>41</v>
      </c>
      <c r="E93" s="55"/>
      <c r="F93" s="56" t="s">
        <v>526</v>
      </c>
      <c r="G93" s="57">
        <v>615000</v>
      </c>
      <c r="H93" s="57">
        <f t="shared" si="3"/>
        <v>4555.5555555555557</v>
      </c>
      <c r="I93" s="55">
        <v>100</v>
      </c>
      <c r="J93" s="55"/>
      <c r="K93" s="55" t="s">
        <v>81</v>
      </c>
      <c r="L93" s="55" t="s">
        <v>113</v>
      </c>
      <c r="M93" s="58">
        <v>42887</v>
      </c>
      <c r="N93" s="58">
        <v>42887</v>
      </c>
      <c r="O93" s="55"/>
      <c r="P93" s="59"/>
      <c r="Q93" s="2"/>
      <c r="R93" s="2"/>
      <c r="S93" s="41"/>
      <c r="T93" s="2"/>
      <c r="U93" s="2"/>
      <c r="V93" s="2"/>
    </row>
    <row r="94" spans="1:22" s="3" customFormat="1" ht="47.25" customHeight="1">
      <c r="A94" s="55" t="s">
        <v>127</v>
      </c>
      <c r="B94" s="55" t="s">
        <v>304</v>
      </c>
      <c r="C94" s="55"/>
      <c r="D94" s="55" t="s">
        <v>41</v>
      </c>
      <c r="E94" s="55"/>
      <c r="F94" s="56" t="s">
        <v>527</v>
      </c>
      <c r="G94" s="57">
        <v>300000</v>
      </c>
      <c r="H94" s="57">
        <f t="shared" si="3"/>
        <v>2222.2222222222222</v>
      </c>
      <c r="I94" s="55">
        <v>100</v>
      </c>
      <c r="J94" s="55"/>
      <c r="K94" s="55" t="s">
        <v>81</v>
      </c>
      <c r="L94" s="55" t="s">
        <v>113</v>
      </c>
      <c r="M94" s="58">
        <v>42887</v>
      </c>
      <c r="N94" s="58">
        <v>42887</v>
      </c>
      <c r="O94" s="55"/>
      <c r="P94" s="59"/>
      <c r="Q94" s="2"/>
      <c r="R94" s="2"/>
      <c r="S94" s="41"/>
      <c r="T94" s="2"/>
      <c r="U94" s="2"/>
      <c r="V94" s="2"/>
    </row>
    <row r="95" spans="1:22" s="3" customFormat="1" ht="47.25" customHeight="1">
      <c r="A95" s="55" t="s">
        <v>127</v>
      </c>
      <c r="B95" s="55" t="s">
        <v>305</v>
      </c>
      <c r="C95" s="55"/>
      <c r="D95" s="55" t="s">
        <v>41</v>
      </c>
      <c r="E95" s="55"/>
      <c r="F95" s="56" t="s">
        <v>528</v>
      </c>
      <c r="G95" s="57">
        <v>210000</v>
      </c>
      <c r="H95" s="57">
        <f t="shared" si="3"/>
        <v>1555.5555555555557</v>
      </c>
      <c r="I95" s="55">
        <v>100</v>
      </c>
      <c r="J95" s="55"/>
      <c r="K95" s="55" t="s">
        <v>81</v>
      </c>
      <c r="L95" s="55" t="s">
        <v>113</v>
      </c>
      <c r="M95" s="58">
        <v>42887</v>
      </c>
      <c r="N95" s="58">
        <v>42887</v>
      </c>
      <c r="O95" s="55"/>
      <c r="P95" s="59"/>
      <c r="Q95" s="2"/>
      <c r="R95" s="2"/>
      <c r="S95" s="41"/>
      <c r="T95" s="2"/>
      <c r="U95" s="2"/>
      <c r="V95" s="2"/>
    </row>
    <row r="96" spans="1:22" s="3" customFormat="1" ht="52.5" customHeight="1">
      <c r="A96" s="55" t="s">
        <v>127</v>
      </c>
      <c r="B96" s="55" t="s">
        <v>307</v>
      </c>
      <c r="C96" s="55"/>
      <c r="D96" s="55" t="s">
        <v>41</v>
      </c>
      <c r="E96" s="55"/>
      <c r="F96" s="56" t="s">
        <v>529</v>
      </c>
      <c r="G96" s="57">
        <v>952000</v>
      </c>
      <c r="H96" s="57">
        <f t="shared" si="3"/>
        <v>7051.8518518518522</v>
      </c>
      <c r="I96" s="55">
        <v>100</v>
      </c>
      <c r="J96" s="55"/>
      <c r="K96" s="55" t="s">
        <v>81</v>
      </c>
      <c r="L96" s="55" t="s">
        <v>113</v>
      </c>
      <c r="M96" s="58">
        <v>42979</v>
      </c>
      <c r="N96" s="58">
        <v>42979</v>
      </c>
      <c r="O96" s="55"/>
      <c r="P96" s="59" t="s">
        <v>178</v>
      </c>
      <c r="Q96" s="2"/>
      <c r="R96" s="2"/>
      <c r="S96" s="41"/>
      <c r="T96" s="2"/>
      <c r="U96" s="2"/>
      <c r="V96" s="2"/>
    </row>
    <row r="97" spans="1:22" s="3" customFormat="1" ht="52.5" customHeight="1">
      <c r="A97" s="55" t="s">
        <v>127</v>
      </c>
      <c r="B97" s="55" t="s">
        <v>308</v>
      </c>
      <c r="C97" s="55"/>
      <c r="D97" s="55" t="s">
        <v>41</v>
      </c>
      <c r="E97" s="55"/>
      <c r="F97" s="56" t="s">
        <v>530</v>
      </c>
      <c r="G97" s="57">
        <v>100000</v>
      </c>
      <c r="H97" s="57">
        <f t="shared" si="3"/>
        <v>740.74074074074076</v>
      </c>
      <c r="I97" s="55">
        <v>100</v>
      </c>
      <c r="J97" s="55"/>
      <c r="K97" s="55" t="s">
        <v>81</v>
      </c>
      <c r="L97" s="55" t="s">
        <v>113</v>
      </c>
      <c r="M97" s="58">
        <v>42948</v>
      </c>
      <c r="N97" s="58">
        <v>42948</v>
      </c>
      <c r="O97" s="55"/>
      <c r="P97" s="59"/>
      <c r="Q97" s="2"/>
      <c r="R97" s="2"/>
      <c r="S97" s="41"/>
      <c r="T97" s="2"/>
      <c r="U97" s="2"/>
      <c r="V97" s="2"/>
    </row>
    <row r="98" spans="1:22" s="3" customFormat="1" ht="52.5" customHeight="1">
      <c r="A98" s="55" t="s">
        <v>127</v>
      </c>
      <c r="B98" s="55" t="s">
        <v>309</v>
      </c>
      <c r="C98" s="55"/>
      <c r="D98" s="55" t="s">
        <v>41</v>
      </c>
      <c r="E98" s="55"/>
      <c r="F98" s="56" t="s">
        <v>531</v>
      </c>
      <c r="G98" s="57">
        <v>150000</v>
      </c>
      <c r="H98" s="57">
        <f t="shared" si="3"/>
        <v>1111.1111111111111</v>
      </c>
      <c r="I98" s="55">
        <v>100</v>
      </c>
      <c r="J98" s="55"/>
      <c r="K98" s="55" t="s">
        <v>81</v>
      </c>
      <c r="L98" s="55" t="s">
        <v>113</v>
      </c>
      <c r="M98" s="58">
        <v>42948</v>
      </c>
      <c r="N98" s="58">
        <v>42948</v>
      </c>
      <c r="O98" s="55"/>
      <c r="P98" s="59"/>
      <c r="Q98" s="2"/>
      <c r="R98" s="2"/>
      <c r="S98" s="41"/>
      <c r="T98" s="2"/>
      <c r="U98" s="2"/>
      <c r="V98" s="2"/>
    </row>
    <row r="99" spans="1:22" s="3" customFormat="1" ht="52.5" customHeight="1">
      <c r="A99" s="55" t="s">
        <v>127</v>
      </c>
      <c r="B99" s="55" t="s">
        <v>310</v>
      </c>
      <c r="C99" s="55"/>
      <c r="D99" s="55" t="s">
        <v>41</v>
      </c>
      <c r="E99" s="55"/>
      <c r="F99" s="56" t="s">
        <v>532</v>
      </c>
      <c r="G99" s="57">
        <v>300000</v>
      </c>
      <c r="H99" s="57">
        <f t="shared" si="3"/>
        <v>2222.2222222222222</v>
      </c>
      <c r="I99" s="55">
        <v>100</v>
      </c>
      <c r="J99" s="55"/>
      <c r="K99" s="55" t="s">
        <v>81</v>
      </c>
      <c r="L99" s="55" t="s">
        <v>113</v>
      </c>
      <c r="M99" s="58">
        <v>42948</v>
      </c>
      <c r="N99" s="58">
        <v>42948</v>
      </c>
      <c r="O99" s="55"/>
      <c r="P99" s="59"/>
      <c r="Q99" s="2"/>
      <c r="R99" s="2"/>
      <c r="S99" s="41"/>
      <c r="T99" s="2"/>
      <c r="U99" s="2"/>
      <c r="V99" s="2"/>
    </row>
    <row r="100" spans="1:22" s="3" customFormat="1" ht="67.5" customHeight="1">
      <c r="A100" s="55" t="s">
        <v>127</v>
      </c>
      <c r="B100" s="55" t="s">
        <v>323</v>
      </c>
      <c r="C100" s="55"/>
      <c r="D100" s="55" t="s">
        <v>41</v>
      </c>
      <c r="E100" s="55"/>
      <c r="F100" s="56" t="s">
        <v>533</v>
      </c>
      <c r="G100" s="57">
        <v>400000</v>
      </c>
      <c r="H100" s="57">
        <f t="shared" si="3"/>
        <v>2962.962962962963</v>
      </c>
      <c r="I100" s="55">
        <v>100</v>
      </c>
      <c r="J100" s="55"/>
      <c r="K100" s="55" t="s">
        <v>81</v>
      </c>
      <c r="L100" s="55" t="s">
        <v>113</v>
      </c>
      <c r="M100" s="58">
        <v>42917</v>
      </c>
      <c r="N100" s="58">
        <v>42917</v>
      </c>
      <c r="O100" s="55"/>
      <c r="P100" s="59"/>
      <c r="Q100" s="2"/>
      <c r="R100" s="2"/>
      <c r="S100" s="41"/>
      <c r="T100" s="2"/>
      <c r="U100" s="2"/>
      <c r="V100" s="2"/>
    </row>
    <row r="101" spans="1:22" s="3" customFormat="1" ht="63" customHeight="1">
      <c r="A101" s="55" t="s">
        <v>127</v>
      </c>
      <c r="B101" s="55" t="s">
        <v>324</v>
      </c>
      <c r="C101" s="55"/>
      <c r="D101" s="55" t="s">
        <v>41</v>
      </c>
      <c r="E101" s="55"/>
      <c r="F101" s="56" t="s">
        <v>534</v>
      </c>
      <c r="G101" s="57">
        <v>420000</v>
      </c>
      <c r="H101" s="57">
        <f t="shared" si="3"/>
        <v>3111.1111111111113</v>
      </c>
      <c r="I101" s="55">
        <v>100</v>
      </c>
      <c r="J101" s="55"/>
      <c r="K101" s="55" t="s">
        <v>81</v>
      </c>
      <c r="L101" s="55" t="s">
        <v>113</v>
      </c>
      <c r="M101" s="58">
        <v>42917</v>
      </c>
      <c r="N101" s="58">
        <v>42917</v>
      </c>
      <c r="O101" s="55"/>
      <c r="P101" s="59"/>
      <c r="Q101" s="2"/>
      <c r="R101" s="2"/>
      <c r="S101" s="41"/>
      <c r="T101" s="2"/>
      <c r="U101" s="2"/>
      <c r="V101" s="2"/>
    </row>
    <row r="102" spans="1:22" s="3" customFormat="1" ht="52.5" customHeight="1">
      <c r="A102" s="55" t="s">
        <v>127</v>
      </c>
      <c r="B102" s="55" t="s">
        <v>325</v>
      </c>
      <c r="C102" s="55"/>
      <c r="D102" s="55" t="s">
        <v>41</v>
      </c>
      <c r="E102" s="55"/>
      <c r="F102" s="56" t="s">
        <v>535</v>
      </c>
      <c r="G102" s="57">
        <v>180000</v>
      </c>
      <c r="H102" s="57">
        <f t="shared" si="3"/>
        <v>1333.3333333333333</v>
      </c>
      <c r="I102" s="55">
        <v>100</v>
      </c>
      <c r="J102" s="55"/>
      <c r="K102" s="55" t="s">
        <v>81</v>
      </c>
      <c r="L102" s="55" t="s">
        <v>113</v>
      </c>
      <c r="M102" s="58">
        <v>42917</v>
      </c>
      <c r="N102" s="58">
        <v>42917</v>
      </c>
      <c r="O102" s="55"/>
      <c r="P102" s="59"/>
      <c r="Q102" s="2"/>
      <c r="R102" s="2"/>
      <c r="S102" s="41"/>
      <c r="T102" s="2"/>
      <c r="U102" s="2"/>
      <c r="V102" s="2"/>
    </row>
    <row r="103" spans="1:22" s="3" customFormat="1" ht="52.5" customHeight="1">
      <c r="A103" s="55" t="s">
        <v>127</v>
      </c>
      <c r="B103" s="55" t="s">
        <v>326</v>
      </c>
      <c r="C103" s="55"/>
      <c r="D103" s="55" t="s">
        <v>41</v>
      </c>
      <c r="E103" s="55"/>
      <c r="F103" s="56" t="s">
        <v>536</v>
      </c>
      <c r="G103" s="57">
        <v>275000</v>
      </c>
      <c r="H103" s="57">
        <f t="shared" si="3"/>
        <v>2037.037037037037</v>
      </c>
      <c r="I103" s="55">
        <v>100</v>
      </c>
      <c r="J103" s="55"/>
      <c r="K103" s="55" t="s">
        <v>81</v>
      </c>
      <c r="L103" s="55" t="s">
        <v>113</v>
      </c>
      <c r="M103" s="58">
        <v>42917</v>
      </c>
      <c r="N103" s="58">
        <v>42917</v>
      </c>
      <c r="O103" s="55"/>
      <c r="P103" s="59"/>
      <c r="Q103" s="2"/>
      <c r="R103" s="2"/>
      <c r="S103" s="41"/>
      <c r="T103" s="2"/>
      <c r="U103" s="2"/>
      <c r="V103" s="2"/>
    </row>
    <row r="104" spans="1:22" s="3" customFormat="1" ht="49.5" customHeight="1">
      <c r="A104" s="55" t="s">
        <v>127</v>
      </c>
      <c r="B104" s="55" t="s">
        <v>330</v>
      </c>
      <c r="C104" s="55"/>
      <c r="D104" s="55" t="s">
        <v>41</v>
      </c>
      <c r="E104" s="55"/>
      <c r="F104" s="56" t="s">
        <v>537</v>
      </c>
      <c r="G104" s="57">
        <v>615000</v>
      </c>
      <c r="H104" s="57">
        <f t="shared" si="3"/>
        <v>4555.5555555555557</v>
      </c>
      <c r="I104" s="55">
        <v>100</v>
      </c>
      <c r="J104" s="55"/>
      <c r="K104" s="55" t="s">
        <v>81</v>
      </c>
      <c r="L104" s="55" t="s">
        <v>113</v>
      </c>
      <c r="M104" s="58">
        <v>43009</v>
      </c>
      <c r="N104" s="58">
        <v>43009</v>
      </c>
      <c r="O104" s="55"/>
      <c r="P104" s="59"/>
      <c r="Q104" s="2"/>
      <c r="R104" s="2"/>
      <c r="S104" s="41"/>
      <c r="T104" s="2"/>
      <c r="U104" s="2"/>
      <c r="V104" s="2"/>
    </row>
    <row r="105" spans="1:22" s="3" customFormat="1" ht="52.5" customHeight="1">
      <c r="A105" s="55" t="s">
        <v>127</v>
      </c>
      <c r="B105" s="55" t="s">
        <v>331</v>
      </c>
      <c r="C105" s="55"/>
      <c r="D105" s="55" t="s">
        <v>41</v>
      </c>
      <c r="E105" s="55"/>
      <c r="F105" s="56" t="s">
        <v>538</v>
      </c>
      <c r="G105" s="57">
        <v>300000</v>
      </c>
      <c r="H105" s="57">
        <f t="shared" si="3"/>
        <v>2222.2222222222222</v>
      </c>
      <c r="I105" s="55">
        <v>100</v>
      </c>
      <c r="J105" s="55"/>
      <c r="K105" s="55" t="s">
        <v>81</v>
      </c>
      <c r="L105" s="55" t="s">
        <v>113</v>
      </c>
      <c r="M105" s="58">
        <v>42948</v>
      </c>
      <c r="N105" s="58">
        <v>42948</v>
      </c>
      <c r="O105" s="55"/>
      <c r="P105" s="59"/>
      <c r="Q105" s="2"/>
      <c r="R105" s="2"/>
      <c r="S105" s="41"/>
      <c r="T105" s="2"/>
      <c r="U105" s="2"/>
      <c r="V105" s="2"/>
    </row>
    <row r="106" spans="1:22" s="3" customFormat="1" ht="67.5" customHeight="1">
      <c r="A106" s="55" t="s">
        <v>127</v>
      </c>
      <c r="B106" s="55" t="s">
        <v>332</v>
      </c>
      <c r="C106" s="55"/>
      <c r="D106" s="55" t="s">
        <v>41</v>
      </c>
      <c r="E106" s="55"/>
      <c r="F106" s="56" t="s">
        <v>614</v>
      </c>
      <c r="G106" s="57">
        <v>210000</v>
      </c>
      <c r="H106" s="57">
        <f t="shared" si="3"/>
        <v>1555.5555555555557</v>
      </c>
      <c r="I106" s="55">
        <v>100</v>
      </c>
      <c r="J106" s="55"/>
      <c r="K106" s="55" t="s">
        <v>81</v>
      </c>
      <c r="L106" s="55" t="s">
        <v>113</v>
      </c>
      <c r="M106" s="58">
        <v>42948</v>
      </c>
      <c r="N106" s="58">
        <v>42948</v>
      </c>
      <c r="O106" s="55"/>
      <c r="P106" s="59"/>
      <c r="Q106" s="2"/>
      <c r="R106" s="2"/>
      <c r="S106" s="41"/>
      <c r="T106" s="2"/>
      <c r="U106" s="2"/>
      <c r="V106" s="2"/>
    </row>
    <row r="107" spans="1:22" s="3" customFormat="1" ht="45.75" customHeight="1">
      <c r="A107" s="55" t="s">
        <v>127</v>
      </c>
      <c r="B107" s="55" t="s">
        <v>788</v>
      </c>
      <c r="C107" s="55"/>
      <c r="D107" s="55" t="s">
        <v>41</v>
      </c>
      <c r="E107" s="55"/>
      <c r="F107" s="56" t="s">
        <v>540</v>
      </c>
      <c r="G107" s="57">
        <v>800000</v>
      </c>
      <c r="H107" s="57">
        <f t="shared" si="3"/>
        <v>5925.9259259259261</v>
      </c>
      <c r="I107" s="55">
        <v>100</v>
      </c>
      <c r="J107" s="55"/>
      <c r="K107" s="55" t="s">
        <v>81</v>
      </c>
      <c r="L107" s="55" t="s">
        <v>113</v>
      </c>
      <c r="M107" s="58">
        <v>43009</v>
      </c>
      <c r="N107" s="58">
        <v>43009</v>
      </c>
      <c r="O107" s="55"/>
      <c r="P107" s="59"/>
      <c r="Q107" s="66"/>
      <c r="R107" s="2"/>
      <c r="S107" s="41"/>
      <c r="T107" s="2"/>
      <c r="U107" s="2"/>
      <c r="V107" s="2"/>
    </row>
    <row r="108" spans="1:22" s="3" customFormat="1" ht="48" customHeight="1">
      <c r="A108" s="55" t="s">
        <v>127</v>
      </c>
      <c r="B108" s="55" t="s">
        <v>313</v>
      </c>
      <c r="C108" s="55"/>
      <c r="D108" s="55" t="s">
        <v>41</v>
      </c>
      <c r="E108" s="55"/>
      <c r="F108" s="56" t="s">
        <v>541</v>
      </c>
      <c r="G108" s="57">
        <v>390000</v>
      </c>
      <c r="H108" s="57">
        <f t="shared" si="3"/>
        <v>2888.8888888888887</v>
      </c>
      <c r="I108" s="55">
        <v>100</v>
      </c>
      <c r="J108" s="55"/>
      <c r="K108" s="55" t="s">
        <v>81</v>
      </c>
      <c r="L108" s="55" t="s">
        <v>113</v>
      </c>
      <c r="M108" s="58">
        <v>43009</v>
      </c>
      <c r="N108" s="58">
        <v>43009</v>
      </c>
      <c r="O108" s="55"/>
      <c r="P108" s="59"/>
      <c r="Q108" s="2"/>
      <c r="R108" s="2"/>
      <c r="S108" s="41"/>
      <c r="T108" s="2"/>
      <c r="U108" s="2"/>
      <c r="V108" s="2"/>
    </row>
    <row r="109" spans="1:22" s="48" customFormat="1" ht="48" customHeight="1">
      <c r="A109" s="55" t="s">
        <v>127</v>
      </c>
      <c r="B109" s="55" t="s">
        <v>814</v>
      </c>
      <c r="C109" s="55"/>
      <c r="D109" s="55" t="s">
        <v>41</v>
      </c>
      <c r="E109" s="55"/>
      <c r="F109" s="56" t="s">
        <v>789</v>
      </c>
      <c r="G109" s="57">
        <v>1200000</v>
      </c>
      <c r="H109" s="57">
        <f t="shared" si="3"/>
        <v>8888.8888888888887</v>
      </c>
      <c r="I109" s="55">
        <v>100</v>
      </c>
      <c r="J109" s="55"/>
      <c r="K109" s="55" t="s">
        <v>81</v>
      </c>
      <c r="L109" s="55" t="s">
        <v>113</v>
      </c>
      <c r="M109" s="58">
        <v>42767</v>
      </c>
      <c r="N109" s="58">
        <v>42826</v>
      </c>
      <c r="O109" s="55"/>
      <c r="P109" s="72"/>
      <c r="Q109" s="73"/>
      <c r="R109" s="51"/>
      <c r="S109" s="41"/>
      <c r="T109" s="51"/>
      <c r="U109" s="51"/>
      <c r="V109" s="51"/>
    </row>
    <row r="110" spans="1:22" s="48" customFormat="1" ht="44.25" customHeight="1">
      <c r="A110" s="55" t="s">
        <v>127</v>
      </c>
      <c r="B110" s="55" t="s">
        <v>432</v>
      </c>
      <c r="C110" s="55"/>
      <c r="D110" s="55" t="s">
        <v>41</v>
      </c>
      <c r="E110" s="55"/>
      <c r="F110" s="56" t="s">
        <v>542</v>
      </c>
      <c r="G110" s="57">
        <v>1350000</v>
      </c>
      <c r="H110" s="57">
        <f t="shared" si="3"/>
        <v>10000</v>
      </c>
      <c r="I110" s="55">
        <v>100</v>
      </c>
      <c r="J110" s="55"/>
      <c r="K110" s="55" t="s">
        <v>81</v>
      </c>
      <c r="L110" s="55" t="s">
        <v>113</v>
      </c>
      <c r="M110" s="58">
        <v>42887</v>
      </c>
      <c r="N110" s="58">
        <v>42887</v>
      </c>
      <c r="O110" s="55"/>
      <c r="P110" s="72"/>
      <c r="Q110" s="73"/>
      <c r="R110" s="51"/>
      <c r="S110" s="41"/>
      <c r="T110" s="51"/>
      <c r="U110" s="51"/>
      <c r="V110" s="51"/>
    </row>
    <row r="111" spans="1:22" s="3" customFormat="1" ht="52.5" customHeight="1">
      <c r="A111" s="55" t="s">
        <v>127</v>
      </c>
      <c r="B111" s="55" t="s">
        <v>314</v>
      </c>
      <c r="C111" s="55"/>
      <c r="D111" s="55" t="s">
        <v>41</v>
      </c>
      <c r="E111" s="55"/>
      <c r="F111" s="56" t="s">
        <v>543</v>
      </c>
      <c r="G111" s="57">
        <v>780000</v>
      </c>
      <c r="H111" s="57">
        <f t="shared" si="3"/>
        <v>5777.7777777777774</v>
      </c>
      <c r="I111" s="55">
        <v>100</v>
      </c>
      <c r="J111" s="55"/>
      <c r="K111" s="55" t="s">
        <v>81</v>
      </c>
      <c r="L111" s="55" t="s">
        <v>113</v>
      </c>
      <c r="M111" s="58">
        <v>42948</v>
      </c>
      <c r="N111" s="58">
        <v>42948</v>
      </c>
      <c r="O111" s="55"/>
      <c r="P111" s="59"/>
      <c r="Q111" s="2"/>
      <c r="R111" s="2"/>
      <c r="S111" s="41"/>
      <c r="T111" s="2"/>
      <c r="U111" s="2"/>
      <c r="V111" s="2"/>
    </row>
    <row r="112" spans="1:22" s="3" customFormat="1" ht="52.5" customHeight="1">
      <c r="A112" s="55" t="s">
        <v>127</v>
      </c>
      <c r="B112" s="55" t="s">
        <v>315</v>
      </c>
      <c r="C112" s="55"/>
      <c r="D112" s="55" t="s">
        <v>41</v>
      </c>
      <c r="E112" s="55"/>
      <c r="F112" s="56" t="s">
        <v>544</v>
      </c>
      <c r="G112" s="57">
        <v>60000</v>
      </c>
      <c r="H112" s="57">
        <f t="shared" si="3"/>
        <v>444.44444444444446</v>
      </c>
      <c r="I112" s="55">
        <v>100</v>
      </c>
      <c r="J112" s="55"/>
      <c r="K112" s="55" t="s">
        <v>81</v>
      </c>
      <c r="L112" s="55" t="s">
        <v>113</v>
      </c>
      <c r="M112" s="58">
        <v>42948</v>
      </c>
      <c r="N112" s="58">
        <v>42948</v>
      </c>
      <c r="O112" s="55"/>
      <c r="P112" s="59"/>
      <c r="Q112" s="2"/>
      <c r="R112" s="2"/>
      <c r="S112" s="41"/>
      <c r="T112" s="2"/>
      <c r="U112" s="2"/>
      <c r="V112" s="2"/>
    </row>
    <row r="113" spans="1:22" s="3" customFormat="1" ht="66.75" customHeight="1">
      <c r="A113" s="55" t="s">
        <v>127</v>
      </c>
      <c r="B113" s="55" t="s">
        <v>335</v>
      </c>
      <c r="C113" s="55"/>
      <c r="D113" s="55" t="s">
        <v>41</v>
      </c>
      <c r="E113" s="55"/>
      <c r="F113" s="56" t="s">
        <v>545</v>
      </c>
      <c r="G113" s="57">
        <v>1560000</v>
      </c>
      <c r="H113" s="57">
        <f t="shared" si="3"/>
        <v>11555.555555555555</v>
      </c>
      <c r="I113" s="55">
        <v>100</v>
      </c>
      <c r="J113" s="55"/>
      <c r="K113" s="55" t="s">
        <v>81</v>
      </c>
      <c r="L113" s="55" t="s">
        <v>113</v>
      </c>
      <c r="M113" s="58">
        <v>43009</v>
      </c>
      <c r="N113" s="58">
        <v>43009</v>
      </c>
      <c r="O113" s="55"/>
      <c r="P113" s="59"/>
      <c r="Q113" s="2"/>
      <c r="R113" s="2"/>
      <c r="S113" s="41"/>
      <c r="T113" s="2"/>
      <c r="U113" s="2"/>
      <c r="V113" s="2"/>
    </row>
    <row r="114" spans="1:22" s="3" customFormat="1" ht="52.5" customHeight="1">
      <c r="A114" s="55" t="s">
        <v>127</v>
      </c>
      <c r="B114" s="55" t="s">
        <v>336</v>
      </c>
      <c r="C114" s="55"/>
      <c r="D114" s="55" t="s">
        <v>41</v>
      </c>
      <c r="E114" s="55"/>
      <c r="F114" s="56" t="s">
        <v>546</v>
      </c>
      <c r="G114" s="57">
        <v>120000</v>
      </c>
      <c r="H114" s="57">
        <f t="shared" si="3"/>
        <v>888.88888888888891</v>
      </c>
      <c r="I114" s="55">
        <v>100</v>
      </c>
      <c r="J114" s="55"/>
      <c r="K114" s="55" t="s">
        <v>81</v>
      </c>
      <c r="L114" s="55" t="s">
        <v>113</v>
      </c>
      <c r="M114" s="58">
        <v>43009</v>
      </c>
      <c r="N114" s="58">
        <v>43009</v>
      </c>
      <c r="O114" s="55"/>
      <c r="P114" s="59"/>
      <c r="Q114" s="2"/>
      <c r="R114" s="2"/>
      <c r="S114" s="41"/>
      <c r="T114" s="2"/>
      <c r="U114" s="2"/>
      <c r="V114" s="2"/>
    </row>
    <row r="115" spans="1:22" s="48" customFormat="1" ht="30" customHeight="1">
      <c r="A115" s="55" t="s">
        <v>127</v>
      </c>
      <c r="B115" s="55" t="s">
        <v>293</v>
      </c>
      <c r="C115" s="55"/>
      <c r="D115" s="55" t="s">
        <v>41</v>
      </c>
      <c r="E115" s="55"/>
      <c r="F115" s="56" t="s">
        <v>882</v>
      </c>
      <c r="G115" s="57">
        <v>1000000</v>
      </c>
      <c r="H115" s="57">
        <f t="shared" si="3"/>
        <v>7407.4074074074078</v>
      </c>
      <c r="I115" s="55">
        <v>100</v>
      </c>
      <c r="J115" s="55"/>
      <c r="K115" s="55" t="s">
        <v>81</v>
      </c>
      <c r="L115" s="55" t="s">
        <v>113</v>
      </c>
      <c r="M115" s="58">
        <v>42736</v>
      </c>
      <c r="N115" s="58">
        <v>42767</v>
      </c>
      <c r="O115" s="55"/>
      <c r="P115" s="72"/>
      <c r="Q115" s="51"/>
      <c r="R115" s="51"/>
      <c r="S115" s="41"/>
      <c r="T115" s="51"/>
      <c r="U115" s="51"/>
      <c r="V115" s="51"/>
    </row>
    <row r="116" spans="1:22" s="48" customFormat="1" ht="42" customHeight="1">
      <c r="A116" s="55" t="s">
        <v>127</v>
      </c>
      <c r="B116" s="88" t="s">
        <v>881</v>
      </c>
      <c r="C116" s="88"/>
      <c r="D116" s="88" t="s">
        <v>41</v>
      </c>
      <c r="E116" s="88"/>
      <c r="F116" s="89" t="s">
        <v>883</v>
      </c>
      <c r="G116" s="90">
        <v>945000</v>
      </c>
      <c r="H116" s="90">
        <f t="shared" si="3"/>
        <v>7000</v>
      </c>
      <c r="I116" s="88">
        <v>100</v>
      </c>
      <c r="J116" s="88"/>
      <c r="K116" s="88" t="s">
        <v>81</v>
      </c>
      <c r="L116" s="88" t="s">
        <v>113</v>
      </c>
      <c r="M116" s="92">
        <v>42795</v>
      </c>
      <c r="N116" s="92">
        <v>42795</v>
      </c>
      <c r="O116" s="88"/>
      <c r="P116" s="106" t="s">
        <v>178</v>
      </c>
      <c r="Q116" s="73"/>
      <c r="R116" s="51"/>
      <c r="S116" s="41"/>
      <c r="T116" s="51"/>
      <c r="U116" s="51"/>
      <c r="V116" s="51"/>
    </row>
    <row r="117" spans="1:22" s="3" customFormat="1" ht="52.5" customHeight="1">
      <c r="A117" s="55" t="s">
        <v>127</v>
      </c>
      <c r="B117" s="55" t="s">
        <v>314</v>
      </c>
      <c r="C117" s="55"/>
      <c r="D117" s="55" t="s">
        <v>41</v>
      </c>
      <c r="E117" s="55"/>
      <c r="F117" s="56" t="s">
        <v>547</v>
      </c>
      <c r="G117" s="57">
        <v>878500</v>
      </c>
      <c r="H117" s="57">
        <f t="shared" si="3"/>
        <v>6507.4074074074078</v>
      </c>
      <c r="I117" s="55">
        <v>100</v>
      </c>
      <c r="J117" s="55"/>
      <c r="K117" s="55" t="s">
        <v>81</v>
      </c>
      <c r="L117" s="55" t="s">
        <v>113</v>
      </c>
      <c r="M117" s="58">
        <v>42767</v>
      </c>
      <c r="N117" s="58">
        <v>42767</v>
      </c>
      <c r="O117" s="55"/>
      <c r="P117" s="59" t="s">
        <v>178</v>
      </c>
      <c r="Q117" s="2"/>
      <c r="R117" s="2"/>
      <c r="S117" s="41"/>
      <c r="T117" s="2"/>
      <c r="U117" s="2"/>
      <c r="V117" s="2"/>
    </row>
    <row r="118" spans="1:22" s="3" customFormat="1" ht="52.5" customHeight="1">
      <c r="A118" s="55" t="s">
        <v>127</v>
      </c>
      <c r="B118" s="55" t="s">
        <v>315</v>
      </c>
      <c r="C118" s="55"/>
      <c r="D118" s="55" t="s">
        <v>41</v>
      </c>
      <c r="E118" s="55"/>
      <c r="F118" s="56" t="s">
        <v>548</v>
      </c>
      <c r="G118" s="57">
        <v>320000</v>
      </c>
      <c r="H118" s="57">
        <f t="shared" si="3"/>
        <v>2370.3703703703704</v>
      </c>
      <c r="I118" s="55">
        <v>100</v>
      </c>
      <c r="J118" s="55"/>
      <c r="K118" s="55" t="s">
        <v>81</v>
      </c>
      <c r="L118" s="55" t="s">
        <v>113</v>
      </c>
      <c r="M118" s="58">
        <v>42767</v>
      </c>
      <c r="N118" s="58">
        <v>42767</v>
      </c>
      <c r="O118" s="55"/>
      <c r="P118" s="59"/>
      <c r="Q118" s="2"/>
      <c r="R118" s="2"/>
      <c r="S118" s="41"/>
      <c r="T118" s="2"/>
      <c r="U118" s="2"/>
      <c r="V118" s="2"/>
    </row>
    <row r="119" spans="1:22" s="3" customFormat="1" ht="52.5" customHeight="1">
      <c r="A119" s="55" t="s">
        <v>127</v>
      </c>
      <c r="B119" s="55" t="s">
        <v>343</v>
      </c>
      <c r="C119" s="55"/>
      <c r="D119" s="55" t="s">
        <v>41</v>
      </c>
      <c r="E119" s="55"/>
      <c r="F119" s="56" t="s">
        <v>549</v>
      </c>
      <c r="G119" s="57">
        <v>1080000</v>
      </c>
      <c r="H119" s="57">
        <f t="shared" si="3"/>
        <v>8000</v>
      </c>
      <c r="I119" s="55">
        <v>100</v>
      </c>
      <c r="J119" s="55"/>
      <c r="K119" s="55" t="s">
        <v>81</v>
      </c>
      <c r="L119" s="55" t="s">
        <v>113</v>
      </c>
      <c r="M119" s="58">
        <v>42795</v>
      </c>
      <c r="N119" s="58">
        <v>42795</v>
      </c>
      <c r="O119" s="55"/>
      <c r="P119" s="59" t="s">
        <v>178</v>
      </c>
      <c r="Q119" s="2"/>
      <c r="R119" s="2"/>
      <c r="S119" s="41"/>
      <c r="T119" s="2"/>
      <c r="U119" s="2"/>
      <c r="V119" s="2"/>
    </row>
    <row r="120" spans="1:22" s="3" customFormat="1" ht="52.5" customHeight="1">
      <c r="A120" s="55" t="s">
        <v>127</v>
      </c>
      <c r="B120" s="55" t="s">
        <v>344</v>
      </c>
      <c r="C120" s="55"/>
      <c r="D120" s="55" t="s">
        <v>41</v>
      </c>
      <c r="E120" s="55"/>
      <c r="F120" s="56" t="s">
        <v>550</v>
      </c>
      <c r="G120" s="57">
        <v>155000</v>
      </c>
      <c r="H120" s="57">
        <f t="shared" si="3"/>
        <v>1148.148148148148</v>
      </c>
      <c r="I120" s="55">
        <v>100</v>
      </c>
      <c r="J120" s="55"/>
      <c r="K120" s="55" t="s">
        <v>81</v>
      </c>
      <c r="L120" s="55" t="s">
        <v>113</v>
      </c>
      <c r="M120" s="58">
        <v>42795</v>
      </c>
      <c r="N120" s="58">
        <v>42795</v>
      </c>
      <c r="O120" s="55"/>
      <c r="P120" s="59"/>
      <c r="Q120" s="2"/>
      <c r="R120" s="2"/>
      <c r="S120" s="41"/>
      <c r="T120" s="2"/>
      <c r="U120" s="2"/>
      <c r="V120" s="2"/>
    </row>
    <row r="121" spans="1:22" s="3" customFormat="1" ht="52.5" customHeight="1">
      <c r="A121" s="55" t="s">
        <v>127</v>
      </c>
      <c r="B121" s="55" t="s">
        <v>833</v>
      </c>
      <c r="C121" s="55"/>
      <c r="D121" s="55" t="s">
        <v>41</v>
      </c>
      <c r="E121" s="55"/>
      <c r="F121" s="56" t="s">
        <v>551</v>
      </c>
      <c r="G121" s="57">
        <v>1550000</v>
      </c>
      <c r="H121" s="57">
        <f t="shared" si="3"/>
        <v>11481.481481481482</v>
      </c>
      <c r="I121" s="55">
        <v>100</v>
      </c>
      <c r="J121" s="55"/>
      <c r="K121" s="55" t="s">
        <v>81</v>
      </c>
      <c r="L121" s="55" t="s">
        <v>113</v>
      </c>
      <c r="M121" s="58">
        <v>42826</v>
      </c>
      <c r="N121" s="58">
        <v>42826</v>
      </c>
      <c r="O121" s="55"/>
      <c r="P121" s="59" t="s">
        <v>178</v>
      </c>
      <c r="Q121" s="73"/>
      <c r="R121" s="2"/>
      <c r="S121" s="41"/>
      <c r="T121" s="2"/>
      <c r="U121" s="2"/>
      <c r="V121" s="2"/>
    </row>
    <row r="122" spans="1:22" s="48" customFormat="1" ht="52.5" customHeight="1">
      <c r="A122" s="55" t="s">
        <v>127</v>
      </c>
      <c r="B122" s="55" t="s">
        <v>878</v>
      </c>
      <c r="C122" s="55"/>
      <c r="D122" s="55" t="s">
        <v>41</v>
      </c>
      <c r="E122" s="55"/>
      <c r="F122" s="56" t="s">
        <v>870</v>
      </c>
      <c r="G122" s="57">
        <v>176000</v>
      </c>
      <c r="H122" s="57">
        <f t="shared" si="3"/>
        <v>1303.7037037037037</v>
      </c>
      <c r="I122" s="55">
        <v>100</v>
      </c>
      <c r="J122" s="55"/>
      <c r="K122" s="55" t="s">
        <v>81</v>
      </c>
      <c r="L122" s="55" t="s">
        <v>113</v>
      </c>
      <c r="M122" s="58">
        <v>42826</v>
      </c>
      <c r="N122" s="58">
        <v>42826</v>
      </c>
      <c r="O122" s="55"/>
      <c r="P122" s="72"/>
      <c r="Q122" s="73"/>
      <c r="R122" s="51"/>
      <c r="S122" s="41"/>
      <c r="T122" s="51"/>
      <c r="U122" s="51"/>
      <c r="V122" s="51"/>
    </row>
    <row r="123" spans="1:22" s="3" customFormat="1" ht="47.25" customHeight="1">
      <c r="A123" s="55" t="s">
        <v>127</v>
      </c>
      <c r="B123" s="55" t="s">
        <v>348</v>
      </c>
      <c r="C123" s="55"/>
      <c r="D123" s="55" t="s">
        <v>41</v>
      </c>
      <c r="E123" s="55"/>
      <c r="F123" s="56" t="s">
        <v>552</v>
      </c>
      <c r="G123" s="57">
        <v>3234000</v>
      </c>
      <c r="H123" s="57">
        <f t="shared" si="3"/>
        <v>23955.555555555555</v>
      </c>
      <c r="I123" s="55">
        <v>100</v>
      </c>
      <c r="J123" s="55"/>
      <c r="K123" s="55" t="s">
        <v>81</v>
      </c>
      <c r="L123" s="55" t="s">
        <v>113</v>
      </c>
      <c r="M123" s="58">
        <v>42767</v>
      </c>
      <c r="N123" s="58">
        <v>42767</v>
      </c>
      <c r="O123" s="55"/>
      <c r="P123" s="59" t="s">
        <v>178</v>
      </c>
      <c r="Q123" s="2"/>
      <c r="R123" s="2"/>
      <c r="S123" s="41"/>
      <c r="T123" s="2"/>
      <c r="U123" s="2"/>
      <c r="V123" s="2"/>
    </row>
    <row r="124" spans="1:22" s="3" customFormat="1" ht="50.25" customHeight="1">
      <c r="A124" s="55" t="s">
        <v>127</v>
      </c>
      <c r="B124" s="55" t="s">
        <v>349</v>
      </c>
      <c r="C124" s="55"/>
      <c r="D124" s="55" t="s">
        <v>41</v>
      </c>
      <c r="E124" s="55"/>
      <c r="F124" s="56" t="s">
        <v>553</v>
      </c>
      <c r="G124" s="57">
        <v>435000</v>
      </c>
      <c r="H124" s="57">
        <f t="shared" ref="H124:H155" si="4">G124/$B$406</f>
        <v>3222.2222222222222</v>
      </c>
      <c r="I124" s="55">
        <v>100</v>
      </c>
      <c r="J124" s="55"/>
      <c r="K124" s="55" t="s">
        <v>81</v>
      </c>
      <c r="L124" s="55" t="s">
        <v>113</v>
      </c>
      <c r="M124" s="58">
        <v>42767</v>
      </c>
      <c r="N124" s="58">
        <v>42767</v>
      </c>
      <c r="O124" s="55"/>
      <c r="P124" s="59" t="s">
        <v>178</v>
      </c>
      <c r="Q124" s="2"/>
      <c r="R124" s="2"/>
      <c r="S124" s="41"/>
      <c r="T124" s="2"/>
      <c r="U124" s="2"/>
      <c r="V124" s="2"/>
    </row>
    <row r="125" spans="1:22" s="3" customFormat="1" ht="50.25" customHeight="1">
      <c r="A125" s="55" t="s">
        <v>127</v>
      </c>
      <c r="B125" s="55" t="s">
        <v>353</v>
      </c>
      <c r="C125" s="55"/>
      <c r="D125" s="55" t="s">
        <v>41</v>
      </c>
      <c r="E125" s="55"/>
      <c r="F125" s="56" t="s">
        <v>793</v>
      </c>
      <c r="G125" s="57">
        <v>7788000</v>
      </c>
      <c r="H125" s="57">
        <f t="shared" si="4"/>
        <v>57688.888888888891</v>
      </c>
      <c r="I125" s="55">
        <v>100</v>
      </c>
      <c r="J125" s="55"/>
      <c r="K125" s="55" t="s">
        <v>81</v>
      </c>
      <c r="L125" s="55" t="s">
        <v>113</v>
      </c>
      <c r="M125" s="58">
        <v>42826</v>
      </c>
      <c r="N125" s="58">
        <v>42826</v>
      </c>
      <c r="O125" s="55"/>
      <c r="P125" s="59" t="s">
        <v>178</v>
      </c>
      <c r="Q125" s="2"/>
      <c r="R125" s="2"/>
      <c r="S125" s="41"/>
      <c r="T125" s="2"/>
      <c r="U125" s="2"/>
      <c r="V125" s="2"/>
    </row>
    <row r="126" spans="1:22" s="48" customFormat="1" ht="50.25" customHeight="1">
      <c r="A126" s="55" t="s">
        <v>127</v>
      </c>
      <c r="B126" s="55" t="s">
        <v>353</v>
      </c>
      <c r="C126" s="55"/>
      <c r="D126" s="55" t="s">
        <v>37</v>
      </c>
      <c r="E126" s="55"/>
      <c r="F126" s="56" t="s">
        <v>791</v>
      </c>
      <c r="G126" s="57">
        <v>2200000</v>
      </c>
      <c r="H126" s="57">
        <f t="shared" si="4"/>
        <v>16296.296296296296</v>
      </c>
      <c r="I126" s="55">
        <v>100</v>
      </c>
      <c r="J126" s="55"/>
      <c r="K126" s="55" t="s">
        <v>81</v>
      </c>
      <c r="L126" s="55" t="s">
        <v>114</v>
      </c>
      <c r="M126" s="58">
        <v>42736</v>
      </c>
      <c r="N126" s="58">
        <v>42767</v>
      </c>
      <c r="O126" s="55"/>
      <c r="P126" s="76" t="s">
        <v>792</v>
      </c>
      <c r="Q126" s="73"/>
      <c r="R126" s="51"/>
      <c r="S126" s="41"/>
      <c r="T126" s="51"/>
      <c r="U126" s="51"/>
      <c r="V126" s="51"/>
    </row>
    <row r="127" spans="1:22" s="3" customFormat="1" ht="50.25" customHeight="1">
      <c r="A127" s="55" t="s">
        <v>127</v>
      </c>
      <c r="B127" s="55" t="s">
        <v>354</v>
      </c>
      <c r="C127" s="55"/>
      <c r="D127" s="55" t="s">
        <v>41</v>
      </c>
      <c r="E127" s="55"/>
      <c r="F127" s="56" t="s">
        <v>554</v>
      </c>
      <c r="G127" s="57">
        <v>1548000</v>
      </c>
      <c r="H127" s="57">
        <f t="shared" si="4"/>
        <v>11466.666666666666</v>
      </c>
      <c r="I127" s="55">
        <v>100</v>
      </c>
      <c r="J127" s="55"/>
      <c r="K127" s="55" t="s">
        <v>81</v>
      </c>
      <c r="L127" s="55" t="s">
        <v>113</v>
      </c>
      <c r="M127" s="58">
        <v>42826</v>
      </c>
      <c r="N127" s="58">
        <v>42826</v>
      </c>
      <c r="O127" s="55"/>
      <c r="P127" s="59" t="s">
        <v>178</v>
      </c>
      <c r="Q127" s="2"/>
      <c r="R127" s="2"/>
      <c r="S127" s="41"/>
      <c r="T127" s="2"/>
      <c r="U127" s="2"/>
      <c r="V127" s="2"/>
    </row>
    <row r="128" spans="1:22" s="48" customFormat="1" ht="50.25" customHeight="1">
      <c r="A128" s="55" t="s">
        <v>127</v>
      </c>
      <c r="B128" s="55" t="s">
        <v>361</v>
      </c>
      <c r="C128" s="55"/>
      <c r="D128" s="55" t="s">
        <v>41</v>
      </c>
      <c r="E128" s="55"/>
      <c r="F128" s="56" t="s">
        <v>555</v>
      </c>
      <c r="G128" s="57">
        <v>613334</v>
      </c>
      <c r="H128" s="57">
        <f t="shared" si="4"/>
        <v>4543.2148148148144</v>
      </c>
      <c r="I128" s="55">
        <v>100</v>
      </c>
      <c r="J128" s="55"/>
      <c r="K128" s="55" t="s">
        <v>81</v>
      </c>
      <c r="L128" s="55" t="s">
        <v>113</v>
      </c>
      <c r="M128" s="58">
        <v>42767</v>
      </c>
      <c r="N128" s="58">
        <v>42767</v>
      </c>
      <c r="O128" s="55"/>
      <c r="P128" s="72"/>
      <c r="Q128" s="51"/>
      <c r="R128" s="51"/>
      <c r="S128" s="41"/>
      <c r="T128" s="51"/>
      <c r="U128" s="51"/>
      <c r="V128" s="51"/>
    </row>
    <row r="129" spans="1:22" s="3" customFormat="1" ht="50.25" customHeight="1">
      <c r="A129" s="55" t="s">
        <v>127</v>
      </c>
      <c r="B129" s="55" t="s">
        <v>364</v>
      </c>
      <c r="C129" s="55"/>
      <c r="D129" s="55" t="s">
        <v>41</v>
      </c>
      <c r="E129" s="55"/>
      <c r="F129" s="56" t="s">
        <v>556</v>
      </c>
      <c r="G129" s="57">
        <v>176000</v>
      </c>
      <c r="H129" s="57">
        <f t="shared" si="4"/>
        <v>1303.7037037037037</v>
      </c>
      <c r="I129" s="55">
        <v>100</v>
      </c>
      <c r="J129" s="55"/>
      <c r="K129" s="55" t="s">
        <v>81</v>
      </c>
      <c r="L129" s="55" t="s">
        <v>113</v>
      </c>
      <c r="M129" s="58">
        <v>42767</v>
      </c>
      <c r="N129" s="58">
        <v>42767</v>
      </c>
      <c r="O129" s="55"/>
      <c r="P129" s="59"/>
      <c r="Q129" s="2"/>
      <c r="R129" s="2"/>
      <c r="S129" s="41"/>
      <c r="T129" s="2"/>
      <c r="U129" s="2"/>
      <c r="V129" s="2"/>
    </row>
    <row r="130" spans="1:22" s="3" customFormat="1" ht="50.25" customHeight="1">
      <c r="A130" s="55" t="s">
        <v>127</v>
      </c>
      <c r="B130" s="55" t="s">
        <v>365</v>
      </c>
      <c r="C130" s="55"/>
      <c r="D130" s="55" t="s">
        <v>41</v>
      </c>
      <c r="E130" s="55"/>
      <c r="F130" s="56" t="s">
        <v>557</v>
      </c>
      <c r="G130" s="57">
        <v>45834</v>
      </c>
      <c r="H130" s="57">
        <f t="shared" si="4"/>
        <v>339.51111111111112</v>
      </c>
      <c r="I130" s="55">
        <v>100</v>
      </c>
      <c r="J130" s="55"/>
      <c r="K130" s="55" t="s">
        <v>81</v>
      </c>
      <c r="L130" s="55" t="s">
        <v>113</v>
      </c>
      <c r="M130" s="58">
        <v>42767</v>
      </c>
      <c r="N130" s="58">
        <v>42767</v>
      </c>
      <c r="O130" s="55"/>
      <c r="P130" s="59"/>
      <c r="Q130" s="2"/>
      <c r="R130" s="2"/>
      <c r="S130" s="41"/>
      <c r="T130" s="2"/>
      <c r="U130" s="2"/>
      <c r="V130" s="2"/>
    </row>
    <row r="131" spans="1:22" s="3" customFormat="1" ht="50.25" customHeight="1">
      <c r="A131" s="55" t="s">
        <v>127</v>
      </c>
      <c r="B131" s="55" t="s">
        <v>314</v>
      </c>
      <c r="C131" s="55"/>
      <c r="D131" s="55" t="s">
        <v>41</v>
      </c>
      <c r="E131" s="55"/>
      <c r="F131" s="56" t="s">
        <v>558</v>
      </c>
      <c r="G131" s="57">
        <v>110000</v>
      </c>
      <c r="H131" s="57">
        <f t="shared" si="4"/>
        <v>814.81481481481478</v>
      </c>
      <c r="I131" s="55">
        <v>100</v>
      </c>
      <c r="J131" s="55"/>
      <c r="K131" s="55" t="s">
        <v>81</v>
      </c>
      <c r="L131" s="55" t="s">
        <v>113</v>
      </c>
      <c r="M131" s="58">
        <v>42767</v>
      </c>
      <c r="N131" s="58">
        <v>42767</v>
      </c>
      <c r="O131" s="55"/>
      <c r="P131" s="59"/>
      <c r="Q131" s="2"/>
      <c r="R131" s="2"/>
      <c r="S131" s="41"/>
      <c r="T131" s="2"/>
      <c r="U131" s="2"/>
      <c r="V131" s="2"/>
    </row>
    <row r="132" spans="1:22" s="3" customFormat="1" ht="50.25" customHeight="1">
      <c r="A132" s="55" t="s">
        <v>127</v>
      </c>
      <c r="B132" s="55" t="s">
        <v>371</v>
      </c>
      <c r="C132" s="55"/>
      <c r="D132" s="55" t="s">
        <v>41</v>
      </c>
      <c r="E132" s="55"/>
      <c r="F132" s="56" t="s">
        <v>559</v>
      </c>
      <c r="G132" s="57">
        <v>6500000</v>
      </c>
      <c r="H132" s="57">
        <f t="shared" si="4"/>
        <v>48148.148148148146</v>
      </c>
      <c r="I132" s="55">
        <v>100</v>
      </c>
      <c r="J132" s="55"/>
      <c r="K132" s="55" t="s">
        <v>81</v>
      </c>
      <c r="L132" s="55" t="s">
        <v>113</v>
      </c>
      <c r="M132" s="58">
        <v>42856</v>
      </c>
      <c r="N132" s="58">
        <v>42856</v>
      </c>
      <c r="O132" s="55"/>
      <c r="P132" s="59" t="s">
        <v>178</v>
      </c>
      <c r="Q132" s="2"/>
      <c r="R132" s="2"/>
      <c r="S132" s="41"/>
      <c r="T132" s="2"/>
      <c r="U132" s="2"/>
      <c r="V132" s="2"/>
    </row>
    <row r="133" spans="1:22" s="3" customFormat="1" ht="50.25" customHeight="1">
      <c r="A133" s="55" t="s">
        <v>127</v>
      </c>
      <c r="B133" s="55" t="s">
        <v>262</v>
      </c>
      <c r="C133" s="55"/>
      <c r="D133" s="55" t="s">
        <v>41</v>
      </c>
      <c r="E133" s="55"/>
      <c r="F133" s="56" t="s">
        <v>560</v>
      </c>
      <c r="G133" s="57">
        <v>700000</v>
      </c>
      <c r="H133" s="57">
        <f t="shared" si="4"/>
        <v>5185.1851851851852</v>
      </c>
      <c r="I133" s="55">
        <v>100</v>
      </c>
      <c r="J133" s="55"/>
      <c r="K133" s="55" t="s">
        <v>81</v>
      </c>
      <c r="L133" s="55" t="s">
        <v>113</v>
      </c>
      <c r="M133" s="58">
        <v>42736</v>
      </c>
      <c r="N133" s="58">
        <v>42736</v>
      </c>
      <c r="O133" s="55"/>
      <c r="P133" s="59" t="s">
        <v>178</v>
      </c>
      <c r="Q133" s="2"/>
      <c r="R133" s="2"/>
      <c r="S133" s="41"/>
      <c r="T133" s="2"/>
      <c r="U133" s="2"/>
      <c r="V133" s="2"/>
    </row>
    <row r="134" spans="1:22" s="3" customFormat="1" ht="50.25" customHeight="1">
      <c r="A134" s="55" t="s">
        <v>127</v>
      </c>
      <c r="B134" s="55" t="s">
        <v>403</v>
      </c>
      <c r="C134" s="55"/>
      <c r="D134" s="55" t="s">
        <v>41</v>
      </c>
      <c r="E134" s="55"/>
      <c r="F134" s="56" t="s">
        <v>796</v>
      </c>
      <c r="G134" s="57">
        <v>1100000</v>
      </c>
      <c r="H134" s="57">
        <f t="shared" si="4"/>
        <v>8148.1481481481478</v>
      </c>
      <c r="I134" s="55">
        <v>100</v>
      </c>
      <c r="J134" s="55"/>
      <c r="K134" s="55" t="s">
        <v>81</v>
      </c>
      <c r="L134" s="55" t="s">
        <v>113</v>
      </c>
      <c r="M134" s="58">
        <v>42767</v>
      </c>
      <c r="N134" s="58">
        <v>42767</v>
      </c>
      <c r="O134" s="55"/>
      <c r="P134" s="59" t="s">
        <v>178</v>
      </c>
      <c r="Q134" s="2"/>
      <c r="R134" s="2"/>
      <c r="S134" s="41"/>
      <c r="T134" s="2"/>
      <c r="U134" s="2"/>
      <c r="V134" s="2"/>
    </row>
    <row r="135" spans="1:22" s="48" customFormat="1" ht="109.5" customHeight="1">
      <c r="A135" s="55" t="s">
        <v>127</v>
      </c>
      <c r="B135" s="55" t="s">
        <v>403</v>
      </c>
      <c r="C135" s="55"/>
      <c r="D135" s="55" t="s">
        <v>37</v>
      </c>
      <c r="E135" s="55"/>
      <c r="F135" s="56" t="s">
        <v>794</v>
      </c>
      <c r="G135" s="57">
        <v>275078</v>
      </c>
      <c r="H135" s="57">
        <f t="shared" si="4"/>
        <v>2037.6148148148147</v>
      </c>
      <c r="I135" s="55">
        <v>100</v>
      </c>
      <c r="J135" s="55"/>
      <c r="K135" s="55" t="s">
        <v>81</v>
      </c>
      <c r="L135" s="55" t="s">
        <v>114</v>
      </c>
      <c r="M135" s="58">
        <v>42736</v>
      </c>
      <c r="N135" s="58">
        <v>42767</v>
      </c>
      <c r="O135" s="55"/>
      <c r="P135" s="76" t="s">
        <v>795</v>
      </c>
      <c r="Q135" s="73"/>
      <c r="R135" s="51"/>
      <c r="S135" s="41"/>
      <c r="T135" s="51"/>
      <c r="U135" s="51"/>
      <c r="V135" s="51"/>
    </row>
    <row r="136" spans="1:22" s="3" customFormat="1" ht="50.25" customHeight="1">
      <c r="A136" s="55" t="s">
        <v>127</v>
      </c>
      <c r="B136" s="55" t="s">
        <v>402</v>
      </c>
      <c r="C136" s="55"/>
      <c r="D136" s="55" t="s">
        <v>41</v>
      </c>
      <c r="E136" s="55"/>
      <c r="F136" s="56" t="s">
        <v>561</v>
      </c>
      <c r="G136" s="57">
        <v>400000</v>
      </c>
      <c r="H136" s="57">
        <f t="shared" si="4"/>
        <v>2962.962962962963</v>
      </c>
      <c r="I136" s="55">
        <v>100</v>
      </c>
      <c r="J136" s="55"/>
      <c r="K136" s="55" t="s">
        <v>81</v>
      </c>
      <c r="L136" s="55" t="s">
        <v>113</v>
      </c>
      <c r="M136" s="58">
        <v>42767</v>
      </c>
      <c r="N136" s="58">
        <v>42767</v>
      </c>
      <c r="O136" s="55"/>
      <c r="P136" s="59"/>
      <c r="Q136" s="2"/>
      <c r="R136" s="2"/>
      <c r="S136" s="41"/>
      <c r="T136" s="2"/>
      <c r="U136" s="2"/>
      <c r="V136" s="2"/>
    </row>
    <row r="137" spans="1:22" s="3" customFormat="1" ht="50.25" customHeight="1">
      <c r="A137" s="55" t="s">
        <v>127</v>
      </c>
      <c r="B137" s="55" t="s">
        <v>404</v>
      </c>
      <c r="C137" s="55"/>
      <c r="D137" s="55" t="s">
        <v>41</v>
      </c>
      <c r="E137" s="55"/>
      <c r="F137" s="56" t="s">
        <v>562</v>
      </c>
      <c r="G137" s="57">
        <v>240000</v>
      </c>
      <c r="H137" s="57">
        <f t="shared" si="4"/>
        <v>1777.7777777777778</v>
      </c>
      <c r="I137" s="55">
        <v>100</v>
      </c>
      <c r="J137" s="55"/>
      <c r="K137" s="55" t="s">
        <v>81</v>
      </c>
      <c r="L137" s="55" t="s">
        <v>113</v>
      </c>
      <c r="M137" s="58">
        <v>42767</v>
      </c>
      <c r="N137" s="58">
        <v>42767</v>
      </c>
      <c r="O137" s="55"/>
      <c r="P137" s="59"/>
      <c r="Q137" s="2"/>
      <c r="R137" s="2"/>
      <c r="S137" s="41"/>
      <c r="T137" s="2"/>
      <c r="U137" s="2"/>
      <c r="V137" s="2"/>
    </row>
    <row r="138" spans="1:22" s="3" customFormat="1" ht="50.25" customHeight="1">
      <c r="A138" s="55" t="s">
        <v>127</v>
      </c>
      <c r="B138" s="55" t="s">
        <v>755</v>
      </c>
      <c r="C138" s="55"/>
      <c r="D138" s="55" t="s">
        <v>41</v>
      </c>
      <c r="E138" s="55"/>
      <c r="F138" s="56" t="s">
        <v>626</v>
      </c>
      <c r="G138" s="57">
        <v>2000000</v>
      </c>
      <c r="H138" s="57">
        <f t="shared" si="4"/>
        <v>14814.814814814816</v>
      </c>
      <c r="I138" s="55">
        <v>100</v>
      </c>
      <c r="J138" s="55"/>
      <c r="K138" s="55" t="s">
        <v>81</v>
      </c>
      <c r="L138" s="55" t="s">
        <v>113</v>
      </c>
      <c r="M138" s="58">
        <v>43040</v>
      </c>
      <c r="N138" s="58">
        <v>43040</v>
      </c>
      <c r="O138" s="55"/>
      <c r="P138" s="59"/>
      <c r="Q138" s="2"/>
      <c r="R138" s="2"/>
      <c r="S138" s="41"/>
      <c r="T138" s="2"/>
      <c r="U138" s="2"/>
      <c r="V138" s="2"/>
    </row>
    <row r="139" spans="1:22" s="3" customFormat="1" ht="45.75" customHeight="1">
      <c r="A139" s="55" t="s">
        <v>127</v>
      </c>
      <c r="B139" s="55" t="s">
        <v>380</v>
      </c>
      <c r="C139" s="55"/>
      <c r="D139" s="55" t="s">
        <v>41</v>
      </c>
      <c r="E139" s="55"/>
      <c r="F139" s="56" t="s">
        <v>563</v>
      </c>
      <c r="G139" s="57">
        <v>1164000</v>
      </c>
      <c r="H139" s="57">
        <f t="shared" si="4"/>
        <v>8622.2222222222226</v>
      </c>
      <c r="I139" s="55">
        <v>100</v>
      </c>
      <c r="J139" s="55"/>
      <c r="K139" s="55" t="s">
        <v>81</v>
      </c>
      <c r="L139" s="55" t="s">
        <v>113</v>
      </c>
      <c r="M139" s="58">
        <v>42767</v>
      </c>
      <c r="N139" s="58">
        <v>42767</v>
      </c>
      <c r="O139" s="55"/>
      <c r="P139" s="59" t="s">
        <v>178</v>
      </c>
      <c r="Q139" s="2"/>
      <c r="R139" s="2"/>
      <c r="S139" s="41"/>
      <c r="T139" s="2"/>
      <c r="U139" s="2"/>
      <c r="V139" s="2"/>
    </row>
    <row r="140" spans="1:22" s="3" customFormat="1" ht="55.5" customHeight="1">
      <c r="A140" s="55" t="s">
        <v>127</v>
      </c>
      <c r="B140" s="55" t="s">
        <v>379</v>
      </c>
      <c r="C140" s="55"/>
      <c r="D140" s="55" t="s">
        <v>41</v>
      </c>
      <c r="E140" s="55"/>
      <c r="F140" s="56" t="s">
        <v>564</v>
      </c>
      <c r="G140" s="57">
        <v>675000</v>
      </c>
      <c r="H140" s="57">
        <f t="shared" si="4"/>
        <v>5000</v>
      </c>
      <c r="I140" s="55">
        <v>100</v>
      </c>
      <c r="J140" s="55"/>
      <c r="K140" s="55" t="s">
        <v>81</v>
      </c>
      <c r="L140" s="55" t="s">
        <v>113</v>
      </c>
      <c r="M140" s="58">
        <v>42826</v>
      </c>
      <c r="N140" s="58">
        <v>42826</v>
      </c>
      <c r="O140" s="55"/>
      <c r="P140" s="59"/>
      <c r="Q140" s="2"/>
      <c r="R140" s="2"/>
      <c r="S140" s="41"/>
      <c r="T140" s="2"/>
      <c r="U140" s="2"/>
      <c r="V140" s="2"/>
    </row>
    <row r="141" spans="1:22" s="3" customFormat="1" ht="66" customHeight="1">
      <c r="A141" s="55" t="s">
        <v>127</v>
      </c>
      <c r="B141" s="55" t="s">
        <v>381</v>
      </c>
      <c r="C141" s="55"/>
      <c r="D141" s="55" t="s">
        <v>41</v>
      </c>
      <c r="E141" s="55"/>
      <c r="F141" s="56" t="s">
        <v>565</v>
      </c>
      <c r="G141" s="57">
        <v>3780000</v>
      </c>
      <c r="H141" s="57">
        <f t="shared" si="4"/>
        <v>28000</v>
      </c>
      <c r="I141" s="55">
        <v>100</v>
      </c>
      <c r="J141" s="55"/>
      <c r="K141" s="55" t="s">
        <v>81</v>
      </c>
      <c r="L141" s="55" t="s">
        <v>113</v>
      </c>
      <c r="M141" s="58">
        <v>42826</v>
      </c>
      <c r="N141" s="58">
        <v>42826</v>
      </c>
      <c r="O141" s="55"/>
      <c r="P141" s="59" t="s">
        <v>178</v>
      </c>
      <c r="Q141" s="2"/>
      <c r="R141" s="2"/>
      <c r="S141" s="41"/>
      <c r="T141" s="2"/>
      <c r="U141" s="2"/>
      <c r="V141" s="2"/>
    </row>
    <row r="142" spans="1:22" s="3" customFormat="1" ht="66" customHeight="1">
      <c r="A142" s="55" t="s">
        <v>127</v>
      </c>
      <c r="B142" s="55" t="s">
        <v>382</v>
      </c>
      <c r="C142" s="55"/>
      <c r="D142" s="55" t="s">
        <v>41</v>
      </c>
      <c r="E142" s="55"/>
      <c r="F142" s="56" t="s">
        <v>566</v>
      </c>
      <c r="G142" s="57">
        <v>742000</v>
      </c>
      <c r="H142" s="57">
        <f t="shared" si="4"/>
        <v>5496.2962962962965</v>
      </c>
      <c r="I142" s="55">
        <v>100</v>
      </c>
      <c r="J142" s="55"/>
      <c r="K142" s="55" t="s">
        <v>81</v>
      </c>
      <c r="L142" s="55" t="s">
        <v>113</v>
      </c>
      <c r="M142" s="58">
        <v>42826</v>
      </c>
      <c r="N142" s="58">
        <v>42826</v>
      </c>
      <c r="O142" s="55"/>
      <c r="P142" s="59" t="s">
        <v>178</v>
      </c>
      <c r="Q142" s="2"/>
      <c r="R142" s="2"/>
      <c r="S142" s="41"/>
      <c r="T142" s="2"/>
      <c r="U142" s="2"/>
      <c r="V142" s="2"/>
    </row>
    <row r="143" spans="1:22" s="3" customFormat="1" ht="56.25" customHeight="1">
      <c r="A143" s="55" t="s">
        <v>127</v>
      </c>
      <c r="B143" s="55" t="s">
        <v>383</v>
      </c>
      <c r="C143" s="55"/>
      <c r="D143" s="55" t="s">
        <v>37</v>
      </c>
      <c r="E143" s="55"/>
      <c r="F143" s="56" t="s">
        <v>567</v>
      </c>
      <c r="G143" s="57">
        <v>500000</v>
      </c>
      <c r="H143" s="57">
        <f t="shared" si="4"/>
        <v>3703.7037037037039</v>
      </c>
      <c r="I143" s="55">
        <v>100</v>
      </c>
      <c r="J143" s="55"/>
      <c r="K143" s="55" t="s">
        <v>81</v>
      </c>
      <c r="L143" s="55" t="s">
        <v>113</v>
      </c>
      <c r="M143" s="58">
        <v>42826</v>
      </c>
      <c r="N143" s="58">
        <v>42826</v>
      </c>
      <c r="O143" s="55"/>
      <c r="P143" s="59" t="s">
        <v>384</v>
      </c>
      <c r="Q143" s="2"/>
      <c r="R143" s="2"/>
      <c r="S143" s="41"/>
      <c r="T143" s="2"/>
      <c r="U143" s="2"/>
      <c r="V143" s="2"/>
    </row>
    <row r="144" spans="1:22" s="3" customFormat="1" ht="56.25" customHeight="1">
      <c r="A144" s="55" t="s">
        <v>127</v>
      </c>
      <c r="B144" s="55" t="s">
        <v>386</v>
      </c>
      <c r="C144" s="55"/>
      <c r="D144" s="55" t="s">
        <v>41</v>
      </c>
      <c r="E144" s="55"/>
      <c r="F144" s="56" t="s">
        <v>568</v>
      </c>
      <c r="G144" s="57">
        <v>5655000</v>
      </c>
      <c r="H144" s="57">
        <f t="shared" si="4"/>
        <v>41888.888888888891</v>
      </c>
      <c r="I144" s="55">
        <v>100</v>
      </c>
      <c r="J144" s="55"/>
      <c r="K144" s="55" t="s">
        <v>81</v>
      </c>
      <c r="L144" s="55" t="s">
        <v>113</v>
      </c>
      <c r="M144" s="58">
        <v>42917</v>
      </c>
      <c r="N144" s="58">
        <v>42917</v>
      </c>
      <c r="O144" s="55"/>
      <c r="P144" s="59" t="s">
        <v>178</v>
      </c>
      <c r="Q144" s="2"/>
      <c r="R144" s="2"/>
      <c r="S144" s="41"/>
      <c r="T144" s="2"/>
      <c r="U144" s="2"/>
      <c r="V144" s="2"/>
    </row>
    <row r="145" spans="1:22" s="3" customFormat="1" ht="56.25" customHeight="1">
      <c r="A145" s="55" t="s">
        <v>127</v>
      </c>
      <c r="B145" s="55" t="s">
        <v>387</v>
      </c>
      <c r="C145" s="55"/>
      <c r="D145" s="55" t="s">
        <v>41</v>
      </c>
      <c r="E145" s="55"/>
      <c r="F145" s="56" t="s">
        <v>569</v>
      </c>
      <c r="G145" s="57">
        <v>200000</v>
      </c>
      <c r="H145" s="57">
        <f t="shared" si="4"/>
        <v>1481.4814814814815</v>
      </c>
      <c r="I145" s="55">
        <v>100</v>
      </c>
      <c r="J145" s="55"/>
      <c r="K145" s="55" t="s">
        <v>81</v>
      </c>
      <c r="L145" s="55" t="s">
        <v>113</v>
      </c>
      <c r="M145" s="58">
        <v>42917</v>
      </c>
      <c r="N145" s="58">
        <v>42917</v>
      </c>
      <c r="O145" s="55"/>
      <c r="P145" s="59" t="s">
        <v>178</v>
      </c>
      <c r="Q145" s="2"/>
      <c r="R145" s="2"/>
      <c r="S145" s="41"/>
      <c r="T145" s="2"/>
      <c r="U145" s="2"/>
      <c r="V145" s="2"/>
    </row>
    <row r="146" spans="1:22" s="3" customFormat="1" ht="46.5" customHeight="1">
      <c r="A146" s="55" t="s">
        <v>127</v>
      </c>
      <c r="B146" s="55" t="s">
        <v>391</v>
      </c>
      <c r="C146" s="55"/>
      <c r="D146" s="55" t="s">
        <v>41</v>
      </c>
      <c r="E146" s="55"/>
      <c r="F146" s="56" t="s">
        <v>570</v>
      </c>
      <c r="G146" s="57">
        <v>120000</v>
      </c>
      <c r="H146" s="57">
        <f t="shared" si="4"/>
        <v>888.88888888888891</v>
      </c>
      <c r="I146" s="55">
        <v>100</v>
      </c>
      <c r="J146" s="55"/>
      <c r="K146" s="55" t="s">
        <v>81</v>
      </c>
      <c r="L146" s="55" t="s">
        <v>113</v>
      </c>
      <c r="M146" s="58">
        <v>42856</v>
      </c>
      <c r="N146" s="58">
        <v>42856</v>
      </c>
      <c r="O146" s="55"/>
      <c r="P146" s="59"/>
      <c r="Q146" s="2"/>
      <c r="R146" s="2"/>
      <c r="S146" s="41"/>
      <c r="T146" s="2"/>
      <c r="U146" s="2"/>
      <c r="V146" s="2"/>
    </row>
    <row r="147" spans="1:22" s="3" customFormat="1" ht="46.5" customHeight="1">
      <c r="A147" s="55" t="s">
        <v>127</v>
      </c>
      <c r="B147" s="55" t="s">
        <v>392</v>
      </c>
      <c r="C147" s="55"/>
      <c r="D147" s="55" t="s">
        <v>41</v>
      </c>
      <c r="E147" s="55"/>
      <c r="F147" s="56" t="s">
        <v>571</v>
      </c>
      <c r="G147" s="57">
        <v>20000</v>
      </c>
      <c r="H147" s="57">
        <f t="shared" si="4"/>
        <v>148.14814814814815</v>
      </c>
      <c r="I147" s="55">
        <v>100</v>
      </c>
      <c r="J147" s="55"/>
      <c r="K147" s="55" t="s">
        <v>81</v>
      </c>
      <c r="L147" s="55" t="s">
        <v>113</v>
      </c>
      <c r="M147" s="58">
        <v>42856</v>
      </c>
      <c r="N147" s="58">
        <v>42856</v>
      </c>
      <c r="O147" s="55"/>
      <c r="P147" s="59"/>
      <c r="Q147" s="2"/>
      <c r="R147" s="2"/>
      <c r="S147" s="41"/>
      <c r="T147" s="2"/>
      <c r="U147" s="2"/>
      <c r="V147" s="2"/>
    </row>
    <row r="148" spans="1:22" s="3" customFormat="1" ht="51.75" customHeight="1">
      <c r="A148" s="55" t="s">
        <v>127</v>
      </c>
      <c r="B148" s="55" t="s">
        <v>393</v>
      </c>
      <c r="C148" s="55"/>
      <c r="D148" s="55" t="s">
        <v>41</v>
      </c>
      <c r="E148" s="55"/>
      <c r="F148" s="56" t="s">
        <v>572</v>
      </c>
      <c r="G148" s="57">
        <v>120000</v>
      </c>
      <c r="H148" s="57">
        <f t="shared" si="4"/>
        <v>888.88888888888891</v>
      </c>
      <c r="I148" s="55">
        <v>100</v>
      </c>
      <c r="J148" s="55"/>
      <c r="K148" s="55" t="s">
        <v>81</v>
      </c>
      <c r="L148" s="55" t="s">
        <v>113</v>
      </c>
      <c r="M148" s="58">
        <v>42887</v>
      </c>
      <c r="N148" s="58">
        <v>42887</v>
      </c>
      <c r="O148" s="55"/>
      <c r="P148" s="59"/>
      <c r="Q148" s="2"/>
      <c r="R148" s="2"/>
      <c r="S148" s="41"/>
      <c r="T148" s="2"/>
      <c r="U148" s="2"/>
      <c r="V148" s="2"/>
    </row>
    <row r="149" spans="1:22" s="3" customFormat="1" ht="54" customHeight="1">
      <c r="A149" s="55" t="s">
        <v>127</v>
      </c>
      <c r="B149" s="55" t="s">
        <v>394</v>
      </c>
      <c r="C149" s="55"/>
      <c r="D149" s="55" t="s">
        <v>41</v>
      </c>
      <c r="E149" s="55"/>
      <c r="F149" s="56" t="s">
        <v>573</v>
      </c>
      <c r="G149" s="57">
        <v>40000</v>
      </c>
      <c r="H149" s="57">
        <f t="shared" si="4"/>
        <v>296.2962962962963</v>
      </c>
      <c r="I149" s="55">
        <v>100</v>
      </c>
      <c r="J149" s="55"/>
      <c r="K149" s="55" t="s">
        <v>81</v>
      </c>
      <c r="L149" s="55" t="s">
        <v>113</v>
      </c>
      <c r="M149" s="58">
        <v>42887</v>
      </c>
      <c r="N149" s="58">
        <v>42887</v>
      </c>
      <c r="O149" s="55"/>
      <c r="P149" s="59"/>
      <c r="Q149" s="2"/>
      <c r="R149" s="2"/>
      <c r="S149" s="41"/>
      <c r="T149" s="2"/>
      <c r="U149" s="2"/>
      <c r="V149" s="2"/>
    </row>
    <row r="150" spans="1:22" s="3" customFormat="1" ht="54" customHeight="1">
      <c r="A150" s="55" t="s">
        <v>127</v>
      </c>
      <c r="B150" s="55" t="s">
        <v>396</v>
      </c>
      <c r="C150" s="55"/>
      <c r="D150" s="55" t="s">
        <v>41</v>
      </c>
      <c r="E150" s="55"/>
      <c r="F150" s="56" t="s">
        <v>574</v>
      </c>
      <c r="G150" s="57">
        <v>4380000</v>
      </c>
      <c r="H150" s="57">
        <f t="shared" si="4"/>
        <v>32444.444444444445</v>
      </c>
      <c r="I150" s="55">
        <v>100</v>
      </c>
      <c r="J150" s="55"/>
      <c r="K150" s="55" t="s">
        <v>81</v>
      </c>
      <c r="L150" s="55" t="s">
        <v>113</v>
      </c>
      <c r="M150" s="58">
        <v>42826</v>
      </c>
      <c r="N150" s="58">
        <v>42826</v>
      </c>
      <c r="O150" s="55"/>
      <c r="P150" s="59" t="s">
        <v>178</v>
      </c>
      <c r="Q150" s="2"/>
      <c r="R150" s="2"/>
      <c r="S150" s="41"/>
      <c r="T150" s="2"/>
      <c r="U150" s="2"/>
      <c r="V150" s="2"/>
    </row>
    <row r="151" spans="1:22" s="3" customFormat="1" ht="54" customHeight="1">
      <c r="A151" s="55" t="s">
        <v>127</v>
      </c>
      <c r="B151" s="55" t="s">
        <v>397</v>
      </c>
      <c r="C151" s="55"/>
      <c r="D151" s="55" t="s">
        <v>41</v>
      </c>
      <c r="E151" s="55"/>
      <c r="F151" s="56" t="s">
        <v>575</v>
      </c>
      <c r="G151" s="57">
        <v>360000</v>
      </c>
      <c r="H151" s="57">
        <f t="shared" si="4"/>
        <v>2666.6666666666665</v>
      </c>
      <c r="I151" s="55">
        <v>100</v>
      </c>
      <c r="J151" s="55"/>
      <c r="K151" s="55" t="s">
        <v>81</v>
      </c>
      <c r="L151" s="55" t="s">
        <v>113</v>
      </c>
      <c r="M151" s="58">
        <v>42826</v>
      </c>
      <c r="N151" s="58">
        <v>42826</v>
      </c>
      <c r="O151" s="55"/>
      <c r="P151" s="59"/>
      <c r="Q151" s="2"/>
      <c r="R151" s="2"/>
      <c r="S151" s="41"/>
      <c r="T151" s="2"/>
      <c r="U151" s="2"/>
      <c r="V151" s="2"/>
    </row>
    <row r="152" spans="1:22" s="3" customFormat="1" ht="50.25" customHeight="1">
      <c r="A152" s="55" t="s">
        <v>127</v>
      </c>
      <c r="B152" s="55" t="s">
        <v>414</v>
      </c>
      <c r="C152" s="55"/>
      <c r="D152" s="55" t="s">
        <v>41</v>
      </c>
      <c r="E152" s="55"/>
      <c r="F152" s="56" t="s">
        <v>576</v>
      </c>
      <c r="G152" s="57">
        <v>135000</v>
      </c>
      <c r="H152" s="60">
        <f t="shared" si="4"/>
        <v>1000</v>
      </c>
      <c r="I152" s="60">
        <v>100</v>
      </c>
      <c r="J152" s="55"/>
      <c r="K152" s="55" t="s">
        <v>81</v>
      </c>
      <c r="L152" s="55" t="s">
        <v>113</v>
      </c>
      <c r="M152" s="58">
        <v>42826</v>
      </c>
      <c r="N152" s="58">
        <v>42826</v>
      </c>
      <c r="O152" s="55"/>
      <c r="P152" s="61" t="s">
        <v>204</v>
      </c>
      <c r="Q152" s="2"/>
      <c r="R152" s="2"/>
      <c r="S152" s="41"/>
      <c r="T152" s="2"/>
      <c r="U152" s="2"/>
      <c r="V152" s="2"/>
    </row>
    <row r="153" spans="1:22" s="3" customFormat="1" ht="50.25" customHeight="1">
      <c r="A153" s="55" t="s">
        <v>127</v>
      </c>
      <c r="B153" s="55" t="s">
        <v>415</v>
      </c>
      <c r="C153" s="55"/>
      <c r="D153" s="55" t="s">
        <v>41</v>
      </c>
      <c r="E153" s="55"/>
      <c r="F153" s="56" t="s">
        <v>577</v>
      </c>
      <c r="G153" s="57">
        <v>135000</v>
      </c>
      <c r="H153" s="60">
        <f t="shared" si="4"/>
        <v>1000</v>
      </c>
      <c r="I153" s="60">
        <v>100</v>
      </c>
      <c r="J153" s="55"/>
      <c r="K153" s="55" t="s">
        <v>81</v>
      </c>
      <c r="L153" s="55" t="s">
        <v>113</v>
      </c>
      <c r="M153" s="58">
        <v>42826</v>
      </c>
      <c r="N153" s="58">
        <v>42826</v>
      </c>
      <c r="O153" s="55"/>
      <c r="P153" s="61" t="s">
        <v>204</v>
      </c>
      <c r="Q153" s="2"/>
      <c r="R153" s="2"/>
      <c r="S153" s="41"/>
      <c r="T153" s="2"/>
      <c r="U153" s="2"/>
      <c r="V153" s="2"/>
    </row>
    <row r="154" spans="1:22" s="3" customFormat="1" ht="50.25" customHeight="1">
      <c r="A154" s="55" t="s">
        <v>127</v>
      </c>
      <c r="B154" s="55" t="s">
        <v>262</v>
      </c>
      <c r="C154" s="55"/>
      <c r="D154" s="55" t="s">
        <v>41</v>
      </c>
      <c r="E154" s="55"/>
      <c r="F154" s="56" t="s">
        <v>578</v>
      </c>
      <c r="G154" s="57">
        <v>750000</v>
      </c>
      <c r="H154" s="60">
        <f t="shared" si="4"/>
        <v>5555.5555555555557</v>
      </c>
      <c r="I154" s="60">
        <v>100</v>
      </c>
      <c r="J154" s="55"/>
      <c r="K154" s="55" t="s">
        <v>81</v>
      </c>
      <c r="L154" s="55" t="s">
        <v>113</v>
      </c>
      <c r="M154" s="58">
        <v>42826</v>
      </c>
      <c r="N154" s="58">
        <v>42826</v>
      </c>
      <c r="O154" s="55"/>
      <c r="P154" s="61" t="s">
        <v>204</v>
      </c>
      <c r="Q154" s="2"/>
      <c r="R154" s="2"/>
      <c r="S154" s="41"/>
      <c r="T154" s="2"/>
      <c r="U154" s="2"/>
      <c r="V154" s="2"/>
    </row>
    <row r="155" spans="1:22" s="3" customFormat="1" ht="50.25" customHeight="1">
      <c r="A155" s="55" t="s">
        <v>127</v>
      </c>
      <c r="B155" s="55" t="s">
        <v>417</v>
      </c>
      <c r="C155" s="55"/>
      <c r="D155" s="55" t="s">
        <v>41</v>
      </c>
      <c r="E155" s="55"/>
      <c r="F155" s="56" t="s">
        <v>579</v>
      </c>
      <c r="G155" s="57">
        <v>6070000</v>
      </c>
      <c r="H155" s="60">
        <f t="shared" si="4"/>
        <v>44962.962962962964</v>
      </c>
      <c r="I155" s="60">
        <v>100</v>
      </c>
      <c r="J155" s="55"/>
      <c r="K155" s="55" t="s">
        <v>81</v>
      </c>
      <c r="L155" s="55" t="s">
        <v>113</v>
      </c>
      <c r="M155" s="58">
        <v>42856</v>
      </c>
      <c r="N155" s="58">
        <v>42856</v>
      </c>
      <c r="O155" s="55"/>
      <c r="P155" s="61" t="s">
        <v>204</v>
      </c>
      <c r="Q155" s="2"/>
      <c r="R155" s="2"/>
      <c r="S155" s="41"/>
      <c r="T155" s="2"/>
      <c r="U155" s="2"/>
      <c r="V155" s="2"/>
    </row>
    <row r="156" spans="1:22" s="3" customFormat="1" ht="50.25" customHeight="1">
      <c r="A156" s="55" t="s">
        <v>127</v>
      </c>
      <c r="B156" s="55" t="s">
        <v>418</v>
      </c>
      <c r="C156" s="55"/>
      <c r="D156" s="55" t="s">
        <v>41</v>
      </c>
      <c r="E156" s="55"/>
      <c r="F156" s="56" t="s">
        <v>580</v>
      </c>
      <c r="G156" s="57">
        <v>1000000</v>
      </c>
      <c r="H156" s="60">
        <f t="shared" ref="H156:H183" si="5">G156/$B$406</f>
        <v>7407.4074074074078</v>
      </c>
      <c r="I156" s="60">
        <v>100</v>
      </c>
      <c r="J156" s="55"/>
      <c r="K156" s="55" t="s">
        <v>81</v>
      </c>
      <c r="L156" s="55" t="s">
        <v>113</v>
      </c>
      <c r="M156" s="58">
        <v>42856</v>
      </c>
      <c r="N156" s="58">
        <v>42856</v>
      </c>
      <c r="O156" s="55"/>
      <c r="P156" s="61" t="s">
        <v>204</v>
      </c>
      <c r="Q156" s="2"/>
      <c r="R156" s="2"/>
      <c r="S156" s="41"/>
      <c r="T156" s="2"/>
      <c r="U156" s="2"/>
      <c r="V156" s="2"/>
    </row>
    <row r="157" spans="1:22" s="3" customFormat="1" ht="55.5" customHeight="1">
      <c r="A157" s="55" t="s">
        <v>127</v>
      </c>
      <c r="B157" s="55" t="s">
        <v>422</v>
      </c>
      <c r="C157" s="55"/>
      <c r="D157" s="55" t="s">
        <v>41</v>
      </c>
      <c r="E157" s="55"/>
      <c r="F157" s="56" t="s">
        <v>581</v>
      </c>
      <c r="G157" s="57">
        <v>2310000</v>
      </c>
      <c r="H157" s="60">
        <f t="shared" si="5"/>
        <v>17111.111111111109</v>
      </c>
      <c r="I157" s="60">
        <v>100</v>
      </c>
      <c r="J157" s="55"/>
      <c r="K157" s="55" t="s">
        <v>81</v>
      </c>
      <c r="L157" s="55" t="s">
        <v>113</v>
      </c>
      <c r="M157" s="58">
        <v>42736</v>
      </c>
      <c r="N157" s="58">
        <v>42736</v>
      </c>
      <c r="O157" s="55"/>
      <c r="P157" s="61"/>
      <c r="Q157" s="2"/>
      <c r="R157" s="2"/>
      <c r="S157" s="41"/>
      <c r="T157" s="2"/>
      <c r="U157" s="2"/>
      <c r="V157" s="2"/>
    </row>
    <row r="158" spans="1:22" s="3" customFormat="1" ht="55.5" customHeight="1">
      <c r="A158" s="55" t="s">
        <v>127</v>
      </c>
      <c r="B158" s="55" t="s">
        <v>423</v>
      </c>
      <c r="C158" s="55"/>
      <c r="D158" s="55" t="s">
        <v>41</v>
      </c>
      <c r="E158" s="55"/>
      <c r="F158" s="56" t="s">
        <v>582</v>
      </c>
      <c r="G158" s="57">
        <v>90000</v>
      </c>
      <c r="H158" s="60">
        <f t="shared" si="5"/>
        <v>666.66666666666663</v>
      </c>
      <c r="I158" s="60">
        <v>100</v>
      </c>
      <c r="J158" s="55"/>
      <c r="K158" s="55" t="s">
        <v>81</v>
      </c>
      <c r="L158" s="55" t="s">
        <v>113</v>
      </c>
      <c r="M158" s="58">
        <v>42736</v>
      </c>
      <c r="N158" s="58">
        <v>42736</v>
      </c>
      <c r="O158" s="55"/>
      <c r="P158" s="61"/>
      <c r="Q158" s="2"/>
      <c r="R158" s="2"/>
      <c r="S158" s="41"/>
      <c r="T158" s="2"/>
      <c r="U158" s="2"/>
      <c r="V158" s="2"/>
    </row>
    <row r="159" spans="1:22" s="3" customFormat="1" ht="40.5" customHeight="1">
      <c r="A159" s="55" t="s">
        <v>127</v>
      </c>
      <c r="B159" s="55" t="s">
        <v>457</v>
      </c>
      <c r="C159" s="55"/>
      <c r="D159" s="55" t="s">
        <v>41</v>
      </c>
      <c r="E159" s="55"/>
      <c r="F159" s="56" t="s">
        <v>583</v>
      </c>
      <c r="G159" s="57">
        <v>50000</v>
      </c>
      <c r="H159" s="60">
        <f t="shared" si="5"/>
        <v>370.37037037037038</v>
      </c>
      <c r="I159" s="60">
        <v>100</v>
      </c>
      <c r="J159" s="55"/>
      <c r="K159" s="55" t="s">
        <v>81</v>
      </c>
      <c r="L159" s="55" t="s">
        <v>113</v>
      </c>
      <c r="M159" s="58">
        <v>42736</v>
      </c>
      <c r="N159" s="58">
        <v>42736</v>
      </c>
      <c r="O159" s="55"/>
      <c r="P159" s="61"/>
      <c r="Q159" s="2"/>
      <c r="R159" s="2"/>
      <c r="S159" s="41"/>
      <c r="T159" s="2"/>
      <c r="U159" s="2"/>
      <c r="V159" s="2"/>
    </row>
    <row r="160" spans="1:22" s="3" customFormat="1" ht="42.75" customHeight="1">
      <c r="A160" s="55" t="s">
        <v>127</v>
      </c>
      <c r="B160" s="55" t="s">
        <v>243</v>
      </c>
      <c r="C160" s="55"/>
      <c r="D160" s="55" t="s">
        <v>41</v>
      </c>
      <c r="E160" s="55"/>
      <c r="F160" s="56" t="s">
        <v>584</v>
      </c>
      <c r="G160" s="57">
        <v>4800000</v>
      </c>
      <c r="H160" s="57">
        <f t="shared" si="5"/>
        <v>35555.555555555555</v>
      </c>
      <c r="I160" s="55">
        <v>100</v>
      </c>
      <c r="J160" s="55"/>
      <c r="K160" s="55" t="s">
        <v>83</v>
      </c>
      <c r="L160" s="55" t="s">
        <v>114</v>
      </c>
      <c r="M160" s="58">
        <v>42767</v>
      </c>
      <c r="N160" s="58">
        <v>42826</v>
      </c>
      <c r="O160" s="55"/>
      <c r="P160" s="59"/>
      <c r="Q160" s="73"/>
      <c r="R160" s="2"/>
      <c r="S160" s="41"/>
      <c r="T160" s="2"/>
      <c r="U160" s="2"/>
      <c r="V160" s="2"/>
    </row>
    <row r="161" spans="1:22" s="3" customFormat="1" ht="81" customHeight="1">
      <c r="A161" s="55" t="s">
        <v>127</v>
      </c>
      <c r="B161" s="55" t="s">
        <v>286</v>
      </c>
      <c r="C161" s="55"/>
      <c r="D161" s="55" t="s">
        <v>41</v>
      </c>
      <c r="E161" s="55"/>
      <c r="F161" s="56" t="s">
        <v>585</v>
      </c>
      <c r="G161" s="57">
        <v>2000000</v>
      </c>
      <c r="H161" s="57">
        <f t="shared" si="5"/>
        <v>14814.814814814816</v>
      </c>
      <c r="I161" s="55">
        <v>100</v>
      </c>
      <c r="J161" s="55"/>
      <c r="K161" s="55" t="s">
        <v>83</v>
      </c>
      <c r="L161" s="55" t="s">
        <v>113</v>
      </c>
      <c r="M161" s="58">
        <v>43040</v>
      </c>
      <c r="N161" s="58">
        <v>43040</v>
      </c>
      <c r="O161" s="55"/>
      <c r="P161" s="59"/>
      <c r="Q161" s="2"/>
      <c r="R161" s="2"/>
      <c r="S161" s="41"/>
      <c r="T161" s="2"/>
      <c r="U161" s="2"/>
      <c r="V161" s="2"/>
    </row>
    <row r="162" spans="1:22" s="3" customFormat="1" ht="49.5" customHeight="1">
      <c r="A162" s="55" t="s">
        <v>127</v>
      </c>
      <c r="B162" s="55" t="s">
        <v>244</v>
      </c>
      <c r="C162" s="55"/>
      <c r="D162" s="55" t="s">
        <v>41</v>
      </c>
      <c r="E162" s="55"/>
      <c r="F162" s="56" t="s">
        <v>586</v>
      </c>
      <c r="G162" s="57">
        <v>850000</v>
      </c>
      <c r="H162" s="57">
        <f t="shared" si="5"/>
        <v>6296.2962962962965</v>
      </c>
      <c r="I162" s="55">
        <v>100</v>
      </c>
      <c r="J162" s="55"/>
      <c r="K162" s="55" t="s">
        <v>83</v>
      </c>
      <c r="L162" s="55" t="s">
        <v>113</v>
      </c>
      <c r="M162" s="58">
        <v>42826</v>
      </c>
      <c r="N162" s="58">
        <v>42826</v>
      </c>
      <c r="O162" s="55"/>
      <c r="P162" s="59" t="s">
        <v>178</v>
      </c>
      <c r="Q162" s="2"/>
      <c r="R162" s="2"/>
      <c r="S162" s="41"/>
      <c r="T162" s="2"/>
      <c r="U162" s="2"/>
      <c r="V162" s="2"/>
    </row>
    <row r="163" spans="1:22" s="3" customFormat="1" ht="49.5" customHeight="1">
      <c r="A163" s="55" t="s">
        <v>127</v>
      </c>
      <c r="B163" s="55" t="s">
        <v>246</v>
      </c>
      <c r="C163" s="55"/>
      <c r="D163" s="55" t="s">
        <v>41</v>
      </c>
      <c r="E163" s="55"/>
      <c r="F163" s="56" t="s">
        <v>587</v>
      </c>
      <c r="G163" s="57">
        <v>800000</v>
      </c>
      <c r="H163" s="57">
        <f t="shared" si="5"/>
        <v>5925.9259259259261</v>
      </c>
      <c r="I163" s="55">
        <v>100</v>
      </c>
      <c r="J163" s="55"/>
      <c r="K163" s="55" t="s">
        <v>83</v>
      </c>
      <c r="L163" s="55" t="s">
        <v>113</v>
      </c>
      <c r="M163" s="58">
        <v>42826</v>
      </c>
      <c r="N163" s="58">
        <v>42826</v>
      </c>
      <c r="O163" s="55"/>
      <c r="P163" s="59"/>
      <c r="Q163" s="2"/>
      <c r="R163" s="2"/>
      <c r="S163" s="41"/>
      <c r="T163" s="2"/>
      <c r="U163" s="2"/>
      <c r="V163" s="2"/>
    </row>
    <row r="164" spans="1:22" s="3" customFormat="1" ht="49.5" customHeight="1">
      <c r="A164" s="55" t="s">
        <v>127</v>
      </c>
      <c r="B164" s="55" t="s">
        <v>249</v>
      </c>
      <c r="C164" s="55"/>
      <c r="D164" s="55" t="s">
        <v>37</v>
      </c>
      <c r="E164" s="55"/>
      <c r="F164" s="56">
        <v>1512</v>
      </c>
      <c r="G164" s="57">
        <v>1500000</v>
      </c>
      <c r="H164" s="57">
        <f t="shared" si="5"/>
        <v>11111.111111111111</v>
      </c>
      <c r="I164" s="55">
        <v>100</v>
      </c>
      <c r="J164" s="55"/>
      <c r="K164" s="55" t="s">
        <v>83</v>
      </c>
      <c r="L164" s="55" t="s">
        <v>113</v>
      </c>
      <c r="M164" s="58">
        <v>42979</v>
      </c>
      <c r="N164" s="58">
        <v>42979</v>
      </c>
      <c r="O164" s="55"/>
      <c r="P164" s="54" t="s">
        <v>250</v>
      </c>
      <c r="Q164" s="2"/>
      <c r="R164" s="2"/>
      <c r="S164" s="41"/>
      <c r="T164" s="2"/>
      <c r="U164" s="2"/>
      <c r="V164" s="2"/>
    </row>
    <row r="165" spans="1:22" s="3" customFormat="1" ht="49.5" customHeight="1">
      <c r="A165" s="55" t="s">
        <v>127</v>
      </c>
      <c r="B165" s="55" t="s">
        <v>248</v>
      </c>
      <c r="C165" s="55"/>
      <c r="D165" s="55" t="s">
        <v>41</v>
      </c>
      <c r="E165" s="55"/>
      <c r="F165" s="56" t="s">
        <v>588</v>
      </c>
      <c r="G165" s="57">
        <v>500000</v>
      </c>
      <c r="H165" s="57">
        <f t="shared" si="5"/>
        <v>3703.7037037037039</v>
      </c>
      <c r="I165" s="55">
        <v>100</v>
      </c>
      <c r="J165" s="55"/>
      <c r="K165" s="55" t="s">
        <v>83</v>
      </c>
      <c r="L165" s="55" t="s">
        <v>113</v>
      </c>
      <c r="M165" s="58">
        <v>42826</v>
      </c>
      <c r="N165" s="58">
        <v>42826</v>
      </c>
      <c r="O165" s="55"/>
      <c r="P165" s="59"/>
      <c r="Q165" s="2"/>
      <c r="R165" s="2"/>
      <c r="S165" s="41"/>
      <c r="T165" s="2"/>
      <c r="U165" s="2"/>
      <c r="V165" s="2"/>
    </row>
    <row r="166" spans="1:22" s="48" customFormat="1" ht="49.5" customHeight="1">
      <c r="A166" s="101" t="s">
        <v>127</v>
      </c>
      <c r="B166" s="101" t="s">
        <v>872</v>
      </c>
      <c r="C166" s="101"/>
      <c r="D166" s="101" t="s">
        <v>41</v>
      </c>
      <c r="E166" s="101"/>
      <c r="F166" s="102" t="s">
        <v>873</v>
      </c>
      <c r="G166" s="103">
        <v>30000</v>
      </c>
      <c r="H166" s="103">
        <f t="shared" si="5"/>
        <v>222.22222222222223</v>
      </c>
      <c r="I166" s="101">
        <v>100</v>
      </c>
      <c r="J166" s="101"/>
      <c r="K166" s="101" t="s">
        <v>83</v>
      </c>
      <c r="L166" s="101" t="s">
        <v>113</v>
      </c>
      <c r="M166" s="104">
        <v>42826</v>
      </c>
      <c r="N166" s="104">
        <v>42826</v>
      </c>
      <c r="O166" s="101"/>
      <c r="P166" s="105"/>
      <c r="Q166" s="73"/>
      <c r="R166" s="51"/>
      <c r="S166" s="41"/>
      <c r="T166" s="51"/>
      <c r="U166" s="51"/>
      <c r="V166" s="51"/>
    </row>
    <row r="167" spans="1:22" s="3" customFormat="1" ht="54" customHeight="1">
      <c r="A167" s="55" t="s">
        <v>127</v>
      </c>
      <c r="B167" s="55" t="s">
        <v>287</v>
      </c>
      <c r="C167" s="55"/>
      <c r="D167" s="55" t="s">
        <v>37</v>
      </c>
      <c r="E167" s="55"/>
      <c r="F167" s="56" t="s">
        <v>589</v>
      </c>
      <c r="G167" s="57">
        <v>375000</v>
      </c>
      <c r="H167" s="57">
        <f t="shared" si="5"/>
        <v>2777.7777777777778</v>
      </c>
      <c r="I167" s="55">
        <v>100</v>
      </c>
      <c r="J167" s="55"/>
      <c r="K167" s="55" t="s">
        <v>83</v>
      </c>
      <c r="L167" s="55" t="s">
        <v>114</v>
      </c>
      <c r="M167" s="58">
        <v>42736</v>
      </c>
      <c r="N167" s="58">
        <v>42736</v>
      </c>
      <c r="O167" s="55"/>
      <c r="P167" s="59" t="s">
        <v>288</v>
      </c>
      <c r="Q167" s="2"/>
      <c r="R167" s="2"/>
      <c r="S167" s="41"/>
      <c r="T167" s="2"/>
      <c r="U167" s="2"/>
      <c r="V167" s="2"/>
    </row>
    <row r="168" spans="1:22" s="3" customFormat="1" ht="49.5" customHeight="1">
      <c r="A168" s="55" t="s">
        <v>127</v>
      </c>
      <c r="B168" s="55" t="s">
        <v>251</v>
      </c>
      <c r="C168" s="55"/>
      <c r="D168" s="55" t="s">
        <v>41</v>
      </c>
      <c r="E168" s="55"/>
      <c r="F168" s="56" t="s">
        <v>590</v>
      </c>
      <c r="G168" s="57">
        <v>570000</v>
      </c>
      <c r="H168" s="57">
        <f t="shared" si="5"/>
        <v>4222.2222222222226</v>
      </c>
      <c r="I168" s="55">
        <v>100</v>
      </c>
      <c r="J168" s="55"/>
      <c r="K168" s="55" t="s">
        <v>83</v>
      </c>
      <c r="L168" s="55" t="s">
        <v>113</v>
      </c>
      <c r="M168" s="58">
        <v>42736</v>
      </c>
      <c r="N168" s="58">
        <v>42736</v>
      </c>
      <c r="O168" s="55"/>
      <c r="P168" s="59" t="s">
        <v>178</v>
      </c>
      <c r="Q168" s="2"/>
      <c r="R168" s="2"/>
      <c r="S168" s="41"/>
      <c r="T168" s="2"/>
      <c r="U168" s="2"/>
      <c r="V168" s="2"/>
    </row>
    <row r="169" spans="1:22" s="3" customFormat="1" ht="41.25" customHeight="1">
      <c r="A169" s="55" t="s">
        <v>127</v>
      </c>
      <c r="B169" s="55" t="s">
        <v>252</v>
      </c>
      <c r="C169" s="55"/>
      <c r="D169" s="55" t="s">
        <v>41</v>
      </c>
      <c r="E169" s="55"/>
      <c r="F169" s="56" t="s">
        <v>764</v>
      </c>
      <c r="G169" s="57">
        <v>700000</v>
      </c>
      <c r="H169" s="57">
        <f t="shared" si="5"/>
        <v>5185.1851851851852</v>
      </c>
      <c r="I169" s="55">
        <v>100</v>
      </c>
      <c r="J169" s="55"/>
      <c r="K169" s="55" t="s">
        <v>83</v>
      </c>
      <c r="L169" s="55" t="s">
        <v>113</v>
      </c>
      <c r="M169" s="58">
        <v>42736</v>
      </c>
      <c r="N169" s="58">
        <v>42736</v>
      </c>
      <c r="O169" s="55"/>
      <c r="P169" s="59" t="s">
        <v>178</v>
      </c>
      <c r="Q169" s="2"/>
      <c r="R169" s="2"/>
      <c r="S169" s="41"/>
      <c r="T169" s="2"/>
      <c r="U169" s="2"/>
      <c r="V169" s="2"/>
    </row>
    <row r="170" spans="1:22" s="48" customFormat="1" ht="99" customHeight="1">
      <c r="A170" s="55" t="s">
        <v>127</v>
      </c>
      <c r="B170" s="55" t="s">
        <v>252</v>
      </c>
      <c r="C170" s="55"/>
      <c r="D170" s="55" t="s">
        <v>37</v>
      </c>
      <c r="E170" s="55"/>
      <c r="F170" s="56" t="s">
        <v>765</v>
      </c>
      <c r="G170" s="57">
        <v>100000</v>
      </c>
      <c r="H170" s="57">
        <f t="shared" si="5"/>
        <v>740.74074074074076</v>
      </c>
      <c r="I170" s="55">
        <v>100</v>
      </c>
      <c r="J170" s="55"/>
      <c r="K170" s="55" t="s">
        <v>83</v>
      </c>
      <c r="L170" s="55" t="s">
        <v>113</v>
      </c>
      <c r="M170" s="58">
        <v>42736</v>
      </c>
      <c r="N170" s="58">
        <v>42736</v>
      </c>
      <c r="O170" s="55"/>
      <c r="P170" s="55" t="s">
        <v>768</v>
      </c>
      <c r="Q170" s="51"/>
      <c r="R170" s="51"/>
      <c r="S170" s="41"/>
      <c r="T170" s="51"/>
      <c r="U170" s="51"/>
      <c r="V170" s="51"/>
    </row>
    <row r="171" spans="1:22" s="3" customFormat="1" ht="57.75" customHeight="1">
      <c r="A171" s="55" t="s">
        <v>127</v>
      </c>
      <c r="B171" s="55" t="s">
        <v>255</v>
      </c>
      <c r="C171" s="55"/>
      <c r="D171" s="55" t="s">
        <v>41</v>
      </c>
      <c r="E171" s="55"/>
      <c r="F171" s="56" t="s">
        <v>591</v>
      </c>
      <c r="G171" s="57">
        <v>400000</v>
      </c>
      <c r="H171" s="57">
        <f t="shared" si="5"/>
        <v>2962.962962962963</v>
      </c>
      <c r="I171" s="55">
        <v>100</v>
      </c>
      <c r="J171" s="55"/>
      <c r="K171" s="55" t="s">
        <v>83</v>
      </c>
      <c r="L171" s="55" t="s">
        <v>113</v>
      </c>
      <c r="M171" s="58">
        <v>42933</v>
      </c>
      <c r="N171" s="58">
        <v>42933</v>
      </c>
      <c r="O171" s="55"/>
      <c r="P171" s="59"/>
      <c r="Q171" s="2"/>
      <c r="R171" s="2"/>
      <c r="S171" s="41"/>
      <c r="T171" s="2"/>
      <c r="U171" s="2"/>
      <c r="V171" s="2"/>
    </row>
    <row r="172" spans="1:22" s="3" customFormat="1" ht="37.5" customHeight="1">
      <c r="A172" s="55" t="s">
        <v>127</v>
      </c>
      <c r="B172" s="55" t="s">
        <v>256</v>
      </c>
      <c r="C172" s="55"/>
      <c r="D172" s="55" t="s">
        <v>41</v>
      </c>
      <c r="E172" s="55"/>
      <c r="F172" s="56" t="s">
        <v>592</v>
      </c>
      <c r="G172" s="57">
        <v>50000</v>
      </c>
      <c r="H172" s="57">
        <f t="shared" si="5"/>
        <v>370.37037037037038</v>
      </c>
      <c r="I172" s="55">
        <v>100</v>
      </c>
      <c r="J172" s="55"/>
      <c r="K172" s="55" t="s">
        <v>83</v>
      </c>
      <c r="L172" s="55" t="s">
        <v>113</v>
      </c>
      <c r="M172" s="58">
        <v>42933</v>
      </c>
      <c r="N172" s="58">
        <v>42933</v>
      </c>
      <c r="O172" s="55"/>
      <c r="P172" s="59"/>
      <c r="Q172" s="2"/>
      <c r="R172" s="2"/>
      <c r="S172" s="41"/>
      <c r="T172" s="2"/>
      <c r="U172" s="2"/>
      <c r="V172" s="2"/>
    </row>
    <row r="173" spans="1:22" s="3" customFormat="1" ht="50.25" customHeight="1">
      <c r="A173" s="55" t="s">
        <v>127</v>
      </c>
      <c r="B173" s="55" t="s">
        <v>834</v>
      </c>
      <c r="C173" s="55"/>
      <c r="D173" s="55" t="s">
        <v>41</v>
      </c>
      <c r="E173" s="55"/>
      <c r="F173" s="56" t="s">
        <v>593</v>
      </c>
      <c r="G173" s="57">
        <v>2400000</v>
      </c>
      <c r="H173" s="57">
        <f t="shared" si="5"/>
        <v>17777.777777777777</v>
      </c>
      <c r="I173" s="55">
        <v>100</v>
      </c>
      <c r="J173" s="55"/>
      <c r="K173" s="55" t="s">
        <v>83</v>
      </c>
      <c r="L173" s="55" t="s">
        <v>113</v>
      </c>
      <c r="M173" s="58">
        <v>42736</v>
      </c>
      <c r="N173" s="58">
        <v>42736</v>
      </c>
      <c r="O173" s="55"/>
      <c r="P173" s="59" t="s">
        <v>178</v>
      </c>
      <c r="Q173" s="73"/>
      <c r="R173" s="2"/>
      <c r="S173" s="41"/>
      <c r="T173" s="2"/>
      <c r="U173" s="2"/>
      <c r="V173" s="2"/>
    </row>
    <row r="174" spans="1:22" s="3" customFormat="1" ht="37.5" customHeight="1">
      <c r="A174" s="55" t="s">
        <v>127</v>
      </c>
      <c r="B174" s="55" t="s">
        <v>835</v>
      </c>
      <c r="C174" s="55"/>
      <c r="D174" s="55" t="s">
        <v>41</v>
      </c>
      <c r="E174" s="55"/>
      <c r="F174" s="56" t="s">
        <v>594</v>
      </c>
      <c r="G174" s="57">
        <v>1290000</v>
      </c>
      <c r="H174" s="57">
        <f t="shared" si="5"/>
        <v>9555.5555555555547</v>
      </c>
      <c r="I174" s="55">
        <v>100</v>
      </c>
      <c r="J174" s="55"/>
      <c r="K174" s="55" t="s">
        <v>83</v>
      </c>
      <c r="L174" s="55" t="s">
        <v>113</v>
      </c>
      <c r="M174" s="58">
        <v>42736</v>
      </c>
      <c r="N174" s="58">
        <v>42736</v>
      </c>
      <c r="O174" s="55"/>
      <c r="P174" s="59" t="s">
        <v>178</v>
      </c>
      <c r="Q174" s="73"/>
      <c r="R174" s="2"/>
      <c r="S174" s="41"/>
      <c r="T174" s="2"/>
      <c r="U174" s="2"/>
      <c r="V174" s="2"/>
    </row>
    <row r="175" spans="1:22" s="3" customFormat="1" ht="37.5" customHeight="1">
      <c r="A175" s="55" t="s">
        <v>127</v>
      </c>
      <c r="B175" s="55" t="s">
        <v>262</v>
      </c>
      <c r="C175" s="55"/>
      <c r="D175" s="55" t="s">
        <v>41</v>
      </c>
      <c r="E175" s="55"/>
      <c r="F175" s="56" t="s">
        <v>766</v>
      </c>
      <c r="G175" s="57">
        <v>2420000</v>
      </c>
      <c r="H175" s="57">
        <f t="shared" si="5"/>
        <v>17925.925925925927</v>
      </c>
      <c r="I175" s="55">
        <v>100</v>
      </c>
      <c r="J175" s="55"/>
      <c r="K175" s="55" t="s">
        <v>263</v>
      </c>
      <c r="L175" s="55" t="s">
        <v>113</v>
      </c>
      <c r="M175" s="58">
        <v>42736</v>
      </c>
      <c r="N175" s="58">
        <v>42736</v>
      </c>
      <c r="O175" s="55"/>
      <c r="P175" s="59" t="s">
        <v>178</v>
      </c>
      <c r="Q175" s="2"/>
      <c r="R175" s="2"/>
      <c r="S175" s="41"/>
      <c r="T175" s="2"/>
      <c r="U175" s="2"/>
      <c r="V175" s="2"/>
    </row>
    <row r="176" spans="1:22" s="48" customFormat="1" ht="96" customHeight="1">
      <c r="A176" s="55" t="s">
        <v>127</v>
      </c>
      <c r="B176" s="55" t="s">
        <v>262</v>
      </c>
      <c r="C176" s="55"/>
      <c r="D176" s="55" t="s">
        <v>37</v>
      </c>
      <c r="E176" s="55"/>
      <c r="F176" s="56" t="s">
        <v>767</v>
      </c>
      <c r="G176" s="57">
        <v>700000</v>
      </c>
      <c r="H176" s="57">
        <f t="shared" si="5"/>
        <v>5185.1851851851852</v>
      </c>
      <c r="I176" s="55">
        <v>100</v>
      </c>
      <c r="J176" s="55"/>
      <c r="K176" s="55" t="s">
        <v>263</v>
      </c>
      <c r="L176" s="55" t="s">
        <v>113</v>
      </c>
      <c r="M176" s="58">
        <v>42736</v>
      </c>
      <c r="N176" s="58">
        <v>42736</v>
      </c>
      <c r="O176" s="55"/>
      <c r="P176" s="55" t="s">
        <v>768</v>
      </c>
      <c r="Q176" s="51"/>
      <c r="R176" s="51"/>
      <c r="S176" s="41"/>
      <c r="T176" s="51"/>
      <c r="U176" s="51"/>
      <c r="V176" s="51"/>
    </row>
    <row r="177" spans="1:38" s="3" customFormat="1" ht="37.5" customHeight="1">
      <c r="A177" s="55" t="s">
        <v>127</v>
      </c>
      <c r="B177" s="55" t="s">
        <v>264</v>
      </c>
      <c r="C177" s="55"/>
      <c r="D177" s="55" t="s">
        <v>41</v>
      </c>
      <c r="E177" s="55"/>
      <c r="F177" s="56" t="s">
        <v>595</v>
      </c>
      <c r="G177" s="57">
        <v>2850000</v>
      </c>
      <c r="H177" s="57">
        <f t="shared" si="5"/>
        <v>21111.111111111109</v>
      </c>
      <c r="I177" s="55">
        <v>100</v>
      </c>
      <c r="J177" s="55"/>
      <c r="K177" s="55" t="s">
        <v>263</v>
      </c>
      <c r="L177" s="55" t="s">
        <v>113</v>
      </c>
      <c r="M177" s="58">
        <v>42736</v>
      </c>
      <c r="N177" s="58">
        <v>42736</v>
      </c>
      <c r="O177" s="55"/>
      <c r="P177" s="59" t="s">
        <v>178</v>
      </c>
      <c r="Q177" s="2"/>
      <c r="R177" s="2"/>
      <c r="S177" s="41"/>
      <c r="T177" s="2"/>
      <c r="U177" s="2"/>
      <c r="V177" s="2"/>
    </row>
    <row r="178" spans="1:38" s="122" customFormat="1" ht="37.5" customHeight="1">
      <c r="A178" s="114" t="s">
        <v>127</v>
      </c>
      <c r="B178" s="114" t="s">
        <v>433</v>
      </c>
      <c r="C178" s="114"/>
      <c r="D178" s="114" t="s">
        <v>41</v>
      </c>
      <c r="E178" s="114"/>
      <c r="F178" s="115" t="s">
        <v>596</v>
      </c>
      <c r="G178" s="116">
        <v>2450000</v>
      </c>
      <c r="H178" s="116">
        <f t="shared" si="5"/>
        <v>18148.14814814815</v>
      </c>
      <c r="I178" s="114">
        <v>100</v>
      </c>
      <c r="J178" s="114"/>
      <c r="K178" s="114" t="s">
        <v>263</v>
      </c>
      <c r="L178" s="114" t="s">
        <v>113</v>
      </c>
      <c r="M178" s="117">
        <v>42736</v>
      </c>
      <c r="N178" s="117">
        <v>42736</v>
      </c>
      <c r="O178" s="114"/>
      <c r="P178" s="118" t="s">
        <v>178</v>
      </c>
      <c r="Q178" s="119" t="s">
        <v>877</v>
      </c>
      <c r="R178" s="120"/>
      <c r="S178" s="121"/>
      <c r="T178" s="120"/>
      <c r="U178" s="120"/>
      <c r="V178" s="120"/>
    </row>
    <row r="179" spans="1:38" s="3" customFormat="1" ht="177.75" customHeight="1">
      <c r="A179" s="55" t="s">
        <v>127</v>
      </c>
      <c r="B179" s="55" t="s">
        <v>433</v>
      </c>
      <c r="C179" s="55"/>
      <c r="D179" s="55" t="s">
        <v>37</v>
      </c>
      <c r="E179" s="55"/>
      <c r="F179" s="56" t="s">
        <v>597</v>
      </c>
      <c r="G179" s="57">
        <v>300000</v>
      </c>
      <c r="H179" s="57">
        <f t="shared" si="5"/>
        <v>2222.2222222222222</v>
      </c>
      <c r="I179" s="55">
        <v>100</v>
      </c>
      <c r="J179" s="55"/>
      <c r="K179" s="55" t="s">
        <v>263</v>
      </c>
      <c r="L179" s="55" t="s">
        <v>113</v>
      </c>
      <c r="M179" s="58">
        <v>42736</v>
      </c>
      <c r="N179" s="58">
        <v>42736</v>
      </c>
      <c r="O179" s="55"/>
      <c r="P179" s="64" t="s">
        <v>434</v>
      </c>
      <c r="Q179" s="66"/>
      <c r="R179" s="66"/>
      <c r="S179" s="41"/>
      <c r="T179" s="2"/>
      <c r="U179" s="2"/>
      <c r="V179" s="2"/>
    </row>
    <row r="180" spans="1:38" s="3" customFormat="1" ht="74.25" customHeight="1">
      <c r="A180" s="55" t="s">
        <v>127</v>
      </c>
      <c r="B180" s="55" t="s">
        <v>436</v>
      </c>
      <c r="C180" s="55"/>
      <c r="D180" s="55" t="s">
        <v>41</v>
      </c>
      <c r="E180" s="55"/>
      <c r="F180" s="56" t="s">
        <v>598</v>
      </c>
      <c r="G180" s="57">
        <v>3000000</v>
      </c>
      <c r="H180" s="57">
        <f t="shared" si="5"/>
        <v>22222.222222222223</v>
      </c>
      <c r="I180" s="55">
        <v>100</v>
      </c>
      <c r="J180" s="55"/>
      <c r="K180" s="55" t="s">
        <v>263</v>
      </c>
      <c r="L180" s="55" t="s">
        <v>113</v>
      </c>
      <c r="M180" s="58">
        <v>42736</v>
      </c>
      <c r="N180" s="58">
        <v>42736</v>
      </c>
      <c r="O180" s="55"/>
      <c r="P180" s="64"/>
      <c r="Q180" s="2"/>
      <c r="R180" s="2"/>
      <c r="S180" s="41"/>
      <c r="T180" s="2"/>
      <c r="U180" s="2"/>
      <c r="V180" s="2"/>
    </row>
    <row r="181" spans="1:38" s="3" customFormat="1" ht="37.5" customHeight="1">
      <c r="A181" s="55" t="s">
        <v>127</v>
      </c>
      <c r="B181" s="55" t="s">
        <v>435</v>
      </c>
      <c r="C181" s="55"/>
      <c r="D181" s="55" t="s">
        <v>41</v>
      </c>
      <c r="E181" s="55"/>
      <c r="F181" s="56" t="s">
        <v>599</v>
      </c>
      <c r="G181" s="57">
        <v>952800</v>
      </c>
      <c r="H181" s="57">
        <f t="shared" si="5"/>
        <v>7057.7777777777774</v>
      </c>
      <c r="I181" s="55">
        <v>100</v>
      </c>
      <c r="J181" s="55"/>
      <c r="K181" s="55" t="s">
        <v>263</v>
      </c>
      <c r="L181" s="55" t="s">
        <v>113</v>
      </c>
      <c r="M181" s="58">
        <v>42736</v>
      </c>
      <c r="N181" s="58">
        <v>42736</v>
      </c>
      <c r="O181" s="55"/>
      <c r="P181" s="83" t="s">
        <v>178</v>
      </c>
      <c r="Q181" s="2"/>
      <c r="R181" s="2"/>
      <c r="S181" s="41"/>
      <c r="T181" s="2"/>
      <c r="U181" s="2"/>
      <c r="V181" s="2"/>
    </row>
    <row r="182" spans="1:38" s="3" customFormat="1" ht="55.5" customHeight="1">
      <c r="A182" s="55" t="s">
        <v>127</v>
      </c>
      <c r="B182" s="55" t="s">
        <v>662</v>
      </c>
      <c r="C182" s="55"/>
      <c r="D182" s="55" t="s">
        <v>37</v>
      </c>
      <c r="E182" s="55"/>
      <c r="F182" s="56" t="s">
        <v>653</v>
      </c>
      <c r="G182" s="57">
        <v>800000</v>
      </c>
      <c r="H182" s="57">
        <f t="shared" si="5"/>
        <v>5925.9259259259261</v>
      </c>
      <c r="I182" s="55">
        <v>100</v>
      </c>
      <c r="J182" s="55"/>
      <c r="K182" s="55" t="s">
        <v>263</v>
      </c>
      <c r="L182" s="55" t="s">
        <v>113</v>
      </c>
      <c r="M182" s="58">
        <v>42736</v>
      </c>
      <c r="N182" s="58">
        <v>42736</v>
      </c>
      <c r="O182" s="55"/>
      <c r="P182" s="83" t="s">
        <v>663</v>
      </c>
      <c r="Q182" s="66"/>
      <c r="R182" s="2"/>
      <c r="S182" s="41"/>
      <c r="T182" s="2"/>
      <c r="U182" s="2"/>
      <c r="V182" s="2"/>
    </row>
    <row r="183" spans="1:38" s="48" customFormat="1" ht="37.5" customHeight="1">
      <c r="A183" s="55" t="s">
        <v>127</v>
      </c>
      <c r="B183" s="55" t="s">
        <v>817</v>
      </c>
      <c r="C183" s="55"/>
      <c r="D183" s="55" t="s">
        <v>41</v>
      </c>
      <c r="E183" s="55"/>
      <c r="F183" s="56" t="s">
        <v>818</v>
      </c>
      <c r="G183" s="57">
        <v>400000</v>
      </c>
      <c r="H183" s="57">
        <f t="shared" si="5"/>
        <v>2962.962962962963</v>
      </c>
      <c r="I183" s="55">
        <v>100</v>
      </c>
      <c r="J183" s="55"/>
      <c r="K183" s="55" t="s">
        <v>263</v>
      </c>
      <c r="L183" s="55" t="s">
        <v>113</v>
      </c>
      <c r="M183" s="58">
        <v>42736</v>
      </c>
      <c r="N183" s="58">
        <v>42736</v>
      </c>
      <c r="O183" s="55"/>
      <c r="P183" s="76" t="s">
        <v>178</v>
      </c>
      <c r="Q183" s="73"/>
      <c r="R183" s="51"/>
      <c r="S183" s="41"/>
      <c r="T183" s="51"/>
      <c r="U183" s="51"/>
      <c r="V183" s="51"/>
    </row>
    <row r="184" spans="1:38">
      <c r="A184" s="55" t="s">
        <v>127</v>
      </c>
      <c r="B184" s="55"/>
      <c r="C184" s="55"/>
      <c r="D184" s="55"/>
      <c r="E184" s="55"/>
      <c r="F184" s="56"/>
      <c r="G184" s="57"/>
      <c r="H184" s="57"/>
      <c r="I184" s="55"/>
      <c r="J184" s="55"/>
      <c r="K184" s="55"/>
      <c r="L184" s="55"/>
      <c r="M184" s="58"/>
      <c r="N184" s="58"/>
      <c r="O184" s="55"/>
      <c r="P184" s="82"/>
      <c r="Q184" s="2"/>
      <c r="R184" s="2"/>
      <c r="S184" s="41" t="s">
        <v>37</v>
      </c>
      <c r="T184" s="2"/>
      <c r="U184" s="2"/>
      <c r="V184" s="2"/>
      <c r="W184" s="3"/>
      <c r="X184" s="3"/>
      <c r="Y184" s="3"/>
      <c r="Z184" s="3"/>
      <c r="AA184" s="3"/>
      <c r="AB184" s="3"/>
      <c r="AC184" s="3"/>
      <c r="AD184" s="3"/>
      <c r="AE184" s="3"/>
      <c r="AF184" s="3"/>
      <c r="AG184" s="3"/>
      <c r="AH184" s="3"/>
      <c r="AI184" s="3"/>
      <c r="AJ184" s="3"/>
      <c r="AK184" s="3"/>
      <c r="AL184" s="3"/>
    </row>
    <row r="185" spans="1:38">
      <c r="A185" s="81"/>
      <c r="B185" s="81"/>
      <c r="C185" s="81"/>
      <c r="D185" s="81"/>
      <c r="E185" s="81"/>
      <c r="F185" s="81"/>
      <c r="G185" s="81"/>
      <c r="H185" s="81"/>
      <c r="I185" s="81"/>
      <c r="J185" s="81"/>
      <c r="K185" s="81"/>
      <c r="L185" s="81"/>
      <c r="M185" s="81"/>
      <c r="N185" s="81"/>
      <c r="O185" s="81"/>
      <c r="P185" s="81"/>
      <c r="Q185" s="3"/>
      <c r="S185" s="41" t="s">
        <v>116</v>
      </c>
      <c r="T185" s="3"/>
      <c r="U185" s="3"/>
      <c r="V185" s="3"/>
      <c r="W185" s="3"/>
      <c r="X185" s="3"/>
      <c r="Y185" s="3"/>
      <c r="Z185" s="3"/>
      <c r="AA185" s="3"/>
      <c r="AB185" s="3"/>
      <c r="AC185" s="3"/>
      <c r="AD185" s="3"/>
      <c r="AE185" s="3"/>
      <c r="AF185" s="3"/>
      <c r="AG185" s="3"/>
      <c r="AH185" s="3"/>
      <c r="AI185" s="3"/>
      <c r="AJ185" s="3"/>
      <c r="AK185" s="3"/>
      <c r="AL185" s="3"/>
    </row>
    <row r="186" spans="1:38" ht="15.75" customHeight="1">
      <c r="A186" s="173" t="s">
        <v>6</v>
      </c>
      <c r="B186" s="173"/>
      <c r="C186" s="173"/>
      <c r="D186" s="173"/>
      <c r="E186" s="173"/>
      <c r="F186" s="173"/>
      <c r="G186" s="173"/>
      <c r="H186" s="173"/>
      <c r="I186" s="173"/>
      <c r="J186" s="173"/>
      <c r="K186" s="173"/>
      <c r="L186" s="173"/>
      <c r="M186" s="173"/>
      <c r="N186" s="173"/>
      <c r="O186" s="173"/>
      <c r="P186" s="79"/>
      <c r="Q186" s="3"/>
      <c r="S186" s="41" t="s">
        <v>122</v>
      </c>
      <c r="T186" s="3"/>
      <c r="U186" s="3"/>
      <c r="V186" s="3"/>
      <c r="W186" s="3"/>
      <c r="X186" s="3"/>
      <c r="Y186" s="3"/>
      <c r="Z186" s="3"/>
      <c r="AA186" s="3"/>
      <c r="AB186" s="3"/>
      <c r="AC186" s="3"/>
      <c r="AD186" s="3"/>
      <c r="AE186" s="3"/>
      <c r="AF186" s="3"/>
      <c r="AG186" s="3"/>
      <c r="AH186" s="3"/>
      <c r="AI186" s="3"/>
      <c r="AJ186" s="3"/>
      <c r="AK186" s="3"/>
      <c r="AL186" s="3"/>
    </row>
    <row r="187" spans="1:38" ht="15" customHeight="1">
      <c r="A187" s="167" t="s">
        <v>3</v>
      </c>
      <c r="B187" s="167" t="s">
        <v>11</v>
      </c>
      <c r="C187" s="167" t="s">
        <v>13</v>
      </c>
      <c r="D187" s="167" t="s">
        <v>14</v>
      </c>
      <c r="E187" s="167" t="s">
        <v>15</v>
      </c>
      <c r="F187" s="167" t="s">
        <v>16</v>
      </c>
      <c r="G187" s="167" t="s">
        <v>129</v>
      </c>
      <c r="H187" s="167" t="s">
        <v>123</v>
      </c>
      <c r="I187" s="169"/>
      <c r="J187" s="169"/>
      <c r="K187" s="167" t="s">
        <v>17</v>
      </c>
      <c r="L187" s="167" t="s">
        <v>115</v>
      </c>
      <c r="M187" s="167" t="s">
        <v>21</v>
      </c>
      <c r="N187" s="167"/>
      <c r="O187" s="167" t="s">
        <v>118</v>
      </c>
      <c r="P187" s="167" t="s">
        <v>136</v>
      </c>
      <c r="Q187" s="3"/>
      <c r="S187" s="41" t="s">
        <v>40</v>
      </c>
      <c r="T187" s="3"/>
      <c r="U187" s="3"/>
      <c r="V187" s="3"/>
      <c r="W187" s="3"/>
      <c r="X187" s="3"/>
      <c r="Y187" s="3"/>
      <c r="Z187" s="3"/>
      <c r="AA187" s="3"/>
      <c r="AB187" s="3"/>
      <c r="AC187" s="3"/>
      <c r="AD187" s="3"/>
      <c r="AE187" s="3"/>
      <c r="AF187" s="3"/>
      <c r="AG187" s="3"/>
      <c r="AH187" s="3"/>
      <c r="AI187" s="3"/>
      <c r="AJ187" s="3"/>
      <c r="AK187" s="3"/>
      <c r="AL187" s="3"/>
    </row>
    <row r="188" spans="1:38" ht="35.25" customHeight="1">
      <c r="A188" s="167"/>
      <c r="B188" s="167"/>
      <c r="C188" s="167"/>
      <c r="D188" s="167"/>
      <c r="E188" s="167"/>
      <c r="F188" s="167"/>
      <c r="G188" s="167"/>
      <c r="H188" s="79" t="s">
        <v>119</v>
      </c>
      <c r="I188" s="79" t="s">
        <v>120</v>
      </c>
      <c r="J188" s="79" t="s">
        <v>121</v>
      </c>
      <c r="K188" s="167"/>
      <c r="L188" s="167"/>
      <c r="M188" s="79" t="s">
        <v>22</v>
      </c>
      <c r="N188" s="79" t="s">
        <v>19</v>
      </c>
      <c r="O188" s="167"/>
      <c r="P188" s="167"/>
      <c r="Q188" s="3"/>
      <c r="S188" s="41" t="s">
        <v>124</v>
      </c>
      <c r="T188" s="3"/>
      <c r="U188" s="3"/>
      <c r="V188" s="3"/>
      <c r="W188" s="3"/>
      <c r="X188" s="3"/>
      <c r="Y188" s="3"/>
      <c r="Z188" s="3"/>
      <c r="AA188" s="3"/>
      <c r="AB188" s="3"/>
      <c r="AC188" s="3"/>
      <c r="AD188" s="3"/>
      <c r="AE188" s="3"/>
      <c r="AF188" s="3"/>
      <c r="AG188" s="3"/>
      <c r="AH188" s="3"/>
      <c r="AI188" s="3"/>
      <c r="AJ188" s="3"/>
      <c r="AK188" s="3"/>
      <c r="AL188" s="3"/>
    </row>
    <row r="189" spans="1:38" ht="26.4">
      <c r="A189" s="55" t="s">
        <v>127</v>
      </c>
      <c r="B189" s="55" t="s">
        <v>128</v>
      </c>
      <c r="C189" s="55"/>
      <c r="D189" s="55" t="s">
        <v>41</v>
      </c>
      <c r="E189" s="55"/>
      <c r="F189" s="55" t="s">
        <v>600</v>
      </c>
      <c r="G189" s="57">
        <v>4200000</v>
      </c>
      <c r="H189" s="60">
        <f t="shared" ref="H189:H225" si="6">G189/$B$406</f>
        <v>31111.111111111109</v>
      </c>
      <c r="I189" s="60">
        <v>100</v>
      </c>
      <c r="J189" s="55"/>
      <c r="K189" s="55" t="s">
        <v>79</v>
      </c>
      <c r="L189" s="55" t="s">
        <v>113</v>
      </c>
      <c r="M189" s="58">
        <v>42995</v>
      </c>
      <c r="N189" s="58">
        <v>42995</v>
      </c>
      <c r="O189" s="55"/>
      <c r="P189" s="81"/>
      <c r="Q189" s="3"/>
      <c r="S189" s="40" t="s">
        <v>125</v>
      </c>
      <c r="T189" s="3"/>
      <c r="U189" s="3"/>
      <c r="V189" s="3"/>
      <c r="W189" s="3"/>
      <c r="X189" s="3"/>
      <c r="Y189" s="3"/>
      <c r="Z189" s="3"/>
      <c r="AA189" s="3"/>
      <c r="AB189" s="3"/>
      <c r="AC189" s="3"/>
      <c r="AD189" s="3"/>
      <c r="AE189" s="3"/>
      <c r="AF189" s="3"/>
      <c r="AG189" s="3"/>
      <c r="AH189" s="3"/>
      <c r="AI189" s="3"/>
      <c r="AJ189" s="3"/>
      <c r="AK189" s="3"/>
      <c r="AL189" s="3"/>
    </row>
    <row r="190" spans="1:38" ht="48" customHeight="1">
      <c r="A190" s="55" t="s">
        <v>127</v>
      </c>
      <c r="B190" s="55" t="s">
        <v>138</v>
      </c>
      <c r="C190" s="55"/>
      <c r="D190" s="55" t="s">
        <v>41</v>
      </c>
      <c r="E190" s="55"/>
      <c r="F190" s="55" t="s">
        <v>601</v>
      </c>
      <c r="G190" s="57">
        <v>640000</v>
      </c>
      <c r="H190" s="60">
        <f t="shared" si="6"/>
        <v>4740.7407407407409</v>
      </c>
      <c r="I190" s="60">
        <v>100</v>
      </c>
      <c r="J190" s="55"/>
      <c r="K190" s="55" t="s">
        <v>79</v>
      </c>
      <c r="L190" s="55" t="s">
        <v>113</v>
      </c>
      <c r="M190" s="58">
        <v>42933</v>
      </c>
      <c r="N190" s="58">
        <v>42933</v>
      </c>
      <c r="O190" s="55"/>
      <c r="P190" s="59" t="s">
        <v>170</v>
      </c>
      <c r="Q190" s="3"/>
      <c r="S190" s="40" t="s">
        <v>47</v>
      </c>
      <c r="T190" s="3"/>
      <c r="U190" s="3"/>
      <c r="V190" s="3"/>
      <c r="W190" s="3"/>
      <c r="X190" s="3"/>
      <c r="Y190" s="3"/>
      <c r="Z190" s="3"/>
      <c r="AA190" s="3"/>
      <c r="AB190" s="3"/>
      <c r="AC190" s="3"/>
      <c r="AD190" s="3"/>
      <c r="AE190" s="3"/>
      <c r="AF190" s="3"/>
      <c r="AG190" s="3"/>
      <c r="AH190" s="3"/>
      <c r="AI190" s="3"/>
      <c r="AJ190" s="3"/>
      <c r="AK190" s="3"/>
      <c r="AL190" s="3"/>
    </row>
    <row r="191" spans="1:38" s="48" customFormat="1" ht="48" customHeight="1">
      <c r="A191" s="55" t="s">
        <v>127</v>
      </c>
      <c r="B191" s="55" t="s">
        <v>797</v>
      </c>
      <c r="C191" s="55"/>
      <c r="D191" s="55" t="s">
        <v>41</v>
      </c>
      <c r="E191" s="55"/>
      <c r="F191" s="55" t="s">
        <v>798</v>
      </c>
      <c r="G191" s="57">
        <v>3052500</v>
      </c>
      <c r="H191" s="60">
        <f t="shared" si="6"/>
        <v>22611.111111111109</v>
      </c>
      <c r="I191" s="60">
        <v>100</v>
      </c>
      <c r="J191" s="55"/>
      <c r="K191" s="55" t="s">
        <v>79</v>
      </c>
      <c r="L191" s="55" t="s">
        <v>113</v>
      </c>
      <c r="M191" s="58">
        <v>42736</v>
      </c>
      <c r="N191" s="58">
        <v>43070</v>
      </c>
      <c r="O191" s="55"/>
      <c r="P191" s="72" t="s">
        <v>178</v>
      </c>
      <c r="S191" s="49"/>
    </row>
    <row r="192" spans="1:38" s="3" customFormat="1" ht="38.25" customHeight="1">
      <c r="A192" s="55" t="s">
        <v>127</v>
      </c>
      <c r="B192" s="55" t="s">
        <v>902</v>
      </c>
      <c r="C192" s="55"/>
      <c r="D192" s="55" t="s">
        <v>41</v>
      </c>
      <c r="E192" s="55"/>
      <c r="F192" s="55" t="s">
        <v>602</v>
      </c>
      <c r="G192" s="57">
        <v>1800000</v>
      </c>
      <c r="H192" s="60">
        <f t="shared" si="6"/>
        <v>13333.333333333334</v>
      </c>
      <c r="I192" s="60">
        <v>100</v>
      </c>
      <c r="J192" s="55"/>
      <c r="K192" s="55" t="s">
        <v>79</v>
      </c>
      <c r="L192" s="55" t="s">
        <v>113</v>
      </c>
      <c r="M192" s="58">
        <v>42964</v>
      </c>
      <c r="N192" s="58">
        <v>42964</v>
      </c>
      <c r="O192" s="55"/>
      <c r="P192" s="59"/>
      <c r="S192" s="40"/>
    </row>
    <row r="193" spans="1:38" s="3" customFormat="1" ht="42.75" customHeight="1">
      <c r="A193" s="55" t="s">
        <v>127</v>
      </c>
      <c r="B193" s="55" t="s">
        <v>901</v>
      </c>
      <c r="C193" s="55"/>
      <c r="D193" s="55" t="s">
        <v>41</v>
      </c>
      <c r="E193" s="55"/>
      <c r="F193" s="55" t="s">
        <v>603</v>
      </c>
      <c r="G193" s="57">
        <v>600000</v>
      </c>
      <c r="H193" s="60">
        <f t="shared" si="6"/>
        <v>4444.4444444444443</v>
      </c>
      <c r="I193" s="60">
        <v>100</v>
      </c>
      <c r="J193" s="55"/>
      <c r="K193" s="55" t="s">
        <v>79</v>
      </c>
      <c r="L193" s="55" t="s">
        <v>113</v>
      </c>
      <c r="M193" s="58">
        <v>43025</v>
      </c>
      <c r="N193" s="58">
        <v>43025</v>
      </c>
      <c r="O193" s="55"/>
      <c r="P193" s="59"/>
      <c r="S193" s="40"/>
    </row>
    <row r="194" spans="1:38" s="48" customFormat="1" ht="42.75" customHeight="1">
      <c r="A194" s="55" t="s">
        <v>127</v>
      </c>
      <c r="B194" s="55" t="s">
        <v>840</v>
      </c>
      <c r="C194" s="55"/>
      <c r="D194" s="55" t="s">
        <v>41</v>
      </c>
      <c r="E194" s="55"/>
      <c r="F194" s="55" t="s">
        <v>841</v>
      </c>
      <c r="G194" s="57">
        <v>200000</v>
      </c>
      <c r="H194" s="60">
        <f t="shared" si="6"/>
        <v>1481.4814814814815</v>
      </c>
      <c r="I194" s="60">
        <v>100</v>
      </c>
      <c r="J194" s="55"/>
      <c r="K194" s="55" t="s">
        <v>79</v>
      </c>
      <c r="L194" s="55" t="s">
        <v>113</v>
      </c>
      <c r="M194" s="58">
        <v>42767</v>
      </c>
      <c r="N194" s="58">
        <v>42767</v>
      </c>
      <c r="O194" s="55"/>
      <c r="P194" s="72"/>
      <c r="S194" s="49"/>
    </row>
    <row r="195" spans="1:38" s="48" customFormat="1" ht="42.75" customHeight="1">
      <c r="A195" s="55" t="s">
        <v>127</v>
      </c>
      <c r="B195" s="55" t="s">
        <v>799</v>
      </c>
      <c r="C195" s="55"/>
      <c r="D195" s="55" t="s">
        <v>41</v>
      </c>
      <c r="E195" s="55"/>
      <c r="F195" s="55" t="s">
        <v>800</v>
      </c>
      <c r="G195" s="57">
        <v>600000</v>
      </c>
      <c r="H195" s="60">
        <f t="shared" si="6"/>
        <v>4444.4444444444443</v>
      </c>
      <c r="I195" s="60">
        <v>100</v>
      </c>
      <c r="J195" s="55"/>
      <c r="K195" s="55" t="s">
        <v>79</v>
      </c>
      <c r="L195" s="55" t="s">
        <v>113</v>
      </c>
      <c r="M195" s="58">
        <v>42736</v>
      </c>
      <c r="N195" s="58">
        <v>42736</v>
      </c>
      <c r="O195" s="55"/>
      <c r="P195" s="72" t="s">
        <v>178</v>
      </c>
      <c r="S195" s="49"/>
    </row>
    <row r="196" spans="1:38" s="48" customFormat="1" ht="42.75" customHeight="1">
      <c r="A196" s="55" t="s">
        <v>127</v>
      </c>
      <c r="B196" s="55" t="s">
        <v>801</v>
      </c>
      <c r="C196" s="55"/>
      <c r="D196" s="55" t="s">
        <v>41</v>
      </c>
      <c r="E196" s="55"/>
      <c r="F196" s="55" t="s">
        <v>802</v>
      </c>
      <c r="G196" s="57">
        <v>316800</v>
      </c>
      <c r="H196" s="60">
        <f t="shared" si="6"/>
        <v>2346.6666666666665</v>
      </c>
      <c r="I196" s="60">
        <v>100</v>
      </c>
      <c r="J196" s="55"/>
      <c r="K196" s="55" t="s">
        <v>79</v>
      </c>
      <c r="L196" s="55" t="s">
        <v>113</v>
      </c>
      <c r="M196" s="58">
        <v>42736</v>
      </c>
      <c r="N196" s="58">
        <v>42736</v>
      </c>
      <c r="O196" s="55"/>
      <c r="P196" s="72" t="s">
        <v>178</v>
      </c>
      <c r="S196" s="49"/>
    </row>
    <row r="197" spans="1:38" s="48" customFormat="1" ht="52.5" customHeight="1">
      <c r="A197" s="55" t="s">
        <v>127</v>
      </c>
      <c r="B197" s="55" t="s">
        <v>172</v>
      </c>
      <c r="C197" s="55"/>
      <c r="D197" s="55" t="s">
        <v>37</v>
      </c>
      <c r="E197" s="55"/>
      <c r="F197" s="56" t="s">
        <v>605</v>
      </c>
      <c r="G197" s="57">
        <v>36000</v>
      </c>
      <c r="H197" s="60">
        <f t="shared" si="6"/>
        <v>266.66666666666669</v>
      </c>
      <c r="I197" s="60">
        <v>100</v>
      </c>
      <c r="J197" s="55"/>
      <c r="K197" s="55" t="s">
        <v>79</v>
      </c>
      <c r="L197" s="55" t="s">
        <v>113</v>
      </c>
      <c r="M197" s="58">
        <v>42842</v>
      </c>
      <c r="N197" s="58">
        <v>42842</v>
      </c>
      <c r="O197" s="55"/>
      <c r="P197" s="54" t="s">
        <v>173</v>
      </c>
      <c r="S197" s="49" t="s">
        <v>48</v>
      </c>
    </row>
    <row r="198" spans="1:38" s="122" customFormat="1" ht="52.5" customHeight="1">
      <c r="A198" s="114" t="s">
        <v>127</v>
      </c>
      <c r="B198" s="114" t="s">
        <v>775</v>
      </c>
      <c r="C198" s="114"/>
      <c r="D198" s="114" t="s">
        <v>41</v>
      </c>
      <c r="E198" s="114"/>
      <c r="F198" s="115" t="s">
        <v>894</v>
      </c>
      <c r="G198" s="116">
        <v>2200000</v>
      </c>
      <c r="H198" s="123">
        <f t="shared" si="6"/>
        <v>16296.296296296296</v>
      </c>
      <c r="I198" s="123">
        <v>100</v>
      </c>
      <c r="J198" s="114"/>
      <c r="K198" s="114" t="s">
        <v>79</v>
      </c>
      <c r="L198" s="114" t="s">
        <v>113</v>
      </c>
      <c r="M198" s="117">
        <v>42736</v>
      </c>
      <c r="N198" s="117">
        <v>42767</v>
      </c>
      <c r="O198" s="114"/>
      <c r="P198" s="118" t="s">
        <v>178</v>
      </c>
      <c r="Q198" s="125" t="s">
        <v>891</v>
      </c>
      <c r="S198" s="124"/>
    </row>
    <row r="199" spans="1:38" s="122" customFormat="1" ht="52.5" customHeight="1">
      <c r="A199" s="114" t="s">
        <v>127</v>
      </c>
      <c r="B199" s="114" t="s">
        <v>803</v>
      </c>
      <c r="C199" s="114"/>
      <c r="D199" s="114" t="s">
        <v>41</v>
      </c>
      <c r="E199" s="114"/>
      <c r="F199" s="115" t="s">
        <v>895</v>
      </c>
      <c r="G199" s="116">
        <v>2000000</v>
      </c>
      <c r="H199" s="123">
        <f t="shared" si="6"/>
        <v>14814.814814814816</v>
      </c>
      <c r="I199" s="123">
        <v>100</v>
      </c>
      <c r="J199" s="114"/>
      <c r="K199" s="114" t="s">
        <v>79</v>
      </c>
      <c r="L199" s="114" t="s">
        <v>113</v>
      </c>
      <c r="M199" s="117">
        <v>42736</v>
      </c>
      <c r="N199" s="117">
        <v>43070</v>
      </c>
      <c r="O199" s="114"/>
      <c r="P199" s="118" t="s">
        <v>178</v>
      </c>
      <c r="Q199" s="125" t="s">
        <v>891</v>
      </c>
      <c r="S199" s="124"/>
    </row>
    <row r="200" spans="1:38" s="48" customFormat="1" ht="63" customHeight="1">
      <c r="A200" s="55" t="s">
        <v>127</v>
      </c>
      <c r="B200" s="55" t="s">
        <v>268</v>
      </c>
      <c r="C200" s="55"/>
      <c r="D200" s="55" t="s">
        <v>41</v>
      </c>
      <c r="E200" s="55"/>
      <c r="F200" s="56" t="s">
        <v>606</v>
      </c>
      <c r="G200" s="57">
        <v>100000</v>
      </c>
      <c r="H200" s="60">
        <f t="shared" si="6"/>
        <v>740.74074074074076</v>
      </c>
      <c r="I200" s="60">
        <v>100</v>
      </c>
      <c r="J200" s="55"/>
      <c r="K200" s="55" t="s">
        <v>79</v>
      </c>
      <c r="L200" s="55" t="s">
        <v>113</v>
      </c>
      <c r="M200" s="58">
        <v>42736</v>
      </c>
      <c r="N200" s="58">
        <v>42736</v>
      </c>
      <c r="O200" s="55"/>
      <c r="P200" s="54"/>
      <c r="S200" s="49"/>
    </row>
    <row r="201" spans="1:38" ht="120" customHeight="1">
      <c r="A201" s="55" t="s">
        <v>127</v>
      </c>
      <c r="B201" s="55" t="s">
        <v>192</v>
      </c>
      <c r="C201" s="55"/>
      <c r="D201" s="55" t="s">
        <v>37</v>
      </c>
      <c r="E201" s="55"/>
      <c r="F201" s="56" t="s">
        <v>607</v>
      </c>
      <c r="G201" s="57">
        <v>400000</v>
      </c>
      <c r="H201" s="60">
        <f t="shared" si="6"/>
        <v>2962.962962962963</v>
      </c>
      <c r="I201" s="60">
        <v>100</v>
      </c>
      <c r="J201" s="55"/>
      <c r="K201" s="55" t="s">
        <v>79</v>
      </c>
      <c r="L201" s="55" t="s">
        <v>113</v>
      </c>
      <c r="M201" s="58">
        <v>42736</v>
      </c>
      <c r="N201" s="58">
        <v>42736</v>
      </c>
      <c r="O201" s="55"/>
      <c r="P201" s="54" t="s">
        <v>193</v>
      </c>
      <c r="Q201" s="3"/>
      <c r="S201" s="41" t="s">
        <v>42</v>
      </c>
      <c r="T201" s="3"/>
      <c r="U201" s="3"/>
      <c r="V201" s="3"/>
      <c r="W201" s="3"/>
      <c r="X201" s="3"/>
      <c r="Y201" s="3"/>
      <c r="Z201" s="3"/>
      <c r="AA201" s="3"/>
      <c r="AB201" s="3"/>
      <c r="AC201" s="3"/>
      <c r="AD201" s="3"/>
      <c r="AE201" s="3"/>
      <c r="AF201" s="3"/>
      <c r="AG201" s="3"/>
      <c r="AH201" s="3"/>
      <c r="AI201" s="3"/>
      <c r="AJ201" s="3"/>
      <c r="AK201" s="3"/>
      <c r="AL201" s="3"/>
    </row>
    <row r="202" spans="1:38" s="48" customFormat="1" ht="50.25" customHeight="1">
      <c r="A202" s="55" t="s">
        <v>127</v>
      </c>
      <c r="B202" s="55" t="s">
        <v>201</v>
      </c>
      <c r="C202" s="55"/>
      <c r="D202" s="55" t="s">
        <v>39</v>
      </c>
      <c r="E202" s="55"/>
      <c r="F202" s="56" t="s">
        <v>608</v>
      </c>
      <c r="G202" s="57">
        <v>4400000</v>
      </c>
      <c r="H202" s="60">
        <f t="shared" si="6"/>
        <v>32592.592592592591</v>
      </c>
      <c r="I202" s="60">
        <v>100</v>
      </c>
      <c r="J202" s="55"/>
      <c r="K202" s="55" t="s">
        <v>79</v>
      </c>
      <c r="L202" s="55" t="s">
        <v>114</v>
      </c>
      <c r="M202" s="58">
        <v>42736</v>
      </c>
      <c r="N202" s="58">
        <v>42767</v>
      </c>
      <c r="O202" s="55"/>
      <c r="P202" s="54"/>
      <c r="S202" s="41"/>
    </row>
    <row r="203" spans="1:38" s="48" customFormat="1" ht="60" customHeight="1">
      <c r="A203" s="55" t="s">
        <v>127</v>
      </c>
      <c r="B203" s="55" t="s">
        <v>202</v>
      </c>
      <c r="C203" s="55"/>
      <c r="D203" s="55" t="s">
        <v>39</v>
      </c>
      <c r="E203" s="55"/>
      <c r="F203" s="56" t="s">
        <v>609</v>
      </c>
      <c r="G203" s="57">
        <v>4000000</v>
      </c>
      <c r="H203" s="60">
        <f t="shared" si="6"/>
        <v>29629.629629629631</v>
      </c>
      <c r="I203" s="60">
        <v>100</v>
      </c>
      <c r="J203" s="55"/>
      <c r="K203" s="55" t="s">
        <v>79</v>
      </c>
      <c r="L203" s="55" t="s">
        <v>114</v>
      </c>
      <c r="M203" s="58">
        <v>42736</v>
      </c>
      <c r="N203" s="58">
        <v>42795</v>
      </c>
      <c r="O203" s="55"/>
      <c r="P203" s="54"/>
      <c r="S203" s="41"/>
    </row>
    <row r="204" spans="1:38" s="3" customFormat="1" ht="48.75" customHeight="1">
      <c r="A204" s="55" t="s">
        <v>127</v>
      </c>
      <c r="B204" s="55" t="s">
        <v>206</v>
      </c>
      <c r="C204" s="55"/>
      <c r="D204" s="55" t="s">
        <v>41</v>
      </c>
      <c r="E204" s="55"/>
      <c r="F204" s="56" t="s">
        <v>610</v>
      </c>
      <c r="G204" s="57">
        <v>1000000</v>
      </c>
      <c r="H204" s="60">
        <f t="shared" si="6"/>
        <v>7407.4074074074078</v>
      </c>
      <c r="I204" s="60">
        <v>100</v>
      </c>
      <c r="J204" s="55"/>
      <c r="K204" s="55" t="s">
        <v>79</v>
      </c>
      <c r="L204" s="55" t="s">
        <v>113</v>
      </c>
      <c r="M204" s="58">
        <v>42856</v>
      </c>
      <c r="N204" s="58">
        <v>42856</v>
      </c>
      <c r="O204" s="55"/>
      <c r="P204" s="59" t="s">
        <v>178</v>
      </c>
      <c r="S204" s="41"/>
    </row>
    <row r="205" spans="1:38" s="48" customFormat="1" ht="48.75" customHeight="1">
      <c r="A205" s="55" t="s">
        <v>127</v>
      </c>
      <c r="B205" s="55" t="s">
        <v>823</v>
      </c>
      <c r="C205" s="55"/>
      <c r="D205" s="55" t="s">
        <v>41</v>
      </c>
      <c r="E205" s="55"/>
      <c r="F205" s="56" t="s">
        <v>824</v>
      </c>
      <c r="G205" s="57">
        <v>1100000</v>
      </c>
      <c r="H205" s="60">
        <f t="shared" si="6"/>
        <v>8148.1481481481478</v>
      </c>
      <c r="I205" s="60">
        <v>100</v>
      </c>
      <c r="J205" s="55"/>
      <c r="K205" s="55" t="s">
        <v>79</v>
      </c>
      <c r="L205" s="55" t="s">
        <v>113</v>
      </c>
      <c r="M205" s="58">
        <v>42795</v>
      </c>
      <c r="N205" s="58">
        <v>42795</v>
      </c>
      <c r="O205" s="55"/>
      <c r="P205" s="72"/>
      <c r="S205" s="41"/>
    </row>
    <row r="206" spans="1:38" s="68" customFormat="1" ht="48.75" customHeight="1">
      <c r="A206" s="69" t="s">
        <v>127</v>
      </c>
      <c r="B206" s="131" t="s">
        <v>908</v>
      </c>
      <c r="C206" s="131"/>
      <c r="D206" s="131" t="s">
        <v>41</v>
      </c>
      <c r="E206" s="131"/>
      <c r="F206" s="132" t="s">
        <v>906</v>
      </c>
      <c r="G206" s="133">
        <v>810000</v>
      </c>
      <c r="H206" s="134">
        <f t="shared" si="6"/>
        <v>6000</v>
      </c>
      <c r="I206" s="134">
        <v>100</v>
      </c>
      <c r="J206" s="131"/>
      <c r="K206" s="131" t="s">
        <v>79</v>
      </c>
      <c r="L206" s="131" t="s">
        <v>113</v>
      </c>
      <c r="M206" s="135">
        <v>42826</v>
      </c>
      <c r="N206" s="135">
        <v>42826</v>
      </c>
      <c r="O206" s="131"/>
      <c r="P206" s="140" t="s">
        <v>178</v>
      </c>
      <c r="Q206" s="68" t="s">
        <v>790</v>
      </c>
      <c r="S206" s="67"/>
    </row>
    <row r="207" spans="1:38" s="68" customFormat="1" ht="48.75" customHeight="1">
      <c r="A207" s="69" t="s">
        <v>127</v>
      </c>
      <c r="B207" s="131" t="s">
        <v>905</v>
      </c>
      <c r="C207" s="131"/>
      <c r="D207" s="69" t="s">
        <v>41</v>
      </c>
      <c r="E207" s="131"/>
      <c r="F207" s="132" t="s">
        <v>907</v>
      </c>
      <c r="G207" s="133">
        <v>300000</v>
      </c>
      <c r="H207" s="134">
        <f t="shared" si="6"/>
        <v>2222.2222222222222</v>
      </c>
      <c r="I207" s="134">
        <v>100</v>
      </c>
      <c r="J207" s="131"/>
      <c r="K207" s="131" t="s">
        <v>79</v>
      </c>
      <c r="L207" s="131" t="s">
        <v>113</v>
      </c>
      <c r="M207" s="135">
        <v>42826</v>
      </c>
      <c r="N207" s="135">
        <v>42826</v>
      </c>
      <c r="O207" s="131"/>
      <c r="P207" s="140" t="s">
        <v>178</v>
      </c>
      <c r="Q207" s="68" t="s">
        <v>790</v>
      </c>
      <c r="S207" s="67"/>
    </row>
    <row r="208" spans="1:38" s="3" customFormat="1" ht="279.75" customHeight="1">
      <c r="A208" s="55" t="s">
        <v>127</v>
      </c>
      <c r="B208" s="64" t="s">
        <v>217</v>
      </c>
      <c r="C208" s="55"/>
      <c r="D208" s="55" t="s">
        <v>41</v>
      </c>
      <c r="E208" s="55"/>
      <c r="F208" s="56" t="s">
        <v>820</v>
      </c>
      <c r="G208" s="57">
        <v>2600000</v>
      </c>
      <c r="H208" s="60">
        <f t="shared" si="6"/>
        <v>19259.259259259259</v>
      </c>
      <c r="I208" s="60">
        <v>100</v>
      </c>
      <c r="J208" s="55"/>
      <c r="K208" s="55" t="s">
        <v>79</v>
      </c>
      <c r="L208" s="55" t="s">
        <v>113</v>
      </c>
      <c r="M208" s="58">
        <v>42736</v>
      </c>
      <c r="N208" s="58">
        <v>42736</v>
      </c>
      <c r="O208" s="55"/>
      <c r="P208" s="54" t="s">
        <v>216</v>
      </c>
      <c r="S208" s="41"/>
    </row>
    <row r="209" spans="1:19" s="48" customFormat="1" ht="45" customHeight="1">
      <c r="A209" s="95" t="s">
        <v>127</v>
      </c>
      <c r="B209" s="96" t="s">
        <v>874</v>
      </c>
      <c r="C209" s="95"/>
      <c r="D209" s="95" t="s">
        <v>41</v>
      </c>
      <c r="E209" s="95"/>
      <c r="F209" s="97" t="s">
        <v>875</v>
      </c>
      <c r="G209" s="98">
        <v>500000</v>
      </c>
      <c r="H209" s="99">
        <f t="shared" si="6"/>
        <v>3703.7037037037039</v>
      </c>
      <c r="I209" s="99">
        <v>100</v>
      </c>
      <c r="J209" s="95"/>
      <c r="K209" s="95" t="s">
        <v>79</v>
      </c>
      <c r="L209" s="95" t="s">
        <v>113</v>
      </c>
      <c r="M209" s="100">
        <v>42795</v>
      </c>
      <c r="N209" s="100">
        <v>42795</v>
      </c>
      <c r="O209" s="95"/>
      <c r="P209" s="72" t="s">
        <v>178</v>
      </c>
      <c r="S209" s="41"/>
    </row>
    <row r="210" spans="1:19" s="3" customFormat="1" ht="149.25" customHeight="1">
      <c r="A210" s="55" t="s">
        <v>127</v>
      </c>
      <c r="B210" s="64" t="s">
        <v>218</v>
      </c>
      <c r="C210" s="55"/>
      <c r="D210" s="55" t="s">
        <v>37</v>
      </c>
      <c r="E210" s="55"/>
      <c r="F210" s="56" t="s">
        <v>611</v>
      </c>
      <c r="G210" s="57">
        <v>250000</v>
      </c>
      <c r="H210" s="60">
        <f t="shared" si="6"/>
        <v>1851.851851851852</v>
      </c>
      <c r="I210" s="60">
        <v>100</v>
      </c>
      <c r="J210" s="55"/>
      <c r="K210" s="55" t="s">
        <v>79</v>
      </c>
      <c r="L210" s="55" t="s">
        <v>113</v>
      </c>
      <c r="M210" s="58">
        <v>42767</v>
      </c>
      <c r="N210" s="58">
        <v>42767</v>
      </c>
      <c r="O210" s="55"/>
      <c r="P210" s="54" t="s">
        <v>193</v>
      </c>
      <c r="S210" s="41"/>
    </row>
    <row r="211" spans="1:19" s="3" customFormat="1" ht="51.75" customHeight="1">
      <c r="A211" s="55" t="s">
        <v>127</v>
      </c>
      <c r="B211" s="64" t="s">
        <v>224</v>
      </c>
      <c r="C211" s="55"/>
      <c r="D211" s="55" t="s">
        <v>41</v>
      </c>
      <c r="E211" s="55"/>
      <c r="F211" s="56" t="s">
        <v>612</v>
      </c>
      <c r="G211" s="57">
        <v>1500000</v>
      </c>
      <c r="H211" s="60">
        <f t="shared" si="6"/>
        <v>11111.111111111111</v>
      </c>
      <c r="I211" s="60">
        <v>100</v>
      </c>
      <c r="J211" s="55"/>
      <c r="K211" s="55" t="s">
        <v>79</v>
      </c>
      <c r="L211" s="55" t="s">
        <v>113</v>
      </c>
      <c r="M211" s="58">
        <v>42795</v>
      </c>
      <c r="N211" s="58">
        <v>42795</v>
      </c>
      <c r="O211" s="55"/>
      <c r="P211" s="54" t="s">
        <v>204</v>
      </c>
      <c r="S211" s="41"/>
    </row>
    <row r="212" spans="1:19" s="3" customFormat="1" ht="51.75" customHeight="1">
      <c r="A212" s="55" t="s">
        <v>127</v>
      </c>
      <c r="B212" s="55" t="s">
        <v>239</v>
      </c>
      <c r="C212" s="55"/>
      <c r="D212" s="55" t="s">
        <v>41</v>
      </c>
      <c r="E212" s="55"/>
      <c r="F212" s="56" t="s">
        <v>708</v>
      </c>
      <c r="G212" s="57">
        <v>240000</v>
      </c>
      <c r="H212" s="60">
        <f t="shared" si="6"/>
        <v>1777.7777777777778</v>
      </c>
      <c r="I212" s="60">
        <v>100</v>
      </c>
      <c r="J212" s="55"/>
      <c r="K212" s="55" t="s">
        <v>80</v>
      </c>
      <c r="L212" s="55" t="s">
        <v>113</v>
      </c>
      <c r="M212" s="58">
        <v>42917</v>
      </c>
      <c r="N212" s="58">
        <v>42917</v>
      </c>
      <c r="O212" s="55"/>
      <c r="P212" s="59" t="s">
        <v>232</v>
      </c>
      <c r="S212" s="41"/>
    </row>
    <row r="213" spans="1:19" s="3" customFormat="1" ht="117.75" customHeight="1">
      <c r="A213" s="55" t="s">
        <v>127</v>
      </c>
      <c r="B213" s="55" t="s">
        <v>321</v>
      </c>
      <c r="C213" s="55"/>
      <c r="D213" s="55" t="s">
        <v>37</v>
      </c>
      <c r="E213" s="55"/>
      <c r="F213" s="56" t="s">
        <v>613</v>
      </c>
      <c r="G213" s="57">
        <v>400000</v>
      </c>
      <c r="H213" s="60">
        <f t="shared" si="6"/>
        <v>2962.962962962963</v>
      </c>
      <c r="I213" s="60">
        <v>100</v>
      </c>
      <c r="J213" s="55"/>
      <c r="K213" s="55" t="s">
        <v>81</v>
      </c>
      <c r="L213" s="55" t="s">
        <v>113</v>
      </c>
      <c r="M213" s="58">
        <v>42736</v>
      </c>
      <c r="N213" s="58">
        <v>42736</v>
      </c>
      <c r="O213" s="55"/>
      <c r="P213" s="54" t="s">
        <v>193</v>
      </c>
      <c r="S213" s="41"/>
    </row>
    <row r="214" spans="1:19" s="3" customFormat="1" ht="45" customHeight="1">
      <c r="A214" s="55" t="s">
        <v>127</v>
      </c>
      <c r="B214" s="64" t="s">
        <v>300</v>
      </c>
      <c r="C214" s="55"/>
      <c r="D214" s="55" t="s">
        <v>41</v>
      </c>
      <c r="E214" s="55"/>
      <c r="F214" s="56" t="s">
        <v>539</v>
      </c>
      <c r="G214" s="57">
        <v>390000</v>
      </c>
      <c r="H214" s="60">
        <f t="shared" si="6"/>
        <v>2888.8888888888887</v>
      </c>
      <c r="I214" s="60">
        <v>100</v>
      </c>
      <c r="J214" s="55"/>
      <c r="K214" s="55" t="s">
        <v>81</v>
      </c>
      <c r="L214" s="55" t="s">
        <v>113</v>
      </c>
      <c r="M214" s="58">
        <v>42887</v>
      </c>
      <c r="N214" s="58">
        <v>42887</v>
      </c>
      <c r="O214" s="55"/>
      <c r="P214" s="54" t="s">
        <v>204</v>
      </c>
      <c r="S214" s="41"/>
    </row>
    <row r="215" spans="1:19" s="3" customFormat="1" ht="54" customHeight="1">
      <c r="A215" s="55" t="s">
        <v>127</v>
      </c>
      <c r="B215" s="64" t="s">
        <v>301</v>
      </c>
      <c r="C215" s="55"/>
      <c r="D215" s="55" t="s">
        <v>41</v>
      </c>
      <c r="E215" s="55"/>
      <c r="F215" s="56" t="s">
        <v>615</v>
      </c>
      <c r="G215" s="57">
        <v>80000</v>
      </c>
      <c r="H215" s="60">
        <f t="shared" si="6"/>
        <v>592.59259259259261</v>
      </c>
      <c r="I215" s="60">
        <v>100</v>
      </c>
      <c r="J215" s="55"/>
      <c r="K215" s="55" t="s">
        <v>81</v>
      </c>
      <c r="L215" s="55" t="s">
        <v>113</v>
      </c>
      <c r="M215" s="58">
        <v>42887</v>
      </c>
      <c r="N215" s="58">
        <v>42887</v>
      </c>
      <c r="O215" s="55"/>
      <c r="P215" s="54" t="s">
        <v>204</v>
      </c>
      <c r="S215" s="41"/>
    </row>
    <row r="216" spans="1:19" s="3" customFormat="1" ht="51.75" customHeight="1">
      <c r="A216" s="55" t="s">
        <v>127</v>
      </c>
      <c r="B216" s="64" t="s">
        <v>327</v>
      </c>
      <c r="C216" s="55"/>
      <c r="D216" s="55" t="s">
        <v>41</v>
      </c>
      <c r="E216" s="55"/>
      <c r="F216" s="56" t="s">
        <v>616</v>
      </c>
      <c r="G216" s="57">
        <v>195000</v>
      </c>
      <c r="H216" s="60">
        <f t="shared" si="6"/>
        <v>1444.4444444444443</v>
      </c>
      <c r="I216" s="60">
        <v>100</v>
      </c>
      <c r="J216" s="55"/>
      <c r="K216" s="55" t="s">
        <v>81</v>
      </c>
      <c r="L216" s="55" t="s">
        <v>113</v>
      </c>
      <c r="M216" s="58">
        <v>42917</v>
      </c>
      <c r="N216" s="58">
        <v>42917</v>
      </c>
      <c r="O216" s="55"/>
      <c r="P216" s="54"/>
      <c r="S216" s="41"/>
    </row>
    <row r="217" spans="1:19" s="3" customFormat="1" ht="54" customHeight="1">
      <c r="A217" s="55" t="s">
        <v>127</v>
      </c>
      <c r="B217" s="64" t="s">
        <v>328</v>
      </c>
      <c r="C217" s="55"/>
      <c r="D217" s="55" t="s">
        <v>41</v>
      </c>
      <c r="E217" s="55"/>
      <c r="F217" s="56" t="s">
        <v>617</v>
      </c>
      <c r="G217" s="57">
        <v>40000</v>
      </c>
      <c r="H217" s="60">
        <f t="shared" si="6"/>
        <v>296.2962962962963</v>
      </c>
      <c r="I217" s="60">
        <v>100</v>
      </c>
      <c r="J217" s="55"/>
      <c r="K217" s="55" t="s">
        <v>81</v>
      </c>
      <c r="L217" s="55" t="s">
        <v>113</v>
      </c>
      <c r="M217" s="58">
        <v>42917</v>
      </c>
      <c r="N217" s="58">
        <v>42917</v>
      </c>
      <c r="O217" s="55"/>
      <c r="P217" s="54"/>
      <c r="S217" s="41"/>
    </row>
    <row r="218" spans="1:19" s="48" customFormat="1" ht="43.5" customHeight="1">
      <c r="A218" s="55" t="s">
        <v>127</v>
      </c>
      <c r="B218" s="64" t="s">
        <v>868</v>
      </c>
      <c r="C218" s="55"/>
      <c r="D218" s="55" t="s">
        <v>41</v>
      </c>
      <c r="E218" s="55"/>
      <c r="F218" s="56" t="s">
        <v>869</v>
      </c>
      <c r="G218" s="57">
        <v>160000</v>
      </c>
      <c r="H218" s="60">
        <f t="shared" si="6"/>
        <v>1185.1851851851852</v>
      </c>
      <c r="I218" s="60">
        <v>100</v>
      </c>
      <c r="J218" s="55"/>
      <c r="K218" s="55" t="s">
        <v>81</v>
      </c>
      <c r="L218" s="55" t="s">
        <v>113</v>
      </c>
      <c r="M218" s="58">
        <v>42795</v>
      </c>
      <c r="N218" s="58">
        <v>42795</v>
      </c>
      <c r="O218" s="55"/>
      <c r="P218" s="54" t="s">
        <v>204</v>
      </c>
      <c r="S218" s="41"/>
    </row>
    <row r="219" spans="1:19" s="3" customFormat="1" ht="54" customHeight="1">
      <c r="A219" s="55" t="s">
        <v>127</v>
      </c>
      <c r="B219" s="64" t="s">
        <v>345</v>
      </c>
      <c r="C219" s="55"/>
      <c r="D219" s="55" t="s">
        <v>41</v>
      </c>
      <c r="E219" s="55"/>
      <c r="F219" s="56" t="s">
        <v>618</v>
      </c>
      <c r="G219" s="57">
        <v>679500</v>
      </c>
      <c r="H219" s="60">
        <f t="shared" si="6"/>
        <v>5033.333333333333</v>
      </c>
      <c r="I219" s="60">
        <v>100</v>
      </c>
      <c r="J219" s="55"/>
      <c r="K219" s="55" t="s">
        <v>81</v>
      </c>
      <c r="L219" s="55" t="s">
        <v>113</v>
      </c>
      <c r="M219" s="58">
        <v>42795</v>
      </c>
      <c r="N219" s="58">
        <v>42795</v>
      </c>
      <c r="O219" s="55"/>
      <c r="P219" s="54" t="s">
        <v>204</v>
      </c>
      <c r="S219" s="41"/>
    </row>
    <row r="220" spans="1:19" s="3" customFormat="1" ht="54" customHeight="1">
      <c r="A220" s="55" t="s">
        <v>127</v>
      </c>
      <c r="B220" s="64" t="s">
        <v>346</v>
      </c>
      <c r="C220" s="55"/>
      <c r="D220" s="55" t="s">
        <v>41</v>
      </c>
      <c r="E220" s="55"/>
      <c r="F220" s="56" t="s">
        <v>619</v>
      </c>
      <c r="G220" s="57">
        <v>115000</v>
      </c>
      <c r="H220" s="60">
        <f t="shared" si="6"/>
        <v>851.85185185185185</v>
      </c>
      <c r="I220" s="60">
        <v>100</v>
      </c>
      <c r="J220" s="55"/>
      <c r="K220" s="55" t="s">
        <v>81</v>
      </c>
      <c r="L220" s="55" t="s">
        <v>113</v>
      </c>
      <c r="M220" s="58">
        <v>42795</v>
      </c>
      <c r="N220" s="58">
        <v>42795</v>
      </c>
      <c r="O220" s="55"/>
      <c r="P220" s="54" t="s">
        <v>204</v>
      </c>
      <c r="S220" s="41"/>
    </row>
    <row r="221" spans="1:19" s="48" customFormat="1" ht="44.25" customHeight="1">
      <c r="A221" s="55" t="s">
        <v>127</v>
      </c>
      <c r="B221" s="94" t="s">
        <v>879</v>
      </c>
      <c r="C221" s="88"/>
      <c r="D221" s="88" t="s">
        <v>41</v>
      </c>
      <c r="E221" s="88"/>
      <c r="F221" s="89" t="s">
        <v>880</v>
      </c>
      <c r="G221" s="90">
        <v>1000000</v>
      </c>
      <c r="H221" s="91">
        <f t="shared" si="6"/>
        <v>7407.4074074074078</v>
      </c>
      <c r="I221" s="91">
        <v>100</v>
      </c>
      <c r="J221" s="88"/>
      <c r="K221" s="88" t="s">
        <v>81</v>
      </c>
      <c r="L221" s="88" t="s">
        <v>113</v>
      </c>
      <c r="M221" s="92">
        <v>42795</v>
      </c>
      <c r="N221" s="92">
        <v>42795</v>
      </c>
      <c r="O221" s="88"/>
      <c r="P221" s="93" t="s">
        <v>204</v>
      </c>
      <c r="S221" s="41"/>
    </row>
    <row r="222" spans="1:19" s="3" customFormat="1" ht="44.25" customHeight="1">
      <c r="A222" s="55" t="s">
        <v>127</v>
      </c>
      <c r="B222" s="64" t="s">
        <v>340</v>
      </c>
      <c r="C222" s="55"/>
      <c r="D222" s="55" t="s">
        <v>41</v>
      </c>
      <c r="E222" s="55"/>
      <c r="F222" s="56" t="s">
        <v>620</v>
      </c>
      <c r="G222" s="57">
        <v>1350000</v>
      </c>
      <c r="H222" s="60">
        <f t="shared" si="6"/>
        <v>10000</v>
      </c>
      <c r="I222" s="60">
        <v>100</v>
      </c>
      <c r="J222" s="55"/>
      <c r="K222" s="55" t="s">
        <v>81</v>
      </c>
      <c r="L222" s="55" t="s">
        <v>113</v>
      </c>
      <c r="M222" s="58">
        <v>42826</v>
      </c>
      <c r="N222" s="58">
        <v>42826</v>
      </c>
      <c r="O222" s="55"/>
      <c r="P222" s="54"/>
      <c r="S222" s="41"/>
    </row>
    <row r="223" spans="1:19" s="3" customFormat="1" ht="65.25" customHeight="1">
      <c r="A223" s="55" t="s">
        <v>127</v>
      </c>
      <c r="B223" s="64" t="s">
        <v>341</v>
      </c>
      <c r="C223" s="55"/>
      <c r="D223" s="55" t="s">
        <v>37</v>
      </c>
      <c r="E223" s="55"/>
      <c r="F223" s="56" t="s">
        <v>621</v>
      </c>
      <c r="G223" s="57">
        <v>1000000</v>
      </c>
      <c r="H223" s="60">
        <f t="shared" si="6"/>
        <v>7407.4074074074078</v>
      </c>
      <c r="I223" s="60">
        <v>100</v>
      </c>
      <c r="J223" s="55"/>
      <c r="K223" s="55" t="s">
        <v>81</v>
      </c>
      <c r="L223" s="55" t="s">
        <v>113</v>
      </c>
      <c r="M223" s="58">
        <v>42736</v>
      </c>
      <c r="N223" s="58">
        <v>42736</v>
      </c>
      <c r="O223" s="55"/>
      <c r="P223" s="54" t="s">
        <v>342</v>
      </c>
      <c r="S223" s="41"/>
    </row>
    <row r="224" spans="1:19" s="3" customFormat="1" ht="36" customHeight="1">
      <c r="A224" s="55" t="s">
        <v>127</v>
      </c>
      <c r="B224" s="64" t="s">
        <v>347</v>
      </c>
      <c r="C224" s="55"/>
      <c r="D224" s="55" t="s">
        <v>41</v>
      </c>
      <c r="E224" s="55"/>
      <c r="F224" s="56" t="s">
        <v>622</v>
      </c>
      <c r="G224" s="57">
        <v>1400000</v>
      </c>
      <c r="H224" s="60">
        <f t="shared" si="6"/>
        <v>10370.37037037037</v>
      </c>
      <c r="I224" s="60">
        <v>100</v>
      </c>
      <c r="J224" s="55"/>
      <c r="K224" s="55" t="s">
        <v>81</v>
      </c>
      <c r="L224" s="55" t="s">
        <v>113</v>
      </c>
      <c r="M224" s="58">
        <v>42856</v>
      </c>
      <c r="N224" s="58">
        <v>42856</v>
      </c>
      <c r="O224" s="55"/>
      <c r="P224" s="54"/>
      <c r="S224" s="41"/>
    </row>
    <row r="225" spans="1:22" s="3" customFormat="1" ht="118.5" customHeight="1">
      <c r="A225" s="55" t="s">
        <v>127</v>
      </c>
      <c r="B225" s="64" t="s">
        <v>321</v>
      </c>
      <c r="C225" s="55"/>
      <c r="D225" s="55" t="s">
        <v>37</v>
      </c>
      <c r="E225" s="55"/>
      <c r="F225" s="56" t="s">
        <v>623</v>
      </c>
      <c r="G225" s="57">
        <v>80000</v>
      </c>
      <c r="H225" s="60">
        <f t="shared" si="6"/>
        <v>592.59259259259261</v>
      </c>
      <c r="I225" s="60">
        <v>100</v>
      </c>
      <c r="J225" s="55"/>
      <c r="K225" s="55" t="s">
        <v>81</v>
      </c>
      <c r="L225" s="55" t="s">
        <v>113</v>
      </c>
      <c r="M225" s="58">
        <v>42826</v>
      </c>
      <c r="N225" s="58">
        <v>42826</v>
      </c>
      <c r="O225" s="55"/>
      <c r="P225" s="61" t="s">
        <v>193</v>
      </c>
      <c r="S225" s="41"/>
    </row>
    <row r="226" spans="1:22" s="3" customFormat="1" ht="36.75" customHeight="1">
      <c r="A226" s="55" t="s">
        <v>127</v>
      </c>
      <c r="B226" s="64" t="s">
        <v>350</v>
      </c>
      <c r="C226" s="55"/>
      <c r="D226" s="55" t="s">
        <v>41</v>
      </c>
      <c r="E226" s="55"/>
      <c r="F226" s="56" t="s">
        <v>624</v>
      </c>
      <c r="G226" s="57">
        <v>263200</v>
      </c>
      <c r="H226" s="60">
        <f t="shared" ref="H226:H257" si="7">G226/$B$406</f>
        <v>1949.6296296296296</v>
      </c>
      <c r="I226" s="60">
        <v>100</v>
      </c>
      <c r="J226" s="55"/>
      <c r="K226" s="55" t="s">
        <v>81</v>
      </c>
      <c r="L226" s="55" t="s">
        <v>113</v>
      </c>
      <c r="M226" s="58">
        <v>42767</v>
      </c>
      <c r="N226" s="58">
        <v>42767</v>
      </c>
      <c r="O226" s="55"/>
      <c r="P226" s="61" t="s">
        <v>204</v>
      </c>
      <c r="S226" s="41"/>
    </row>
    <row r="227" spans="1:22" s="3" customFormat="1" ht="36.75" customHeight="1">
      <c r="A227" s="55" t="s">
        <v>127</v>
      </c>
      <c r="B227" s="64" t="s">
        <v>355</v>
      </c>
      <c r="C227" s="55"/>
      <c r="D227" s="55" t="s">
        <v>41</v>
      </c>
      <c r="E227" s="55"/>
      <c r="F227" s="56" t="s">
        <v>625</v>
      </c>
      <c r="G227" s="57">
        <v>899580</v>
      </c>
      <c r="H227" s="60">
        <f t="shared" si="7"/>
        <v>6663.5555555555557</v>
      </c>
      <c r="I227" s="60">
        <v>100</v>
      </c>
      <c r="J227" s="55"/>
      <c r="K227" s="55" t="s">
        <v>81</v>
      </c>
      <c r="L227" s="55" t="s">
        <v>113</v>
      </c>
      <c r="M227" s="58">
        <v>42826</v>
      </c>
      <c r="N227" s="58">
        <v>42826</v>
      </c>
      <c r="O227" s="55"/>
      <c r="P227" s="61" t="s">
        <v>204</v>
      </c>
      <c r="S227" s="41"/>
    </row>
    <row r="228" spans="1:22" s="48" customFormat="1" ht="36.75" customHeight="1">
      <c r="A228" s="55" t="s">
        <v>127</v>
      </c>
      <c r="B228" s="64" t="s">
        <v>819</v>
      </c>
      <c r="C228" s="55"/>
      <c r="D228" s="55" t="s">
        <v>41</v>
      </c>
      <c r="E228" s="55"/>
      <c r="F228" s="56" t="s">
        <v>825</v>
      </c>
      <c r="G228" s="57">
        <v>2500000</v>
      </c>
      <c r="H228" s="60">
        <f t="shared" si="7"/>
        <v>18518.518518518518</v>
      </c>
      <c r="I228" s="60">
        <v>100</v>
      </c>
      <c r="J228" s="55"/>
      <c r="K228" s="55" t="s">
        <v>81</v>
      </c>
      <c r="L228" s="55" t="s">
        <v>113</v>
      </c>
      <c r="M228" s="58">
        <v>42767</v>
      </c>
      <c r="N228" s="58">
        <v>42767</v>
      </c>
      <c r="O228" s="55"/>
      <c r="P228" s="61" t="s">
        <v>204</v>
      </c>
      <c r="S228" s="41"/>
    </row>
    <row r="229" spans="1:22" s="3" customFormat="1" ht="50.25" customHeight="1">
      <c r="A229" s="55" t="s">
        <v>127</v>
      </c>
      <c r="B229" s="55" t="s">
        <v>369</v>
      </c>
      <c r="C229" s="55"/>
      <c r="D229" s="55" t="s">
        <v>41</v>
      </c>
      <c r="E229" s="55"/>
      <c r="F229" s="56" t="s">
        <v>627</v>
      </c>
      <c r="G229" s="57">
        <v>662500</v>
      </c>
      <c r="H229" s="57">
        <f t="shared" si="7"/>
        <v>4907.4074074074078</v>
      </c>
      <c r="I229" s="60">
        <v>100</v>
      </c>
      <c r="J229" s="55"/>
      <c r="K229" s="55" t="s">
        <v>81</v>
      </c>
      <c r="L229" s="55" t="s">
        <v>113</v>
      </c>
      <c r="M229" s="58">
        <v>42767</v>
      </c>
      <c r="N229" s="58">
        <v>42767</v>
      </c>
      <c r="O229" s="55"/>
      <c r="P229" s="61" t="s">
        <v>204</v>
      </c>
      <c r="Q229" s="2"/>
      <c r="R229" s="2"/>
      <c r="S229" s="41"/>
      <c r="T229" s="2"/>
      <c r="U229" s="2"/>
      <c r="V229" s="2"/>
    </row>
    <row r="230" spans="1:22" s="3" customFormat="1" ht="50.25" customHeight="1">
      <c r="A230" s="55" t="s">
        <v>127</v>
      </c>
      <c r="B230" s="55" t="s">
        <v>369</v>
      </c>
      <c r="C230" s="55"/>
      <c r="D230" s="55" t="s">
        <v>37</v>
      </c>
      <c r="E230" s="55"/>
      <c r="F230" s="56" t="s">
        <v>628</v>
      </c>
      <c r="G230" s="57">
        <v>450000</v>
      </c>
      <c r="H230" s="57">
        <f t="shared" si="7"/>
        <v>3333.3333333333335</v>
      </c>
      <c r="I230" s="60">
        <v>100</v>
      </c>
      <c r="J230" s="55"/>
      <c r="K230" s="55" t="s">
        <v>81</v>
      </c>
      <c r="L230" s="55" t="s">
        <v>113</v>
      </c>
      <c r="M230" s="58">
        <v>42767</v>
      </c>
      <c r="N230" s="58">
        <v>42767</v>
      </c>
      <c r="O230" s="55"/>
      <c r="P230" s="61" t="s">
        <v>204</v>
      </c>
      <c r="Q230" s="2"/>
      <c r="R230" s="2"/>
      <c r="S230" s="41"/>
      <c r="T230" s="2"/>
      <c r="U230" s="2"/>
      <c r="V230" s="2"/>
    </row>
    <row r="231" spans="1:22" s="3" customFormat="1" ht="120" customHeight="1">
      <c r="A231" s="55" t="s">
        <v>127</v>
      </c>
      <c r="B231" s="55" t="s">
        <v>321</v>
      </c>
      <c r="C231" s="55"/>
      <c r="D231" s="55" t="s">
        <v>37</v>
      </c>
      <c r="E231" s="55"/>
      <c r="F231" s="56" t="s">
        <v>629</v>
      </c>
      <c r="G231" s="57">
        <v>160000</v>
      </c>
      <c r="H231" s="57">
        <f t="shared" si="7"/>
        <v>1185.1851851851852</v>
      </c>
      <c r="I231" s="60">
        <v>100</v>
      </c>
      <c r="J231" s="55"/>
      <c r="K231" s="55" t="s">
        <v>81</v>
      </c>
      <c r="L231" s="55" t="s">
        <v>113</v>
      </c>
      <c r="M231" s="58">
        <v>42856</v>
      </c>
      <c r="N231" s="58">
        <v>42856</v>
      </c>
      <c r="O231" s="55"/>
      <c r="P231" s="61" t="s">
        <v>193</v>
      </c>
      <c r="Q231" s="2"/>
      <c r="R231" s="2"/>
      <c r="S231" s="41"/>
      <c r="T231" s="2"/>
      <c r="U231" s="2"/>
      <c r="V231" s="2"/>
    </row>
    <row r="232" spans="1:22" s="3" customFormat="1" ht="67.5" customHeight="1">
      <c r="A232" s="55" t="s">
        <v>127</v>
      </c>
      <c r="B232" s="55" t="s">
        <v>426</v>
      </c>
      <c r="C232" s="55"/>
      <c r="D232" s="55" t="s">
        <v>37</v>
      </c>
      <c r="E232" s="55"/>
      <c r="F232" s="56" t="s">
        <v>630</v>
      </c>
      <c r="G232" s="57">
        <v>150000</v>
      </c>
      <c r="H232" s="57">
        <f t="shared" si="7"/>
        <v>1111.1111111111111</v>
      </c>
      <c r="I232" s="60">
        <v>100</v>
      </c>
      <c r="J232" s="55"/>
      <c r="K232" s="55" t="s">
        <v>81</v>
      </c>
      <c r="L232" s="55" t="s">
        <v>113</v>
      </c>
      <c r="M232" s="58">
        <v>42736</v>
      </c>
      <c r="N232" s="58">
        <v>42736</v>
      </c>
      <c r="O232" s="55"/>
      <c r="P232" s="61"/>
      <c r="Q232" s="2"/>
      <c r="R232" s="2"/>
      <c r="S232" s="41"/>
      <c r="T232" s="2"/>
      <c r="U232" s="2"/>
      <c r="V232" s="2"/>
    </row>
    <row r="233" spans="1:22" s="3" customFormat="1" ht="41.25" customHeight="1">
      <c r="A233" s="55" t="s">
        <v>127</v>
      </c>
      <c r="B233" s="55" t="s">
        <v>405</v>
      </c>
      <c r="C233" s="55"/>
      <c r="D233" s="55" t="s">
        <v>41</v>
      </c>
      <c r="E233" s="55"/>
      <c r="F233" s="56" t="s">
        <v>631</v>
      </c>
      <c r="G233" s="57">
        <v>80000</v>
      </c>
      <c r="H233" s="57">
        <f t="shared" si="7"/>
        <v>592.59259259259261</v>
      </c>
      <c r="I233" s="60">
        <v>100</v>
      </c>
      <c r="J233" s="55"/>
      <c r="K233" s="55" t="s">
        <v>81</v>
      </c>
      <c r="L233" s="55" t="s">
        <v>113</v>
      </c>
      <c r="M233" s="58">
        <v>42767</v>
      </c>
      <c r="N233" s="58">
        <v>42767</v>
      </c>
      <c r="O233" s="55"/>
      <c r="P233" s="61"/>
      <c r="Q233" s="2"/>
      <c r="R233" s="2"/>
      <c r="S233" s="41"/>
      <c r="T233" s="2"/>
      <c r="U233" s="2"/>
      <c r="V233" s="2"/>
    </row>
    <row r="234" spans="1:22" s="3" customFormat="1" ht="41.25" customHeight="1">
      <c r="A234" s="55" t="s">
        <v>127</v>
      </c>
      <c r="B234" s="55" t="s">
        <v>406</v>
      </c>
      <c r="C234" s="55"/>
      <c r="D234" s="55" t="s">
        <v>41</v>
      </c>
      <c r="E234" s="55"/>
      <c r="F234" s="56" t="s">
        <v>632</v>
      </c>
      <c r="G234" s="57">
        <v>390000</v>
      </c>
      <c r="H234" s="57">
        <f t="shared" si="7"/>
        <v>2888.8888888888887</v>
      </c>
      <c r="I234" s="60">
        <v>100</v>
      </c>
      <c r="J234" s="55"/>
      <c r="K234" s="55" t="s">
        <v>81</v>
      </c>
      <c r="L234" s="55" t="s">
        <v>113</v>
      </c>
      <c r="M234" s="58">
        <v>42767</v>
      </c>
      <c r="N234" s="58">
        <v>42767</v>
      </c>
      <c r="O234" s="55"/>
      <c r="P234" s="61"/>
      <c r="Q234" s="2"/>
      <c r="R234" s="2"/>
      <c r="S234" s="41"/>
      <c r="T234" s="2"/>
      <c r="U234" s="2"/>
      <c r="V234" s="2"/>
    </row>
    <row r="235" spans="1:22" s="3" customFormat="1" ht="41.25" customHeight="1">
      <c r="A235" s="55" t="s">
        <v>127</v>
      </c>
      <c r="B235" s="55" t="s">
        <v>408</v>
      </c>
      <c r="C235" s="55"/>
      <c r="D235" s="55" t="s">
        <v>41</v>
      </c>
      <c r="E235" s="55"/>
      <c r="F235" s="56" t="s">
        <v>633</v>
      </c>
      <c r="G235" s="57">
        <v>237000</v>
      </c>
      <c r="H235" s="57">
        <f t="shared" si="7"/>
        <v>1755.5555555555557</v>
      </c>
      <c r="I235" s="60">
        <v>100</v>
      </c>
      <c r="J235" s="55"/>
      <c r="K235" s="55" t="s">
        <v>81</v>
      </c>
      <c r="L235" s="55" t="s">
        <v>113</v>
      </c>
      <c r="M235" s="58">
        <v>42767</v>
      </c>
      <c r="N235" s="58">
        <v>42767</v>
      </c>
      <c r="O235" s="55"/>
      <c r="P235" s="61"/>
      <c r="Q235" s="2"/>
      <c r="R235" s="2"/>
      <c r="S235" s="41"/>
      <c r="T235" s="2"/>
      <c r="U235" s="2"/>
      <c r="V235" s="2"/>
    </row>
    <row r="236" spans="1:22" s="3" customFormat="1" ht="51" customHeight="1">
      <c r="A236" s="55" t="s">
        <v>127</v>
      </c>
      <c r="B236" s="55" t="s">
        <v>409</v>
      </c>
      <c r="C236" s="55"/>
      <c r="D236" s="55" t="s">
        <v>41</v>
      </c>
      <c r="E236" s="55"/>
      <c r="F236" s="56" t="s">
        <v>634</v>
      </c>
      <c r="G236" s="57">
        <v>119500</v>
      </c>
      <c r="H236" s="57">
        <f t="shared" si="7"/>
        <v>885.18518518518522</v>
      </c>
      <c r="I236" s="60">
        <v>100</v>
      </c>
      <c r="J236" s="55"/>
      <c r="K236" s="55" t="s">
        <v>81</v>
      </c>
      <c r="L236" s="55" t="s">
        <v>113</v>
      </c>
      <c r="M236" s="58">
        <v>42767</v>
      </c>
      <c r="N236" s="58">
        <v>42767</v>
      </c>
      <c r="O236" s="55"/>
      <c r="P236" s="61"/>
      <c r="Q236" s="2"/>
      <c r="R236" s="2"/>
      <c r="S236" s="41"/>
      <c r="T236" s="2"/>
      <c r="U236" s="2"/>
      <c r="V236" s="2"/>
    </row>
    <row r="237" spans="1:22" s="3" customFormat="1" ht="41.25" customHeight="1">
      <c r="A237" s="55" t="s">
        <v>127</v>
      </c>
      <c r="B237" s="55" t="s">
        <v>407</v>
      </c>
      <c r="C237" s="55"/>
      <c r="D237" s="55" t="s">
        <v>41</v>
      </c>
      <c r="E237" s="55"/>
      <c r="F237" s="56" t="s">
        <v>635</v>
      </c>
      <c r="G237" s="57">
        <v>180000</v>
      </c>
      <c r="H237" s="57">
        <f t="shared" si="7"/>
        <v>1333.3333333333333</v>
      </c>
      <c r="I237" s="60">
        <v>100</v>
      </c>
      <c r="J237" s="55"/>
      <c r="K237" s="55" t="s">
        <v>81</v>
      </c>
      <c r="L237" s="55" t="s">
        <v>113</v>
      </c>
      <c r="M237" s="58">
        <v>42767</v>
      </c>
      <c r="N237" s="58">
        <v>42767</v>
      </c>
      <c r="O237" s="55"/>
      <c r="P237" s="61"/>
      <c r="Q237" s="2"/>
      <c r="R237" s="2"/>
      <c r="S237" s="41"/>
      <c r="T237" s="2"/>
      <c r="U237" s="2"/>
      <c r="V237" s="2"/>
    </row>
    <row r="238" spans="1:22" s="3" customFormat="1" ht="41.25" customHeight="1">
      <c r="A238" s="55" t="s">
        <v>127</v>
      </c>
      <c r="B238" s="55" t="s">
        <v>410</v>
      </c>
      <c r="C238" s="55"/>
      <c r="D238" s="55" t="s">
        <v>41</v>
      </c>
      <c r="E238" s="55"/>
      <c r="F238" s="56" t="s">
        <v>636</v>
      </c>
      <c r="G238" s="57">
        <v>10000</v>
      </c>
      <c r="H238" s="57">
        <f t="shared" si="7"/>
        <v>74.074074074074076</v>
      </c>
      <c r="I238" s="60">
        <v>100</v>
      </c>
      <c r="J238" s="55"/>
      <c r="K238" s="55" t="s">
        <v>81</v>
      </c>
      <c r="L238" s="55" t="s">
        <v>113</v>
      </c>
      <c r="M238" s="58">
        <v>42767</v>
      </c>
      <c r="N238" s="58">
        <v>42767</v>
      </c>
      <c r="O238" s="55"/>
      <c r="P238" s="61"/>
      <c r="Q238" s="2"/>
      <c r="R238" s="2"/>
      <c r="S238" s="41"/>
      <c r="T238" s="2"/>
      <c r="U238" s="2"/>
      <c r="V238" s="2"/>
    </row>
    <row r="239" spans="1:22" s="48" customFormat="1" ht="41.25" customHeight="1">
      <c r="A239" s="55" t="s">
        <v>127</v>
      </c>
      <c r="B239" s="55" t="s">
        <v>779</v>
      </c>
      <c r="C239" s="55"/>
      <c r="D239" s="55" t="s">
        <v>41</v>
      </c>
      <c r="E239" s="55"/>
      <c r="F239" s="56" t="s">
        <v>778</v>
      </c>
      <c r="G239" s="57">
        <v>84000</v>
      </c>
      <c r="H239" s="57">
        <f t="shared" si="7"/>
        <v>622.22222222222217</v>
      </c>
      <c r="I239" s="60">
        <v>100</v>
      </c>
      <c r="J239" s="55"/>
      <c r="K239" s="55" t="s">
        <v>81</v>
      </c>
      <c r="L239" s="55" t="s">
        <v>113</v>
      </c>
      <c r="M239" s="58">
        <v>42767</v>
      </c>
      <c r="N239" s="58">
        <v>42767</v>
      </c>
      <c r="O239" s="55"/>
      <c r="P239" s="61"/>
      <c r="Q239" s="51"/>
      <c r="R239" s="51"/>
      <c r="S239" s="41"/>
      <c r="T239" s="51"/>
      <c r="U239" s="51"/>
      <c r="V239" s="51"/>
    </row>
    <row r="240" spans="1:22" s="3" customFormat="1" ht="50.25" customHeight="1">
      <c r="A240" s="55" t="s">
        <v>127</v>
      </c>
      <c r="B240" s="55" t="s">
        <v>372</v>
      </c>
      <c r="C240" s="55"/>
      <c r="D240" s="55" t="s">
        <v>41</v>
      </c>
      <c r="E240" s="55"/>
      <c r="F240" s="56" t="s">
        <v>638</v>
      </c>
      <c r="G240" s="57">
        <v>250000</v>
      </c>
      <c r="H240" s="60">
        <f t="shared" si="7"/>
        <v>1851.851851851852</v>
      </c>
      <c r="I240" s="60">
        <v>100</v>
      </c>
      <c r="J240" s="55"/>
      <c r="K240" s="55" t="s">
        <v>81</v>
      </c>
      <c r="L240" s="55" t="s">
        <v>113</v>
      </c>
      <c r="M240" s="58">
        <v>42767</v>
      </c>
      <c r="N240" s="58">
        <v>42767</v>
      </c>
      <c r="O240" s="55"/>
      <c r="P240" s="61" t="s">
        <v>204</v>
      </c>
      <c r="Q240" s="2"/>
      <c r="R240" s="2"/>
      <c r="S240" s="41"/>
      <c r="T240" s="2"/>
      <c r="U240" s="2"/>
      <c r="V240" s="2"/>
    </row>
    <row r="241" spans="1:22" s="3" customFormat="1" ht="50.25" customHeight="1">
      <c r="A241" s="55" t="s">
        <v>127</v>
      </c>
      <c r="B241" s="55" t="s">
        <v>375</v>
      </c>
      <c r="C241" s="55"/>
      <c r="D241" s="55" t="s">
        <v>41</v>
      </c>
      <c r="E241" s="55"/>
      <c r="F241" s="56" t="s">
        <v>639</v>
      </c>
      <c r="G241" s="57">
        <v>3780000</v>
      </c>
      <c r="H241" s="60">
        <f t="shared" si="7"/>
        <v>28000</v>
      </c>
      <c r="I241" s="60">
        <v>100</v>
      </c>
      <c r="J241" s="55"/>
      <c r="K241" s="55" t="s">
        <v>81</v>
      </c>
      <c r="L241" s="55" t="s">
        <v>113</v>
      </c>
      <c r="M241" s="58">
        <v>42826</v>
      </c>
      <c r="N241" s="58">
        <v>42826</v>
      </c>
      <c r="O241" s="55"/>
      <c r="P241" s="61" t="s">
        <v>204</v>
      </c>
      <c r="Q241" s="2"/>
      <c r="R241" s="2"/>
      <c r="S241" s="41"/>
      <c r="T241" s="2"/>
      <c r="U241" s="2"/>
      <c r="V241" s="2"/>
    </row>
    <row r="242" spans="1:22" s="3" customFormat="1" ht="62.25" customHeight="1">
      <c r="A242" s="55" t="s">
        <v>127</v>
      </c>
      <c r="B242" s="55" t="s">
        <v>385</v>
      </c>
      <c r="C242" s="55"/>
      <c r="D242" s="55" t="s">
        <v>41</v>
      </c>
      <c r="E242" s="55"/>
      <c r="F242" s="56" t="s">
        <v>640</v>
      </c>
      <c r="G242" s="57">
        <v>280000</v>
      </c>
      <c r="H242" s="60">
        <f t="shared" si="7"/>
        <v>2074.0740740740739</v>
      </c>
      <c r="I242" s="60">
        <v>100</v>
      </c>
      <c r="J242" s="55"/>
      <c r="K242" s="55" t="s">
        <v>81</v>
      </c>
      <c r="L242" s="55" t="s">
        <v>113</v>
      </c>
      <c r="M242" s="58">
        <v>42826</v>
      </c>
      <c r="N242" s="58">
        <v>42826</v>
      </c>
      <c r="O242" s="55"/>
      <c r="P242" s="61" t="s">
        <v>204</v>
      </c>
      <c r="Q242" s="2"/>
      <c r="R242" s="2"/>
      <c r="S242" s="41"/>
      <c r="T242" s="2"/>
      <c r="U242" s="2"/>
      <c r="V242" s="2"/>
    </row>
    <row r="243" spans="1:22" s="3" customFormat="1" ht="50.25" customHeight="1">
      <c r="A243" s="55" t="s">
        <v>127</v>
      </c>
      <c r="B243" s="55" t="s">
        <v>388</v>
      </c>
      <c r="C243" s="55"/>
      <c r="D243" s="55" t="s">
        <v>41</v>
      </c>
      <c r="E243" s="55"/>
      <c r="F243" s="56" t="s">
        <v>641</v>
      </c>
      <c r="G243" s="57">
        <v>975000</v>
      </c>
      <c r="H243" s="60">
        <f t="shared" si="7"/>
        <v>7222.2222222222226</v>
      </c>
      <c r="I243" s="60">
        <v>100</v>
      </c>
      <c r="J243" s="55"/>
      <c r="K243" s="55" t="s">
        <v>81</v>
      </c>
      <c r="L243" s="55" t="s">
        <v>113</v>
      </c>
      <c r="M243" s="58">
        <v>42917</v>
      </c>
      <c r="N243" s="58">
        <v>42917</v>
      </c>
      <c r="O243" s="55"/>
      <c r="P243" s="61" t="s">
        <v>204</v>
      </c>
      <c r="Q243" s="2"/>
      <c r="R243" s="2"/>
      <c r="S243" s="41"/>
      <c r="T243" s="2"/>
      <c r="U243" s="2"/>
      <c r="V243" s="2"/>
    </row>
    <row r="244" spans="1:22" s="3" customFormat="1" ht="50.25" customHeight="1">
      <c r="A244" s="55" t="s">
        <v>127</v>
      </c>
      <c r="B244" s="55" t="s">
        <v>389</v>
      </c>
      <c r="C244" s="55"/>
      <c r="D244" s="55" t="s">
        <v>41</v>
      </c>
      <c r="E244" s="55"/>
      <c r="F244" s="56" t="s">
        <v>642</v>
      </c>
      <c r="G244" s="57">
        <v>504000</v>
      </c>
      <c r="H244" s="60">
        <f t="shared" si="7"/>
        <v>3733.3333333333335</v>
      </c>
      <c r="I244" s="60">
        <v>100</v>
      </c>
      <c r="J244" s="55"/>
      <c r="K244" s="55" t="s">
        <v>81</v>
      </c>
      <c r="L244" s="55" t="s">
        <v>113</v>
      </c>
      <c r="M244" s="58">
        <v>42917</v>
      </c>
      <c r="N244" s="58">
        <v>42917</v>
      </c>
      <c r="O244" s="55"/>
      <c r="P244" s="61" t="s">
        <v>204</v>
      </c>
      <c r="Q244" s="2"/>
      <c r="R244" s="2"/>
      <c r="S244" s="41"/>
      <c r="T244" s="2"/>
      <c r="U244" s="2"/>
      <c r="V244" s="2"/>
    </row>
    <row r="245" spans="1:22" s="3" customFormat="1" ht="50.25" customHeight="1">
      <c r="A245" s="55" t="s">
        <v>127</v>
      </c>
      <c r="B245" s="55" t="s">
        <v>395</v>
      </c>
      <c r="C245" s="55"/>
      <c r="D245" s="55" t="s">
        <v>41</v>
      </c>
      <c r="E245" s="55"/>
      <c r="F245" s="56" t="s">
        <v>643</v>
      </c>
      <c r="G245" s="57">
        <v>100000</v>
      </c>
      <c r="H245" s="60">
        <f t="shared" si="7"/>
        <v>740.74074074074076</v>
      </c>
      <c r="I245" s="60">
        <v>100</v>
      </c>
      <c r="J245" s="55"/>
      <c r="K245" s="55" t="s">
        <v>81</v>
      </c>
      <c r="L245" s="55" t="s">
        <v>113</v>
      </c>
      <c r="M245" s="58">
        <v>42856</v>
      </c>
      <c r="N245" s="58">
        <v>42856</v>
      </c>
      <c r="O245" s="55"/>
      <c r="P245" s="61"/>
      <c r="Q245" s="2"/>
      <c r="R245" s="2"/>
      <c r="S245" s="41"/>
      <c r="T245" s="2"/>
      <c r="U245" s="2"/>
      <c r="V245" s="2"/>
    </row>
    <row r="246" spans="1:22" s="3" customFormat="1" ht="50.25" customHeight="1">
      <c r="A246" s="55" t="s">
        <v>127</v>
      </c>
      <c r="B246" s="55" t="s">
        <v>398</v>
      </c>
      <c r="C246" s="55"/>
      <c r="D246" s="55" t="s">
        <v>41</v>
      </c>
      <c r="E246" s="55"/>
      <c r="F246" s="56" t="s">
        <v>644</v>
      </c>
      <c r="G246" s="57">
        <v>165000</v>
      </c>
      <c r="H246" s="60">
        <f t="shared" si="7"/>
        <v>1222.2222222222222</v>
      </c>
      <c r="I246" s="60">
        <v>100</v>
      </c>
      <c r="J246" s="55"/>
      <c r="K246" s="55" t="s">
        <v>81</v>
      </c>
      <c r="L246" s="55" t="s">
        <v>113</v>
      </c>
      <c r="M246" s="58">
        <v>42856</v>
      </c>
      <c r="N246" s="58">
        <v>42856</v>
      </c>
      <c r="O246" s="55"/>
      <c r="P246" s="61" t="s">
        <v>204</v>
      </c>
      <c r="Q246" s="2"/>
      <c r="R246" s="2"/>
      <c r="S246" s="41"/>
      <c r="T246" s="2"/>
      <c r="U246" s="2"/>
      <c r="V246" s="2"/>
    </row>
    <row r="247" spans="1:22" s="3" customFormat="1" ht="50.25" customHeight="1">
      <c r="A247" s="55" t="s">
        <v>127</v>
      </c>
      <c r="B247" s="55" t="s">
        <v>416</v>
      </c>
      <c r="C247" s="55"/>
      <c r="D247" s="55" t="s">
        <v>41</v>
      </c>
      <c r="E247" s="55"/>
      <c r="F247" s="56" t="s">
        <v>645</v>
      </c>
      <c r="G247" s="57">
        <v>150000</v>
      </c>
      <c r="H247" s="60">
        <f t="shared" si="7"/>
        <v>1111.1111111111111</v>
      </c>
      <c r="I247" s="60">
        <v>100</v>
      </c>
      <c r="J247" s="55"/>
      <c r="K247" s="55" t="s">
        <v>81</v>
      </c>
      <c r="L247" s="55" t="s">
        <v>113</v>
      </c>
      <c r="M247" s="58">
        <v>42856</v>
      </c>
      <c r="N247" s="58">
        <v>42856</v>
      </c>
      <c r="O247" s="55"/>
      <c r="P247" s="61" t="s">
        <v>204</v>
      </c>
      <c r="Q247" s="2"/>
      <c r="R247" s="2"/>
      <c r="S247" s="41"/>
      <c r="T247" s="2"/>
      <c r="U247" s="2"/>
      <c r="V247" s="2"/>
    </row>
    <row r="248" spans="1:22" s="3" customFormat="1" ht="137.25" customHeight="1">
      <c r="A248" s="55" t="s">
        <v>127</v>
      </c>
      <c r="B248" s="55" t="s">
        <v>321</v>
      </c>
      <c r="C248" s="55"/>
      <c r="D248" s="55" t="s">
        <v>37</v>
      </c>
      <c r="E248" s="55"/>
      <c r="F248" s="56" t="s">
        <v>646</v>
      </c>
      <c r="G248" s="57">
        <v>320000</v>
      </c>
      <c r="H248" s="60">
        <f t="shared" si="7"/>
        <v>2370.3703703703704</v>
      </c>
      <c r="I248" s="60">
        <v>100</v>
      </c>
      <c r="J248" s="55"/>
      <c r="K248" s="55" t="s">
        <v>81</v>
      </c>
      <c r="L248" s="55" t="s">
        <v>113</v>
      </c>
      <c r="M248" s="58">
        <v>42826</v>
      </c>
      <c r="N248" s="58">
        <v>42826</v>
      </c>
      <c r="O248" s="55"/>
      <c r="P248" s="61" t="s">
        <v>193</v>
      </c>
      <c r="Q248" s="2"/>
      <c r="R248" s="2"/>
      <c r="S248" s="41"/>
      <c r="T248" s="2"/>
      <c r="U248" s="2"/>
      <c r="V248" s="2"/>
    </row>
    <row r="249" spans="1:22" s="3" customFormat="1" ht="63" customHeight="1">
      <c r="A249" s="55" t="s">
        <v>127</v>
      </c>
      <c r="B249" s="55" t="s">
        <v>284</v>
      </c>
      <c r="C249" s="55"/>
      <c r="D249" s="55" t="s">
        <v>37</v>
      </c>
      <c r="E249" s="55"/>
      <c r="F249" s="56" t="s">
        <v>647</v>
      </c>
      <c r="G249" s="57">
        <v>2400000</v>
      </c>
      <c r="H249" s="60">
        <f t="shared" si="7"/>
        <v>17777.777777777777</v>
      </c>
      <c r="I249" s="60">
        <v>100</v>
      </c>
      <c r="J249" s="55"/>
      <c r="K249" s="55" t="s">
        <v>83</v>
      </c>
      <c r="L249" s="55" t="s">
        <v>114</v>
      </c>
      <c r="M249" s="58">
        <v>42736</v>
      </c>
      <c r="N249" s="58">
        <v>42736</v>
      </c>
      <c r="O249" s="55"/>
      <c r="P249" s="61" t="s">
        <v>285</v>
      </c>
      <c r="S249" s="41"/>
    </row>
    <row r="250" spans="1:22" s="3" customFormat="1" ht="51.75" customHeight="1">
      <c r="A250" s="55" t="s">
        <v>127</v>
      </c>
      <c r="B250" s="55" t="s">
        <v>247</v>
      </c>
      <c r="C250" s="55"/>
      <c r="D250" s="55" t="s">
        <v>41</v>
      </c>
      <c r="E250" s="55"/>
      <c r="F250" s="56" t="s">
        <v>648</v>
      </c>
      <c r="G250" s="57">
        <v>100000</v>
      </c>
      <c r="H250" s="60">
        <f t="shared" si="7"/>
        <v>740.74074074074076</v>
      </c>
      <c r="I250" s="60">
        <v>100</v>
      </c>
      <c r="J250" s="55"/>
      <c r="K250" s="55" t="s">
        <v>83</v>
      </c>
      <c r="L250" s="55" t="s">
        <v>113</v>
      </c>
      <c r="M250" s="58">
        <v>42826</v>
      </c>
      <c r="N250" s="58">
        <v>42826</v>
      </c>
      <c r="O250" s="55"/>
      <c r="P250" s="59"/>
      <c r="S250" s="41"/>
    </row>
    <row r="251" spans="1:22" s="48" customFormat="1" ht="139.5" customHeight="1">
      <c r="A251" s="55" t="s">
        <v>127</v>
      </c>
      <c r="B251" s="55" t="s">
        <v>321</v>
      </c>
      <c r="C251" s="55"/>
      <c r="D251" s="55" t="s">
        <v>37</v>
      </c>
      <c r="E251" s="55"/>
      <c r="F251" s="56" t="s">
        <v>861</v>
      </c>
      <c r="G251" s="57">
        <v>160000</v>
      </c>
      <c r="H251" s="60">
        <f t="shared" si="7"/>
        <v>1185.1851851851852</v>
      </c>
      <c r="I251" s="60">
        <v>100</v>
      </c>
      <c r="J251" s="55"/>
      <c r="K251" s="55" t="s">
        <v>81</v>
      </c>
      <c r="L251" s="55" t="s">
        <v>113</v>
      </c>
      <c r="M251" s="58">
        <v>42767</v>
      </c>
      <c r="N251" s="58">
        <v>42795</v>
      </c>
      <c r="O251" s="55"/>
      <c r="P251" s="61" t="s">
        <v>193</v>
      </c>
      <c r="Q251" s="73"/>
      <c r="R251" s="51"/>
      <c r="S251" s="41"/>
      <c r="T251" s="51"/>
      <c r="U251" s="51"/>
      <c r="V251" s="51"/>
    </row>
    <row r="252" spans="1:22" s="3" customFormat="1" ht="51.75" customHeight="1">
      <c r="A252" s="55" t="s">
        <v>127</v>
      </c>
      <c r="B252" s="55" t="s">
        <v>257</v>
      </c>
      <c r="C252" s="55"/>
      <c r="D252" s="55" t="s">
        <v>41</v>
      </c>
      <c r="E252" s="55"/>
      <c r="F252" s="56" t="s">
        <v>649</v>
      </c>
      <c r="G252" s="57">
        <v>200000</v>
      </c>
      <c r="H252" s="60">
        <f t="shared" si="7"/>
        <v>1481.4814814814815</v>
      </c>
      <c r="I252" s="60">
        <v>100</v>
      </c>
      <c r="J252" s="55"/>
      <c r="K252" s="55" t="s">
        <v>83</v>
      </c>
      <c r="L252" s="55" t="s">
        <v>113</v>
      </c>
      <c r="M252" s="58">
        <v>42917</v>
      </c>
      <c r="N252" s="58">
        <v>42917</v>
      </c>
      <c r="O252" s="55"/>
      <c r="P252" s="61" t="s">
        <v>232</v>
      </c>
      <c r="S252" s="41"/>
    </row>
    <row r="253" spans="1:22" s="3" customFormat="1" ht="51.75" customHeight="1">
      <c r="A253" s="55" t="s">
        <v>127</v>
      </c>
      <c r="B253" s="55" t="s">
        <v>258</v>
      </c>
      <c r="C253" s="55"/>
      <c r="D253" s="55" t="s">
        <v>41</v>
      </c>
      <c r="E253" s="55"/>
      <c r="F253" s="56" t="s">
        <v>650</v>
      </c>
      <c r="G253" s="57">
        <v>500000</v>
      </c>
      <c r="H253" s="60">
        <f t="shared" si="7"/>
        <v>3703.7037037037039</v>
      </c>
      <c r="I253" s="60">
        <v>100</v>
      </c>
      <c r="J253" s="55"/>
      <c r="K253" s="55" t="s">
        <v>83</v>
      </c>
      <c r="L253" s="55" t="s">
        <v>113</v>
      </c>
      <c r="M253" s="58">
        <v>42917</v>
      </c>
      <c r="N253" s="58">
        <v>42917</v>
      </c>
      <c r="O253" s="55"/>
      <c r="P253" s="59"/>
      <c r="S253" s="41"/>
    </row>
    <row r="254" spans="1:22" s="48" customFormat="1" ht="64.5" customHeight="1">
      <c r="A254" s="55" t="s">
        <v>127</v>
      </c>
      <c r="B254" s="55" t="s">
        <v>259</v>
      </c>
      <c r="C254" s="55"/>
      <c r="D254" s="55" t="s">
        <v>37</v>
      </c>
      <c r="E254" s="55"/>
      <c r="F254" s="56" t="s">
        <v>651</v>
      </c>
      <c r="G254" s="57">
        <v>300000</v>
      </c>
      <c r="H254" s="60">
        <f t="shared" si="7"/>
        <v>2222.2222222222222</v>
      </c>
      <c r="I254" s="60">
        <v>100</v>
      </c>
      <c r="J254" s="55"/>
      <c r="K254" s="55" t="s">
        <v>83</v>
      </c>
      <c r="L254" s="55" t="s">
        <v>113</v>
      </c>
      <c r="M254" s="58">
        <v>42917</v>
      </c>
      <c r="N254" s="58">
        <v>42917</v>
      </c>
      <c r="O254" s="55"/>
      <c r="P254" s="72" t="s">
        <v>289</v>
      </c>
      <c r="S254" s="41"/>
    </row>
    <row r="255" spans="1:22" s="3" customFormat="1" ht="66.75" customHeight="1">
      <c r="A255" s="55" t="s">
        <v>127</v>
      </c>
      <c r="B255" s="55" t="s">
        <v>291</v>
      </c>
      <c r="C255" s="55"/>
      <c r="D255" s="55" t="s">
        <v>37</v>
      </c>
      <c r="E255" s="55"/>
      <c r="F255" s="56" t="s">
        <v>690</v>
      </c>
      <c r="G255" s="57">
        <v>150000</v>
      </c>
      <c r="H255" s="60">
        <f t="shared" si="7"/>
        <v>1111.1111111111111</v>
      </c>
      <c r="I255" s="60">
        <v>100</v>
      </c>
      <c r="J255" s="55"/>
      <c r="K255" s="55" t="s">
        <v>83</v>
      </c>
      <c r="L255" s="55" t="s">
        <v>113</v>
      </c>
      <c r="M255" s="58">
        <v>42767</v>
      </c>
      <c r="N255" s="58">
        <v>42767</v>
      </c>
      <c r="O255" s="55"/>
      <c r="P255" s="72" t="s">
        <v>290</v>
      </c>
      <c r="S255" s="41"/>
    </row>
    <row r="256" spans="1:22" s="3" customFormat="1" ht="39" customHeight="1">
      <c r="A256" s="55" t="s">
        <v>127</v>
      </c>
      <c r="B256" s="55" t="s">
        <v>858</v>
      </c>
      <c r="C256" s="55"/>
      <c r="D256" s="55" t="s">
        <v>41</v>
      </c>
      <c r="E256" s="55"/>
      <c r="F256" s="56" t="s">
        <v>652</v>
      </c>
      <c r="G256" s="57">
        <v>405000</v>
      </c>
      <c r="H256" s="60">
        <f t="shared" si="7"/>
        <v>3000</v>
      </c>
      <c r="I256" s="60">
        <v>100</v>
      </c>
      <c r="J256" s="55"/>
      <c r="K256" s="55" t="s">
        <v>83</v>
      </c>
      <c r="L256" s="55" t="s">
        <v>113</v>
      </c>
      <c r="M256" s="58">
        <v>42736</v>
      </c>
      <c r="N256" s="58">
        <v>42736</v>
      </c>
      <c r="O256" s="55"/>
      <c r="P256" s="59"/>
      <c r="Q256" s="48"/>
      <c r="S256" s="41"/>
    </row>
    <row r="257" spans="1:39" s="3" customFormat="1" ht="39" customHeight="1">
      <c r="A257" s="55" t="s">
        <v>127</v>
      </c>
      <c r="B257" s="55" t="s">
        <v>438</v>
      </c>
      <c r="C257" s="55"/>
      <c r="D257" s="55" t="s">
        <v>41</v>
      </c>
      <c r="E257" s="55"/>
      <c r="F257" s="56" t="s">
        <v>654</v>
      </c>
      <c r="G257" s="57">
        <v>1000000</v>
      </c>
      <c r="H257" s="60">
        <f t="shared" si="7"/>
        <v>7407.4074074074078</v>
      </c>
      <c r="I257" s="60">
        <v>100</v>
      </c>
      <c r="J257" s="55"/>
      <c r="K257" s="55" t="s">
        <v>263</v>
      </c>
      <c r="L257" s="55" t="s">
        <v>113</v>
      </c>
      <c r="M257" s="58">
        <v>42736</v>
      </c>
      <c r="N257" s="58">
        <v>42736</v>
      </c>
      <c r="O257" s="55"/>
      <c r="P257" s="59"/>
      <c r="S257" s="41"/>
    </row>
    <row r="258" spans="1:39" s="3" customFormat="1" ht="56.25" customHeight="1">
      <c r="A258" s="55" t="s">
        <v>127</v>
      </c>
      <c r="B258" s="55" t="s">
        <v>438</v>
      </c>
      <c r="C258" s="55"/>
      <c r="D258" s="55" t="s">
        <v>37</v>
      </c>
      <c r="E258" s="55"/>
      <c r="F258" s="56" t="s">
        <v>655</v>
      </c>
      <c r="G258" s="57">
        <v>551500</v>
      </c>
      <c r="H258" s="60">
        <f t="shared" ref="H258:H266" si="8">G258/$B$406</f>
        <v>4085.1851851851852</v>
      </c>
      <c r="I258" s="60">
        <v>100</v>
      </c>
      <c r="J258" s="55"/>
      <c r="K258" s="55" t="s">
        <v>263</v>
      </c>
      <c r="L258" s="55" t="s">
        <v>113</v>
      </c>
      <c r="M258" s="58">
        <v>42736</v>
      </c>
      <c r="N258" s="58">
        <v>42736</v>
      </c>
      <c r="O258" s="55"/>
      <c r="P258" s="59" t="s">
        <v>439</v>
      </c>
      <c r="S258" s="41"/>
    </row>
    <row r="259" spans="1:39" s="3" customFormat="1" ht="41.25" customHeight="1">
      <c r="A259" s="55" t="s">
        <v>127</v>
      </c>
      <c r="B259" s="55" t="s">
        <v>440</v>
      </c>
      <c r="C259" s="55"/>
      <c r="D259" s="55" t="s">
        <v>41</v>
      </c>
      <c r="E259" s="55"/>
      <c r="F259" s="56" t="s">
        <v>656</v>
      </c>
      <c r="G259" s="57">
        <v>50000</v>
      </c>
      <c r="H259" s="60">
        <f t="shared" si="8"/>
        <v>370.37037037037038</v>
      </c>
      <c r="I259" s="60">
        <v>100</v>
      </c>
      <c r="J259" s="55"/>
      <c r="K259" s="55" t="s">
        <v>263</v>
      </c>
      <c r="L259" s="55" t="s">
        <v>113</v>
      </c>
      <c r="M259" s="58">
        <v>42736</v>
      </c>
      <c r="N259" s="58">
        <v>42736</v>
      </c>
      <c r="O259" s="55"/>
      <c r="P259" s="61" t="s">
        <v>441</v>
      </c>
      <c r="S259" s="41"/>
    </row>
    <row r="260" spans="1:39" s="3" customFormat="1" ht="43.5" customHeight="1">
      <c r="A260" s="55" t="s">
        <v>127</v>
      </c>
      <c r="B260" s="55" t="s">
        <v>442</v>
      </c>
      <c r="C260" s="55"/>
      <c r="D260" s="55" t="s">
        <v>41</v>
      </c>
      <c r="E260" s="55"/>
      <c r="F260" s="56" t="s">
        <v>657</v>
      </c>
      <c r="G260" s="57">
        <v>210650</v>
      </c>
      <c r="H260" s="60">
        <f t="shared" si="8"/>
        <v>1560.3703703703704</v>
      </c>
      <c r="I260" s="60">
        <v>100</v>
      </c>
      <c r="J260" s="55"/>
      <c r="K260" s="55" t="s">
        <v>263</v>
      </c>
      <c r="L260" s="55" t="s">
        <v>113</v>
      </c>
      <c r="M260" s="58">
        <v>42736</v>
      </c>
      <c r="N260" s="58">
        <v>42736</v>
      </c>
      <c r="O260" s="55"/>
      <c r="P260" s="61" t="s">
        <v>441</v>
      </c>
      <c r="S260" s="41"/>
    </row>
    <row r="261" spans="1:39" s="3" customFormat="1" ht="43.5" customHeight="1">
      <c r="A261" s="55" t="s">
        <v>127</v>
      </c>
      <c r="B261" s="55" t="s">
        <v>443</v>
      </c>
      <c r="C261" s="55"/>
      <c r="D261" s="55" t="s">
        <v>41</v>
      </c>
      <c r="E261" s="55"/>
      <c r="F261" s="56" t="s">
        <v>658</v>
      </c>
      <c r="G261" s="57">
        <v>400000</v>
      </c>
      <c r="H261" s="60">
        <f t="shared" si="8"/>
        <v>2962.962962962963</v>
      </c>
      <c r="I261" s="60">
        <v>100</v>
      </c>
      <c r="J261" s="55"/>
      <c r="K261" s="55" t="s">
        <v>263</v>
      </c>
      <c r="L261" s="55" t="s">
        <v>113</v>
      </c>
      <c r="M261" s="58">
        <v>42736</v>
      </c>
      <c r="N261" s="58">
        <v>42736</v>
      </c>
      <c r="O261" s="55"/>
      <c r="P261" s="61"/>
      <c r="S261" s="41"/>
    </row>
    <row r="262" spans="1:39" s="3" customFormat="1" ht="63" customHeight="1">
      <c r="A262" s="55" t="s">
        <v>127</v>
      </c>
      <c r="B262" s="55" t="s">
        <v>444</v>
      </c>
      <c r="C262" s="55"/>
      <c r="D262" s="55" t="s">
        <v>37</v>
      </c>
      <c r="E262" s="55"/>
      <c r="F262" s="56" t="s">
        <v>659</v>
      </c>
      <c r="G262" s="57">
        <v>100000</v>
      </c>
      <c r="H262" s="60">
        <f t="shared" si="8"/>
        <v>740.74074074074076</v>
      </c>
      <c r="I262" s="60">
        <v>100</v>
      </c>
      <c r="J262" s="55"/>
      <c r="K262" s="55" t="s">
        <v>263</v>
      </c>
      <c r="L262" s="55" t="s">
        <v>113</v>
      </c>
      <c r="M262" s="58">
        <v>42736</v>
      </c>
      <c r="N262" s="58">
        <v>42736</v>
      </c>
      <c r="O262" s="55"/>
      <c r="P262" s="54" t="s">
        <v>445</v>
      </c>
      <c r="S262" s="41"/>
    </row>
    <row r="263" spans="1:39" s="3" customFormat="1" ht="48" customHeight="1">
      <c r="A263" s="55" t="s">
        <v>127</v>
      </c>
      <c r="B263" s="55" t="s">
        <v>446</v>
      </c>
      <c r="C263" s="55"/>
      <c r="D263" s="55" t="s">
        <v>41</v>
      </c>
      <c r="E263" s="55"/>
      <c r="F263" s="56" t="s">
        <v>660</v>
      </c>
      <c r="G263" s="57">
        <v>2000000</v>
      </c>
      <c r="H263" s="60">
        <f t="shared" si="8"/>
        <v>14814.814814814816</v>
      </c>
      <c r="I263" s="60">
        <v>100</v>
      </c>
      <c r="J263" s="55"/>
      <c r="K263" s="55" t="s">
        <v>263</v>
      </c>
      <c r="L263" s="55" t="s">
        <v>113</v>
      </c>
      <c r="M263" s="58">
        <v>42736</v>
      </c>
      <c r="N263" s="58">
        <v>42736</v>
      </c>
      <c r="O263" s="55"/>
      <c r="P263" s="61" t="s">
        <v>441</v>
      </c>
      <c r="S263" s="41"/>
    </row>
    <row r="264" spans="1:39" s="3" customFormat="1" ht="48" customHeight="1">
      <c r="A264" s="55" t="s">
        <v>127</v>
      </c>
      <c r="B264" s="55" t="s">
        <v>321</v>
      </c>
      <c r="C264" s="55"/>
      <c r="D264" s="55" t="s">
        <v>37</v>
      </c>
      <c r="E264" s="55"/>
      <c r="F264" s="56" t="s">
        <v>661</v>
      </c>
      <c r="G264" s="57">
        <v>200000</v>
      </c>
      <c r="H264" s="60">
        <f t="shared" si="8"/>
        <v>1481.4814814814815</v>
      </c>
      <c r="I264" s="60">
        <v>100</v>
      </c>
      <c r="J264" s="55"/>
      <c r="K264" s="55" t="s">
        <v>263</v>
      </c>
      <c r="L264" s="55" t="s">
        <v>113</v>
      </c>
      <c r="M264" s="58">
        <v>42736</v>
      </c>
      <c r="N264" s="58">
        <v>42736</v>
      </c>
      <c r="O264" s="55"/>
      <c r="P264" s="61" t="s">
        <v>441</v>
      </c>
      <c r="S264" s="41"/>
    </row>
    <row r="265" spans="1:39" s="3" customFormat="1" ht="57.75" customHeight="1">
      <c r="A265" s="55" t="s">
        <v>127</v>
      </c>
      <c r="B265" s="64" t="s">
        <v>447</v>
      </c>
      <c r="C265" s="55"/>
      <c r="D265" s="55" t="s">
        <v>37</v>
      </c>
      <c r="E265" s="55"/>
      <c r="F265" s="56" t="s">
        <v>664</v>
      </c>
      <c r="G265" s="57">
        <v>1000000</v>
      </c>
      <c r="H265" s="60">
        <f t="shared" si="8"/>
        <v>7407.4074074074078</v>
      </c>
      <c r="I265" s="60">
        <v>100</v>
      </c>
      <c r="J265" s="55"/>
      <c r="K265" s="55" t="s">
        <v>263</v>
      </c>
      <c r="L265" s="55" t="s">
        <v>113</v>
      </c>
      <c r="M265" s="58">
        <v>42736</v>
      </c>
      <c r="N265" s="58">
        <v>42736</v>
      </c>
      <c r="O265" s="55"/>
      <c r="P265" s="54" t="s">
        <v>448</v>
      </c>
      <c r="S265" s="41"/>
    </row>
    <row r="266" spans="1:39" s="3" customFormat="1" ht="48" customHeight="1">
      <c r="A266" s="55" t="s">
        <v>127</v>
      </c>
      <c r="B266" s="55" t="s">
        <v>449</v>
      </c>
      <c r="C266" s="55"/>
      <c r="D266" s="55" t="s">
        <v>41</v>
      </c>
      <c r="E266" s="55"/>
      <c r="F266" s="56" t="s">
        <v>665</v>
      </c>
      <c r="G266" s="57">
        <v>1000000</v>
      </c>
      <c r="H266" s="60">
        <f t="shared" si="8"/>
        <v>7407.4074074074078</v>
      </c>
      <c r="I266" s="60">
        <v>100</v>
      </c>
      <c r="J266" s="55"/>
      <c r="K266" s="55" t="s">
        <v>263</v>
      </c>
      <c r="L266" s="55" t="s">
        <v>113</v>
      </c>
      <c r="M266" s="58">
        <v>42736</v>
      </c>
      <c r="N266" s="58">
        <v>42736</v>
      </c>
      <c r="O266" s="55"/>
      <c r="P266" s="61" t="s">
        <v>441</v>
      </c>
      <c r="S266" s="41"/>
    </row>
    <row r="267" spans="1:39">
      <c r="A267" s="55" t="s">
        <v>127</v>
      </c>
      <c r="B267" s="55"/>
      <c r="C267" s="55"/>
      <c r="D267" s="55"/>
      <c r="E267" s="55"/>
      <c r="F267" s="55"/>
      <c r="G267" s="57"/>
      <c r="H267" s="60"/>
      <c r="I267" s="60">
        <v>100</v>
      </c>
      <c r="J267" s="55"/>
      <c r="K267" s="55"/>
      <c r="L267" s="55"/>
      <c r="M267" s="55"/>
      <c r="N267" s="55"/>
      <c r="O267" s="55"/>
      <c r="P267" s="81"/>
      <c r="Q267" s="3"/>
      <c r="S267" s="41" t="s">
        <v>43</v>
      </c>
      <c r="T267" s="3"/>
      <c r="U267" s="3"/>
      <c r="V267" s="3"/>
      <c r="W267" s="3"/>
      <c r="X267" s="3"/>
      <c r="Y267" s="3"/>
      <c r="Z267" s="3"/>
      <c r="AA267" s="3"/>
      <c r="AB267" s="3"/>
      <c r="AC267" s="3"/>
      <c r="AD267" s="3"/>
      <c r="AE267" s="3"/>
      <c r="AF267" s="3"/>
      <c r="AG267" s="3"/>
      <c r="AH267" s="3"/>
      <c r="AI267" s="3"/>
      <c r="AJ267" s="3"/>
      <c r="AK267" s="3"/>
      <c r="AL267" s="3"/>
    </row>
    <row r="268" spans="1:39" ht="26.4">
      <c r="A268" s="81"/>
      <c r="B268" s="81"/>
      <c r="C268" s="81"/>
      <c r="D268" s="81"/>
      <c r="E268" s="81"/>
      <c r="F268" s="81"/>
      <c r="G268" s="81"/>
      <c r="H268" s="81"/>
      <c r="I268" s="81"/>
      <c r="J268" s="81"/>
      <c r="K268" s="81"/>
      <c r="L268" s="81"/>
      <c r="M268" s="81"/>
      <c r="N268" s="81"/>
      <c r="O268" s="81"/>
      <c r="P268" s="81"/>
      <c r="Q268" s="3"/>
      <c r="S268" s="41" t="s">
        <v>44</v>
      </c>
      <c r="T268" s="3"/>
      <c r="U268" s="3"/>
      <c r="V268" s="3"/>
      <c r="W268" s="3"/>
      <c r="X268" s="3"/>
      <c r="Y268" s="3"/>
      <c r="Z268" s="3"/>
      <c r="AA268" s="3"/>
      <c r="AB268" s="3"/>
      <c r="AC268" s="3"/>
      <c r="AD268" s="3"/>
      <c r="AE268" s="3"/>
      <c r="AF268" s="3"/>
      <c r="AG268" s="3"/>
      <c r="AH268" s="3"/>
      <c r="AI268" s="3"/>
      <c r="AJ268" s="3"/>
      <c r="AK268" s="3"/>
      <c r="AL268" s="3"/>
    </row>
    <row r="269" spans="1:39" ht="15.75" customHeight="1">
      <c r="A269" s="173" t="s">
        <v>7</v>
      </c>
      <c r="B269" s="173"/>
      <c r="C269" s="173"/>
      <c r="D269" s="173"/>
      <c r="E269" s="173"/>
      <c r="F269" s="173"/>
      <c r="G269" s="173"/>
      <c r="H269" s="173"/>
      <c r="I269" s="173"/>
      <c r="J269" s="173"/>
      <c r="K269" s="173"/>
      <c r="L269" s="173"/>
      <c r="M269" s="173"/>
      <c r="N269" s="84"/>
      <c r="O269" s="84"/>
      <c r="P269" s="79"/>
      <c r="Q269" s="3"/>
      <c r="S269" s="41" t="s">
        <v>46</v>
      </c>
      <c r="T269" s="3"/>
      <c r="U269" s="3"/>
      <c r="V269" s="3"/>
      <c r="W269" s="3"/>
      <c r="X269" s="3"/>
      <c r="Y269" s="3"/>
      <c r="Z269" s="3"/>
      <c r="AA269" s="3"/>
      <c r="AB269" s="3"/>
      <c r="AC269" s="3"/>
      <c r="AD269" s="3"/>
      <c r="AE269" s="3"/>
      <c r="AF269" s="3"/>
      <c r="AG269" s="3"/>
      <c r="AH269" s="3"/>
      <c r="AI269" s="3"/>
      <c r="AJ269" s="3"/>
      <c r="AK269" s="3"/>
      <c r="AL269" s="3"/>
    </row>
    <row r="270" spans="1:39" ht="15" customHeight="1">
      <c r="A270" s="167" t="s">
        <v>3</v>
      </c>
      <c r="B270" s="167" t="s">
        <v>11</v>
      </c>
      <c r="C270" s="167" t="s">
        <v>13</v>
      </c>
      <c r="D270" s="167" t="s">
        <v>14</v>
      </c>
      <c r="E270" s="79"/>
      <c r="F270" s="167" t="s">
        <v>16</v>
      </c>
      <c r="G270" s="167" t="s">
        <v>123</v>
      </c>
      <c r="H270" s="167"/>
      <c r="I270" s="169"/>
      <c r="J270" s="169"/>
      <c r="K270" s="167" t="s">
        <v>17</v>
      </c>
      <c r="L270" s="167" t="s">
        <v>115</v>
      </c>
      <c r="M270" s="167" t="s">
        <v>21</v>
      </c>
      <c r="N270" s="167"/>
      <c r="O270" s="167" t="s">
        <v>118</v>
      </c>
      <c r="P270" s="167" t="s">
        <v>136</v>
      </c>
      <c r="Q270" s="168"/>
      <c r="R270" s="65"/>
      <c r="S270" s="3"/>
      <c r="T270" s="41" t="s">
        <v>116</v>
      </c>
      <c r="U270" s="3"/>
      <c r="V270" s="3"/>
      <c r="W270" s="3"/>
      <c r="X270" s="3"/>
      <c r="Y270" s="3"/>
      <c r="Z270" s="3"/>
      <c r="AA270" s="3"/>
      <c r="AB270" s="3"/>
      <c r="AC270" s="3"/>
      <c r="AD270" s="3"/>
      <c r="AE270" s="3"/>
      <c r="AF270" s="3"/>
      <c r="AG270" s="3"/>
      <c r="AH270" s="3"/>
      <c r="AI270" s="3"/>
      <c r="AJ270" s="3"/>
      <c r="AK270" s="3"/>
      <c r="AL270" s="3"/>
      <c r="AM270" s="3"/>
    </row>
    <row r="271" spans="1:39" ht="61.5" customHeight="1">
      <c r="A271" s="167"/>
      <c r="B271" s="167"/>
      <c r="C271" s="167"/>
      <c r="D271" s="167"/>
      <c r="E271" s="79"/>
      <c r="F271" s="167"/>
      <c r="G271" s="79" t="s">
        <v>130</v>
      </c>
      <c r="H271" s="79" t="s">
        <v>119</v>
      </c>
      <c r="I271" s="79" t="s">
        <v>120</v>
      </c>
      <c r="J271" s="79" t="s">
        <v>121</v>
      </c>
      <c r="K271" s="167"/>
      <c r="L271" s="167"/>
      <c r="M271" s="79" t="s">
        <v>20</v>
      </c>
      <c r="N271" s="79" t="s">
        <v>19</v>
      </c>
      <c r="O271" s="167"/>
      <c r="P271" s="167"/>
      <c r="Q271" s="168"/>
      <c r="R271" s="65"/>
      <c r="S271" s="3"/>
      <c r="T271" s="41" t="s">
        <v>126</v>
      </c>
      <c r="U271" s="3"/>
      <c r="V271" s="3"/>
      <c r="W271" s="3"/>
      <c r="X271" s="3"/>
      <c r="Y271" s="3"/>
      <c r="Z271" s="3"/>
      <c r="AA271" s="3"/>
      <c r="AB271" s="3"/>
      <c r="AC271" s="3"/>
      <c r="AD271" s="3"/>
      <c r="AE271" s="3"/>
      <c r="AF271" s="3"/>
      <c r="AG271" s="3"/>
      <c r="AH271" s="3"/>
      <c r="AI271" s="3"/>
      <c r="AJ271" s="3"/>
      <c r="AK271" s="3"/>
      <c r="AL271" s="3"/>
      <c r="AM271" s="3"/>
    </row>
    <row r="272" spans="1:39" ht="91.5" customHeight="1">
      <c r="A272" s="55" t="s">
        <v>127</v>
      </c>
      <c r="B272" s="55" t="s">
        <v>132</v>
      </c>
      <c r="C272" s="55"/>
      <c r="D272" s="55" t="s">
        <v>46</v>
      </c>
      <c r="E272" s="55"/>
      <c r="F272" s="55" t="s">
        <v>695</v>
      </c>
      <c r="G272" s="57">
        <v>15500000</v>
      </c>
      <c r="H272" s="60">
        <f t="shared" ref="H272:H301" si="9">G272/$B$406</f>
        <v>114814.81481481482</v>
      </c>
      <c r="I272" s="55">
        <v>100</v>
      </c>
      <c r="J272" s="55"/>
      <c r="K272" s="55" t="s">
        <v>79</v>
      </c>
      <c r="L272" s="55" t="s">
        <v>114</v>
      </c>
      <c r="M272" s="58">
        <v>42842</v>
      </c>
      <c r="N272" s="58">
        <v>42842</v>
      </c>
      <c r="O272" s="55"/>
      <c r="P272" s="77" t="s">
        <v>133</v>
      </c>
      <c r="Q272" s="44"/>
      <c r="R272" s="44"/>
      <c r="S272" s="3"/>
      <c r="T272" s="41" t="s">
        <v>45</v>
      </c>
      <c r="U272" s="3"/>
      <c r="V272" s="3"/>
      <c r="W272" s="3"/>
      <c r="X272" s="3"/>
      <c r="Y272" s="3"/>
      <c r="Z272" s="3"/>
      <c r="AA272" s="3"/>
      <c r="AB272" s="3"/>
      <c r="AC272" s="3"/>
      <c r="AD272" s="3"/>
      <c r="AE272" s="3"/>
      <c r="AF272" s="3"/>
      <c r="AG272" s="3"/>
      <c r="AH272" s="3"/>
      <c r="AI272" s="3"/>
      <c r="AJ272" s="3"/>
      <c r="AK272" s="3"/>
      <c r="AL272" s="3"/>
      <c r="AM272" s="3"/>
    </row>
    <row r="273" spans="1:39" ht="118.8">
      <c r="A273" s="55" t="s">
        <v>127</v>
      </c>
      <c r="B273" s="55" t="s">
        <v>143</v>
      </c>
      <c r="C273" s="55"/>
      <c r="D273" s="55" t="s">
        <v>46</v>
      </c>
      <c r="E273" s="55"/>
      <c r="F273" s="56" t="s">
        <v>667</v>
      </c>
      <c r="G273" s="57">
        <v>4500000</v>
      </c>
      <c r="H273" s="60">
        <f t="shared" si="9"/>
        <v>33333.333333333336</v>
      </c>
      <c r="I273" s="55">
        <v>100</v>
      </c>
      <c r="J273" s="55"/>
      <c r="K273" s="55" t="s">
        <v>79</v>
      </c>
      <c r="L273" s="55" t="s">
        <v>114</v>
      </c>
      <c r="M273" s="58">
        <v>42964</v>
      </c>
      <c r="N273" s="58">
        <v>42995</v>
      </c>
      <c r="O273" s="55"/>
      <c r="P273" s="77" t="s">
        <v>144</v>
      </c>
      <c r="Q273" s="45"/>
      <c r="R273" s="45"/>
      <c r="S273" s="3"/>
      <c r="T273" s="41"/>
      <c r="U273" s="11"/>
      <c r="V273" s="3"/>
      <c r="W273" s="3"/>
      <c r="X273" s="3"/>
      <c r="Y273" s="3"/>
      <c r="Z273" s="3"/>
      <c r="AA273" s="3"/>
      <c r="AB273" s="3"/>
      <c r="AC273" s="3"/>
      <c r="AD273" s="3"/>
      <c r="AE273" s="3"/>
      <c r="AF273" s="3"/>
      <c r="AG273" s="3"/>
      <c r="AH273" s="3"/>
      <c r="AI273" s="3"/>
      <c r="AJ273" s="3"/>
      <c r="AK273" s="3"/>
      <c r="AL273" s="3"/>
      <c r="AM273" s="3"/>
    </row>
    <row r="274" spans="1:39" s="3" customFormat="1" ht="142.5" customHeight="1">
      <c r="A274" s="55" t="s">
        <v>127</v>
      </c>
      <c r="B274" s="55" t="s">
        <v>174</v>
      </c>
      <c r="C274" s="55"/>
      <c r="D274" s="55" t="s">
        <v>46</v>
      </c>
      <c r="E274" s="55"/>
      <c r="F274" s="56" t="s">
        <v>668</v>
      </c>
      <c r="G274" s="57">
        <v>70500000</v>
      </c>
      <c r="H274" s="60">
        <f t="shared" si="9"/>
        <v>522222.22222222225</v>
      </c>
      <c r="I274" s="55">
        <v>100</v>
      </c>
      <c r="J274" s="55"/>
      <c r="K274" s="55" t="s">
        <v>79</v>
      </c>
      <c r="L274" s="55" t="s">
        <v>114</v>
      </c>
      <c r="M274" s="58">
        <v>42842</v>
      </c>
      <c r="N274" s="58">
        <v>42872</v>
      </c>
      <c r="O274" s="55"/>
      <c r="P274" s="77" t="s">
        <v>176</v>
      </c>
      <c r="Q274" s="45"/>
      <c r="R274" s="45"/>
      <c r="T274" s="41"/>
      <c r="U274" s="11"/>
    </row>
    <row r="275" spans="1:39" s="3" customFormat="1" ht="141.75" customHeight="1">
      <c r="A275" s="55" t="s">
        <v>127</v>
      </c>
      <c r="B275" s="55" t="s">
        <v>175</v>
      </c>
      <c r="C275" s="55"/>
      <c r="D275" s="55" t="s">
        <v>46</v>
      </c>
      <c r="E275" s="55"/>
      <c r="F275" s="56" t="s">
        <v>669</v>
      </c>
      <c r="G275" s="57">
        <v>52500000</v>
      </c>
      <c r="H275" s="60">
        <f t="shared" si="9"/>
        <v>388888.88888888888</v>
      </c>
      <c r="I275" s="55">
        <v>100</v>
      </c>
      <c r="J275" s="55"/>
      <c r="K275" s="55" t="s">
        <v>79</v>
      </c>
      <c r="L275" s="55" t="s">
        <v>114</v>
      </c>
      <c r="M275" s="58">
        <v>42842</v>
      </c>
      <c r="N275" s="58">
        <v>42872</v>
      </c>
      <c r="O275" s="55"/>
      <c r="P275" s="77" t="s">
        <v>176</v>
      </c>
      <c r="Q275" s="45"/>
      <c r="R275" s="45"/>
      <c r="T275" s="41"/>
      <c r="U275" s="11"/>
    </row>
    <row r="276" spans="1:39" s="68" customFormat="1" ht="94.5" customHeight="1">
      <c r="A276" s="69" t="s">
        <v>127</v>
      </c>
      <c r="B276" s="131" t="s">
        <v>896</v>
      </c>
      <c r="C276" s="131"/>
      <c r="D276" s="131" t="s">
        <v>46</v>
      </c>
      <c r="E276" s="131"/>
      <c r="F276" s="132" t="s">
        <v>897</v>
      </c>
      <c r="G276" s="133">
        <v>25000000</v>
      </c>
      <c r="H276" s="134">
        <f t="shared" si="9"/>
        <v>185185.1851851852</v>
      </c>
      <c r="I276" s="131">
        <v>100</v>
      </c>
      <c r="J276" s="131"/>
      <c r="K276" s="131" t="s">
        <v>79</v>
      </c>
      <c r="L276" s="131" t="s">
        <v>114</v>
      </c>
      <c r="M276" s="135">
        <v>42826</v>
      </c>
      <c r="N276" s="135">
        <v>42826</v>
      </c>
      <c r="O276" s="131"/>
      <c r="P276" s="136" t="s">
        <v>898</v>
      </c>
      <c r="Q276" s="86" t="s">
        <v>790</v>
      </c>
      <c r="R276" s="86"/>
      <c r="T276" s="67"/>
      <c r="U276" s="87"/>
    </row>
    <row r="277" spans="1:39" s="3" customFormat="1" ht="114" customHeight="1">
      <c r="A277" s="55" t="s">
        <v>127</v>
      </c>
      <c r="B277" s="55" t="s">
        <v>197</v>
      </c>
      <c r="C277" s="55"/>
      <c r="D277" s="55" t="s">
        <v>46</v>
      </c>
      <c r="E277" s="55"/>
      <c r="F277" s="56" t="s">
        <v>670</v>
      </c>
      <c r="G277" s="57">
        <v>12000000</v>
      </c>
      <c r="H277" s="60">
        <f t="shared" si="9"/>
        <v>88888.888888888891</v>
      </c>
      <c r="I277" s="55">
        <v>100</v>
      </c>
      <c r="J277" s="55"/>
      <c r="K277" s="55" t="s">
        <v>79</v>
      </c>
      <c r="L277" s="55" t="s">
        <v>114</v>
      </c>
      <c r="M277" s="58">
        <v>42948</v>
      </c>
      <c r="N277" s="58">
        <v>42979</v>
      </c>
      <c r="O277" s="55"/>
      <c r="P277" s="54" t="s">
        <v>270</v>
      </c>
      <c r="Q277" s="45"/>
      <c r="R277" s="45"/>
      <c r="T277" s="41"/>
      <c r="U277" s="11"/>
    </row>
    <row r="278" spans="1:39" s="3" customFormat="1" ht="54.75" customHeight="1">
      <c r="A278" s="55" t="s">
        <v>127</v>
      </c>
      <c r="B278" s="55" t="s">
        <v>214</v>
      </c>
      <c r="C278" s="55"/>
      <c r="D278" s="55" t="s">
        <v>44</v>
      </c>
      <c r="E278" s="55"/>
      <c r="F278" s="56" t="s">
        <v>700</v>
      </c>
      <c r="G278" s="57">
        <v>3000000</v>
      </c>
      <c r="H278" s="60">
        <f t="shared" si="9"/>
        <v>22222.222222222223</v>
      </c>
      <c r="I278" s="55">
        <v>100</v>
      </c>
      <c r="J278" s="55"/>
      <c r="K278" s="55" t="s">
        <v>79</v>
      </c>
      <c r="L278" s="55" t="s">
        <v>114</v>
      </c>
      <c r="M278" s="58">
        <v>42948</v>
      </c>
      <c r="N278" s="58">
        <v>42979</v>
      </c>
      <c r="O278" s="55"/>
      <c r="P278" s="77"/>
      <c r="Q278" s="45"/>
      <c r="R278" s="45"/>
      <c r="T278" s="41"/>
      <c r="U278" s="11"/>
    </row>
    <row r="279" spans="1:39" s="3" customFormat="1" ht="45" customHeight="1">
      <c r="A279" s="55" t="s">
        <v>127</v>
      </c>
      <c r="B279" s="55" t="s">
        <v>191</v>
      </c>
      <c r="C279" s="55"/>
      <c r="D279" s="55" t="s">
        <v>44</v>
      </c>
      <c r="E279" s="55"/>
      <c r="F279" s="56" t="s">
        <v>671</v>
      </c>
      <c r="G279" s="57">
        <v>8218370</v>
      </c>
      <c r="H279" s="60">
        <f t="shared" si="9"/>
        <v>60876.814814814818</v>
      </c>
      <c r="I279" s="55">
        <v>100</v>
      </c>
      <c r="J279" s="55"/>
      <c r="K279" s="55" t="s">
        <v>79</v>
      </c>
      <c r="L279" s="55" t="s">
        <v>114</v>
      </c>
      <c r="M279" s="58">
        <v>42705</v>
      </c>
      <c r="N279" s="58">
        <v>42736</v>
      </c>
      <c r="O279" s="55"/>
      <c r="P279" s="77"/>
      <c r="Q279" s="45"/>
      <c r="R279" s="45"/>
      <c r="T279" s="41"/>
      <c r="U279" s="11"/>
    </row>
    <row r="280" spans="1:39" s="3" customFormat="1" ht="45.75" customHeight="1">
      <c r="A280" s="55" t="s">
        <v>127</v>
      </c>
      <c r="B280" s="55" t="s">
        <v>195</v>
      </c>
      <c r="C280" s="55"/>
      <c r="D280" s="55" t="s">
        <v>44</v>
      </c>
      <c r="E280" s="55"/>
      <c r="F280" s="56" t="s">
        <v>672</v>
      </c>
      <c r="G280" s="57">
        <v>22400000</v>
      </c>
      <c r="H280" s="60">
        <f t="shared" si="9"/>
        <v>165925.92592592593</v>
      </c>
      <c r="I280" s="55">
        <v>100</v>
      </c>
      <c r="J280" s="55"/>
      <c r="K280" s="55" t="s">
        <v>79</v>
      </c>
      <c r="L280" s="55" t="s">
        <v>114</v>
      </c>
      <c r="M280" s="58">
        <v>42826</v>
      </c>
      <c r="N280" s="58">
        <v>42872</v>
      </c>
      <c r="O280" s="55"/>
      <c r="P280" s="77"/>
      <c r="Q280" s="45"/>
      <c r="R280" s="45"/>
      <c r="T280" s="41"/>
      <c r="U280" s="11"/>
    </row>
    <row r="281" spans="1:39" s="3" customFormat="1" ht="51" customHeight="1">
      <c r="A281" s="55" t="s">
        <v>127</v>
      </c>
      <c r="B281" s="55" t="s">
        <v>194</v>
      </c>
      <c r="C281" s="55"/>
      <c r="D281" s="55" t="s">
        <v>44</v>
      </c>
      <c r="E281" s="55"/>
      <c r="F281" s="56" t="s">
        <v>673</v>
      </c>
      <c r="G281" s="57">
        <v>12000000</v>
      </c>
      <c r="H281" s="60">
        <f t="shared" si="9"/>
        <v>88888.888888888891</v>
      </c>
      <c r="I281" s="55">
        <v>100</v>
      </c>
      <c r="J281" s="55"/>
      <c r="K281" s="55" t="s">
        <v>79</v>
      </c>
      <c r="L281" s="55" t="s">
        <v>114</v>
      </c>
      <c r="M281" s="58">
        <v>42887</v>
      </c>
      <c r="N281" s="58">
        <v>42917</v>
      </c>
      <c r="O281" s="55"/>
      <c r="P281" s="77"/>
      <c r="Q281" s="45"/>
      <c r="R281" s="45"/>
      <c r="T281" s="41"/>
      <c r="U281" s="11"/>
    </row>
    <row r="282" spans="1:39" s="3" customFormat="1" ht="51" customHeight="1">
      <c r="A282" s="55" t="s">
        <v>127</v>
      </c>
      <c r="B282" s="55" t="s">
        <v>196</v>
      </c>
      <c r="C282" s="55"/>
      <c r="D282" s="55" t="s">
        <v>44</v>
      </c>
      <c r="E282" s="55"/>
      <c r="F282" s="56" t="s">
        <v>674</v>
      </c>
      <c r="G282" s="57">
        <v>10000000</v>
      </c>
      <c r="H282" s="60">
        <f t="shared" si="9"/>
        <v>74074.074074074073</v>
      </c>
      <c r="I282" s="55">
        <v>100</v>
      </c>
      <c r="J282" s="55"/>
      <c r="K282" s="55" t="s">
        <v>79</v>
      </c>
      <c r="L282" s="55" t="s">
        <v>114</v>
      </c>
      <c r="M282" s="58">
        <v>42948</v>
      </c>
      <c r="N282" s="58">
        <v>42979</v>
      </c>
      <c r="O282" s="55"/>
      <c r="P282" s="77"/>
      <c r="Q282" s="45"/>
      <c r="R282" s="45"/>
      <c r="T282" s="41"/>
      <c r="U282" s="11"/>
    </row>
    <row r="283" spans="1:39" s="48" customFormat="1" ht="51" customHeight="1">
      <c r="A283" s="55" t="s">
        <v>127</v>
      </c>
      <c r="B283" s="55" t="s">
        <v>863</v>
      </c>
      <c r="C283" s="55"/>
      <c r="D283" s="55" t="s">
        <v>44</v>
      </c>
      <c r="E283" s="55"/>
      <c r="F283" s="56" t="s">
        <v>865</v>
      </c>
      <c r="G283" s="57">
        <v>24000000</v>
      </c>
      <c r="H283" s="60">
        <f t="shared" si="9"/>
        <v>177777.77777777778</v>
      </c>
      <c r="I283" s="55">
        <v>100</v>
      </c>
      <c r="J283" s="55"/>
      <c r="K283" s="55" t="s">
        <v>79</v>
      </c>
      <c r="L283" s="55" t="s">
        <v>114</v>
      </c>
      <c r="M283" s="58">
        <v>42583</v>
      </c>
      <c r="N283" s="58">
        <v>42795</v>
      </c>
      <c r="O283" s="55"/>
      <c r="P283" s="77"/>
      <c r="Q283" s="45"/>
      <c r="R283" s="45"/>
      <c r="T283" s="41"/>
      <c r="U283" s="63"/>
    </row>
    <row r="284" spans="1:39" s="68" customFormat="1" ht="95.25" customHeight="1">
      <c r="A284" s="69" t="s">
        <v>127</v>
      </c>
      <c r="B284" s="108" t="s">
        <v>889</v>
      </c>
      <c r="C284" s="108"/>
      <c r="D284" s="108" t="s">
        <v>46</v>
      </c>
      <c r="E284" s="108"/>
      <c r="F284" s="109">
        <v>1117</v>
      </c>
      <c r="G284" s="110">
        <v>40000000</v>
      </c>
      <c r="H284" s="111">
        <f t="shared" si="9"/>
        <v>296296.29629629629</v>
      </c>
      <c r="I284" s="108">
        <v>100</v>
      </c>
      <c r="J284" s="108"/>
      <c r="K284" s="108" t="s">
        <v>79</v>
      </c>
      <c r="L284" s="108" t="s">
        <v>114</v>
      </c>
      <c r="M284" s="112">
        <v>42795</v>
      </c>
      <c r="N284" s="112">
        <v>42795</v>
      </c>
      <c r="O284" s="108"/>
      <c r="P284" s="113" t="s">
        <v>890</v>
      </c>
      <c r="Q284" s="86" t="s">
        <v>790</v>
      </c>
      <c r="R284" s="86"/>
      <c r="T284" s="67"/>
      <c r="U284" s="87"/>
    </row>
    <row r="285" spans="1:39" ht="145.19999999999999">
      <c r="A285" s="55" t="s">
        <v>127</v>
      </c>
      <c r="B285" s="55" t="s">
        <v>160</v>
      </c>
      <c r="C285" s="55"/>
      <c r="D285" s="55" t="s">
        <v>46</v>
      </c>
      <c r="E285" s="55"/>
      <c r="F285" s="56" t="s">
        <v>675</v>
      </c>
      <c r="G285" s="57">
        <v>10726500</v>
      </c>
      <c r="H285" s="60">
        <f t="shared" si="9"/>
        <v>79455.555555555562</v>
      </c>
      <c r="I285" s="55">
        <v>100</v>
      </c>
      <c r="J285" s="55"/>
      <c r="K285" s="55" t="s">
        <v>79</v>
      </c>
      <c r="L285" s="55" t="s">
        <v>114</v>
      </c>
      <c r="M285" s="58">
        <v>42752</v>
      </c>
      <c r="N285" s="58">
        <v>42811</v>
      </c>
      <c r="O285" s="55"/>
      <c r="P285" s="77" t="s">
        <v>161</v>
      </c>
      <c r="Q285" s="45"/>
      <c r="R285" s="45"/>
      <c r="S285" s="3"/>
      <c r="T285" s="41" t="s">
        <v>47</v>
      </c>
      <c r="U285" s="11"/>
      <c r="V285" s="3"/>
      <c r="W285" s="3"/>
      <c r="X285" s="3"/>
      <c r="Y285" s="3"/>
      <c r="Z285" s="3"/>
      <c r="AA285" s="3"/>
      <c r="AB285" s="3"/>
      <c r="AC285" s="3"/>
      <c r="AD285" s="3"/>
      <c r="AE285" s="3"/>
      <c r="AF285" s="3"/>
      <c r="AG285" s="3"/>
      <c r="AH285" s="3"/>
      <c r="AI285" s="3"/>
      <c r="AJ285" s="3"/>
      <c r="AK285" s="3"/>
      <c r="AL285" s="3"/>
      <c r="AM285" s="3"/>
    </row>
    <row r="286" spans="1:39" s="3" customFormat="1" ht="67.5" customHeight="1">
      <c r="A286" s="55" t="s">
        <v>127</v>
      </c>
      <c r="B286" s="55" t="s">
        <v>219</v>
      </c>
      <c r="C286" s="55"/>
      <c r="D286" s="85" t="s">
        <v>42</v>
      </c>
      <c r="E286" s="55"/>
      <c r="F286" s="56" t="s">
        <v>676</v>
      </c>
      <c r="G286" s="57">
        <v>3500000</v>
      </c>
      <c r="H286" s="60">
        <f t="shared" si="9"/>
        <v>25925.925925925927</v>
      </c>
      <c r="I286" s="55">
        <v>100</v>
      </c>
      <c r="J286" s="55"/>
      <c r="K286" s="55" t="s">
        <v>79</v>
      </c>
      <c r="L286" s="55" t="s">
        <v>114</v>
      </c>
      <c r="M286" s="58">
        <v>42767</v>
      </c>
      <c r="N286" s="58">
        <v>42767</v>
      </c>
      <c r="O286" s="55"/>
      <c r="P286" s="77"/>
      <c r="Q286" s="45"/>
      <c r="R286" s="45"/>
      <c r="T286" s="41"/>
      <c r="U286" s="11"/>
    </row>
    <row r="287" spans="1:39" ht="180.75" customHeight="1">
      <c r="A287" s="55" t="s">
        <v>127</v>
      </c>
      <c r="B287" s="55" t="s">
        <v>162</v>
      </c>
      <c r="C287" s="55"/>
      <c r="D287" s="55" t="s">
        <v>46</v>
      </c>
      <c r="E287" s="55"/>
      <c r="F287" s="56" t="s">
        <v>678</v>
      </c>
      <c r="G287" s="57">
        <v>14950164</v>
      </c>
      <c r="H287" s="60">
        <f t="shared" si="9"/>
        <v>110741.95555555556</v>
      </c>
      <c r="I287" s="55">
        <v>100</v>
      </c>
      <c r="J287" s="55"/>
      <c r="K287" s="55" t="s">
        <v>79</v>
      </c>
      <c r="L287" s="55" t="s">
        <v>114</v>
      </c>
      <c r="M287" s="58">
        <v>42752</v>
      </c>
      <c r="N287" s="58">
        <v>42811</v>
      </c>
      <c r="O287" s="55"/>
      <c r="P287" s="77" t="s">
        <v>164</v>
      </c>
      <c r="Q287" s="45"/>
      <c r="R287" s="45"/>
      <c r="S287" s="3"/>
      <c r="T287" s="41" t="s">
        <v>48</v>
      </c>
      <c r="U287" s="11"/>
      <c r="V287" s="3"/>
      <c r="W287" s="3"/>
      <c r="X287" s="3"/>
      <c r="Y287" s="3"/>
      <c r="Z287" s="3"/>
      <c r="AA287" s="3"/>
      <c r="AB287" s="3"/>
      <c r="AC287" s="3"/>
      <c r="AD287" s="3"/>
      <c r="AE287" s="3"/>
      <c r="AF287" s="3"/>
      <c r="AG287" s="3"/>
      <c r="AH287" s="3"/>
      <c r="AI287" s="3"/>
      <c r="AJ287" s="3"/>
      <c r="AK287" s="3"/>
      <c r="AL287" s="3"/>
      <c r="AM287" s="3"/>
    </row>
    <row r="288" spans="1:39" s="3" customFormat="1" ht="184.5" customHeight="1">
      <c r="A288" s="55" t="s">
        <v>127</v>
      </c>
      <c r="B288" s="55" t="s">
        <v>163</v>
      </c>
      <c r="C288" s="55"/>
      <c r="D288" s="55" t="s">
        <v>46</v>
      </c>
      <c r="E288" s="55"/>
      <c r="F288" s="56" t="s">
        <v>679</v>
      </c>
      <c r="G288" s="57">
        <v>14492859</v>
      </c>
      <c r="H288" s="60">
        <f t="shared" si="9"/>
        <v>107354.51111111112</v>
      </c>
      <c r="I288" s="55">
        <v>100</v>
      </c>
      <c r="J288" s="55"/>
      <c r="K288" s="55" t="s">
        <v>79</v>
      </c>
      <c r="L288" s="55" t="s">
        <v>114</v>
      </c>
      <c r="M288" s="58">
        <v>42752</v>
      </c>
      <c r="N288" s="58">
        <v>42811</v>
      </c>
      <c r="O288" s="55"/>
      <c r="P288" s="77" t="s">
        <v>165</v>
      </c>
      <c r="Q288" s="45"/>
      <c r="R288" s="45"/>
      <c r="T288" s="41"/>
      <c r="U288" s="11"/>
    </row>
    <row r="289" spans="1:38" s="3" customFormat="1" ht="128.25" customHeight="1">
      <c r="A289" s="55" t="s">
        <v>127</v>
      </c>
      <c r="B289" s="55" t="s">
        <v>167</v>
      </c>
      <c r="C289" s="55"/>
      <c r="D289" s="55" t="s">
        <v>46</v>
      </c>
      <c r="E289" s="55"/>
      <c r="F289" s="56" t="s">
        <v>680</v>
      </c>
      <c r="G289" s="57">
        <v>66261121</v>
      </c>
      <c r="H289" s="60">
        <f t="shared" si="9"/>
        <v>490823.11851851852</v>
      </c>
      <c r="I289" s="55">
        <v>100</v>
      </c>
      <c r="J289" s="55"/>
      <c r="K289" s="55" t="s">
        <v>79</v>
      </c>
      <c r="L289" s="55" t="s">
        <v>114</v>
      </c>
      <c r="M289" s="58">
        <v>42752</v>
      </c>
      <c r="N289" s="58">
        <v>42783</v>
      </c>
      <c r="O289" s="55"/>
      <c r="P289" s="54" t="s">
        <v>168</v>
      </c>
      <c r="Q289" s="45"/>
      <c r="R289" s="45"/>
      <c r="T289" s="41"/>
      <c r="U289" s="11"/>
    </row>
    <row r="290" spans="1:38" s="3" customFormat="1" ht="54.75" customHeight="1">
      <c r="A290" s="55" t="s">
        <v>127</v>
      </c>
      <c r="B290" s="55" t="s">
        <v>271</v>
      </c>
      <c r="C290" s="55"/>
      <c r="D290" s="55" t="s">
        <v>46</v>
      </c>
      <c r="E290" s="55"/>
      <c r="F290" s="56" t="s">
        <v>681</v>
      </c>
      <c r="G290" s="57">
        <v>1500000</v>
      </c>
      <c r="H290" s="60">
        <f t="shared" si="9"/>
        <v>11111.111111111111</v>
      </c>
      <c r="I290" s="55">
        <v>100</v>
      </c>
      <c r="J290" s="55"/>
      <c r="K290" s="55" t="s">
        <v>80</v>
      </c>
      <c r="L290" s="55" t="s">
        <v>114</v>
      </c>
      <c r="M290" s="58">
        <v>42752</v>
      </c>
      <c r="N290" s="58">
        <v>42736</v>
      </c>
      <c r="O290" s="55"/>
      <c r="P290" s="54" t="s">
        <v>272</v>
      </c>
      <c r="Q290" s="45"/>
      <c r="R290" s="45"/>
      <c r="T290" s="41"/>
      <c r="U290" s="11"/>
    </row>
    <row r="291" spans="1:38" s="48" customFormat="1" ht="195" customHeight="1">
      <c r="A291" s="88" t="s">
        <v>127</v>
      </c>
      <c r="B291" s="88" t="s">
        <v>888</v>
      </c>
      <c r="C291" s="88"/>
      <c r="D291" s="88" t="s">
        <v>46</v>
      </c>
      <c r="E291" s="88"/>
      <c r="F291" s="89" t="s">
        <v>886</v>
      </c>
      <c r="G291" s="90">
        <v>21043210</v>
      </c>
      <c r="H291" s="91">
        <f t="shared" si="9"/>
        <v>155875.62962962964</v>
      </c>
      <c r="I291" s="88">
        <v>100</v>
      </c>
      <c r="J291" s="88"/>
      <c r="K291" s="88" t="s">
        <v>80</v>
      </c>
      <c r="L291" s="88" t="s">
        <v>114</v>
      </c>
      <c r="M291" s="92">
        <v>42795</v>
      </c>
      <c r="N291" s="92">
        <v>42795</v>
      </c>
      <c r="O291" s="88"/>
      <c r="P291" s="93" t="s">
        <v>887</v>
      </c>
      <c r="Q291" s="45"/>
      <c r="R291" s="45"/>
      <c r="T291" s="41"/>
      <c r="U291" s="63"/>
    </row>
    <row r="292" spans="1:38" s="3" customFormat="1" ht="159" customHeight="1">
      <c r="A292" s="55" t="s">
        <v>127</v>
      </c>
      <c r="B292" s="55" t="s">
        <v>682</v>
      </c>
      <c r="C292" s="55"/>
      <c r="D292" s="55" t="s">
        <v>46</v>
      </c>
      <c r="E292" s="55"/>
      <c r="F292" s="56" t="s">
        <v>684</v>
      </c>
      <c r="G292" s="57">
        <v>4000000</v>
      </c>
      <c r="H292" s="60">
        <f t="shared" si="9"/>
        <v>29629.629629629631</v>
      </c>
      <c r="I292" s="55">
        <v>100</v>
      </c>
      <c r="J292" s="55"/>
      <c r="K292" s="55" t="s">
        <v>80</v>
      </c>
      <c r="L292" s="55" t="s">
        <v>114</v>
      </c>
      <c r="M292" s="58">
        <v>42752</v>
      </c>
      <c r="N292" s="58">
        <v>42736</v>
      </c>
      <c r="O292" s="55"/>
      <c r="P292" s="54" t="s">
        <v>283</v>
      </c>
      <c r="Q292" s="45"/>
      <c r="R292" s="45"/>
      <c r="T292" s="41"/>
      <c r="U292" s="11"/>
    </row>
    <row r="293" spans="1:38" s="3" customFormat="1" ht="57.75" customHeight="1">
      <c r="A293" s="55" t="s">
        <v>127</v>
      </c>
      <c r="B293" s="55" t="s">
        <v>333</v>
      </c>
      <c r="C293" s="55"/>
      <c r="D293" s="55" t="s">
        <v>44</v>
      </c>
      <c r="E293" s="55"/>
      <c r="F293" s="56" t="s">
        <v>685</v>
      </c>
      <c r="G293" s="57">
        <v>2000000</v>
      </c>
      <c r="H293" s="60">
        <f t="shared" si="9"/>
        <v>14814.814814814816</v>
      </c>
      <c r="I293" s="55">
        <v>100</v>
      </c>
      <c r="J293" s="55"/>
      <c r="K293" s="55" t="s">
        <v>81</v>
      </c>
      <c r="L293" s="55" t="s">
        <v>114</v>
      </c>
      <c r="M293" s="58">
        <v>42826</v>
      </c>
      <c r="N293" s="58">
        <v>42856</v>
      </c>
      <c r="O293" s="55"/>
      <c r="P293" s="54"/>
      <c r="Q293" s="45"/>
      <c r="R293" s="45"/>
      <c r="T293" s="41"/>
      <c r="U293" s="11"/>
    </row>
    <row r="294" spans="1:38" s="3" customFormat="1" ht="57.75" customHeight="1">
      <c r="A294" s="55" t="s">
        <v>127</v>
      </c>
      <c r="B294" s="55" t="s">
        <v>334</v>
      </c>
      <c r="C294" s="55"/>
      <c r="D294" s="55" t="s">
        <v>44</v>
      </c>
      <c r="E294" s="55"/>
      <c r="F294" s="56" t="s">
        <v>686</v>
      </c>
      <c r="G294" s="57">
        <v>3200000</v>
      </c>
      <c r="H294" s="60">
        <f t="shared" si="9"/>
        <v>23703.703703703704</v>
      </c>
      <c r="I294" s="55">
        <v>100</v>
      </c>
      <c r="J294" s="55"/>
      <c r="K294" s="55" t="s">
        <v>81</v>
      </c>
      <c r="L294" s="55" t="s">
        <v>114</v>
      </c>
      <c r="M294" s="58">
        <v>42826</v>
      </c>
      <c r="N294" s="58">
        <v>42856</v>
      </c>
      <c r="O294" s="55"/>
      <c r="P294" s="54"/>
      <c r="Q294" s="45"/>
      <c r="R294" s="45"/>
      <c r="T294" s="41"/>
      <c r="U294" s="11"/>
    </row>
    <row r="295" spans="1:38" s="48" customFormat="1" ht="78" customHeight="1">
      <c r="A295" s="55" t="s">
        <v>127</v>
      </c>
      <c r="B295" s="55" t="s">
        <v>804</v>
      </c>
      <c r="C295" s="55"/>
      <c r="D295" s="55" t="s">
        <v>46</v>
      </c>
      <c r="E295" s="56"/>
      <c r="F295" s="56" t="s">
        <v>805</v>
      </c>
      <c r="G295" s="57">
        <v>1320000</v>
      </c>
      <c r="H295" s="60">
        <f t="shared" si="9"/>
        <v>9777.7777777777774</v>
      </c>
      <c r="I295" s="55">
        <v>100</v>
      </c>
      <c r="J295" s="55"/>
      <c r="K295" s="55" t="s">
        <v>81</v>
      </c>
      <c r="L295" s="55" t="s">
        <v>114</v>
      </c>
      <c r="M295" s="58">
        <v>42826</v>
      </c>
      <c r="N295" s="58">
        <v>42826</v>
      </c>
      <c r="O295" s="55"/>
      <c r="P295" s="61" t="s">
        <v>806</v>
      </c>
      <c r="S295" s="28"/>
      <c r="T295" s="62"/>
    </row>
    <row r="296" spans="1:38" s="48" customFormat="1" ht="168.75" customHeight="1">
      <c r="A296" s="55" t="s">
        <v>127</v>
      </c>
      <c r="B296" s="55" t="s">
        <v>412</v>
      </c>
      <c r="C296" s="55"/>
      <c r="D296" s="55" t="s">
        <v>46</v>
      </c>
      <c r="E296" s="55"/>
      <c r="F296" s="56" t="s">
        <v>637</v>
      </c>
      <c r="G296" s="57">
        <v>5253525</v>
      </c>
      <c r="H296" s="60">
        <f t="shared" si="9"/>
        <v>38915</v>
      </c>
      <c r="I296" s="55">
        <v>100</v>
      </c>
      <c r="J296" s="55"/>
      <c r="K296" s="55" t="s">
        <v>81</v>
      </c>
      <c r="L296" s="55"/>
      <c r="M296" s="58">
        <v>42887</v>
      </c>
      <c r="N296" s="58">
        <v>42887</v>
      </c>
      <c r="O296" s="55"/>
      <c r="P296" s="54" t="s">
        <v>270</v>
      </c>
      <c r="Q296" s="45"/>
      <c r="R296" s="45"/>
      <c r="T296" s="41"/>
      <c r="U296" s="63"/>
    </row>
    <row r="297" spans="1:38" s="48" customFormat="1" ht="57.75" customHeight="1">
      <c r="A297" s="55" t="s">
        <v>127</v>
      </c>
      <c r="B297" s="55" t="s">
        <v>421</v>
      </c>
      <c r="C297" s="55"/>
      <c r="D297" s="55" t="s">
        <v>44</v>
      </c>
      <c r="E297" s="55"/>
      <c r="F297" s="56" t="s">
        <v>688</v>
      </c>
      <c r="G297" s="57">
        <v>4200000</v>
      </c>
      <c r="H297" s="60">
        <f t="shared" si="9"/>
        <v>31111.111111111109</v>
      </c>
      <c r="I297" s="55">
        <v>100</v>
      </c>
      <c r="J297" s="55"/>
      <c r="K297" s="55" t="s">
        <v>81</v>
      </c>
      <c r="L297" s="55" t="s">
        <v>114</v>
      </c>
      <c r="M297" s="58">
        <v>42856</v>
      </c>
      <c r="N297" s="58">
        <v>42887</v>
      </c>
      <c r="O297" s="55"/>
      <c r="P297" s="54"/>
      <c r="Q297" s="45"/>
      <c r="R297" s="45"/>
      <c r="T297" s="41"/>
      <c r="U297" s="63"/>
    </row>
    <row r="298" spans="1:38" s="3" customFormat="1" ht="120" customHeight="1">
      <c r="A298" s="55" t="s">
        <v>127</v>
      </c>
      <c r="B298" s="55" t="s">
        <v>242</v>
      </c>
      <c r="C298" s="55"/>
      <c r="D298" s="85" t="s">
        <v>46</v>
      </c>
      <c r="E298" s="55"/>
      <c r="F298" s="56" t="s">
        <v>689</v>
      </c>
      <c r="G298" s="57">
        <v>2500000</v>
      </c>
      <c r="H298" s="60">
        <f t="shared" si="9"/>
        <v>18518.518518518518</v>
      </c>
      <c r="I298" s="55">
        <v>100</v>
      </c>
      <c r="J298" s="55"/>
      <c r="K298" s="55" t="s">
        <v>83</v>
      </c>
      <c r="L298" s="55" t="s">
        <v>114</v>
      </c>
      <c r="M298" s="58">
        <v>42736</v>
      </c>
      <c r="N298" s="58">
        <v>42736</v>
      </c>
      <c r="O298" s="55"/>
      <c r="P298" s="54" t="s">
        <v>461</v>
      </c>
      <c r="Q298" s="45"/>
      <c r="R298" s="45"/>
      <c r="T298" s="41"/>
      <c r="U298" s="11"/>
    </row>
    <row r="299" spans="1:38" s="3" customFormat="1" ht="67.5" customHeight="1">
      <c r="A299" s="55" t="s">
        <v>127</v>
      </c>
      <c r="B299" s="55" t="s">
        <v>261</v>
      </c>
      <c r="C299" s="55"/>
      <c r="D299" s="55" t="s">
        <v>44</v>
      </c>
      <c r="E299" s="55"/>
      <c r="F299" s="56" t="s">
        <v>691</v>
      </c>
      <c r="G299" s="57">
        <v>17800000</v>
      </c>
      <c r="H299" s="60">
        <f t="shared" si="9"/>
        <v>131851.85185185185</v>
      </c>
      <c r="I299" s="55">
        <v>100</v>
      </c>
      <c r="J299" s="55"/>
      <c r="K299" s="55" t="s">
        <v>83</v>
      </c>
      <c r="L299" s="55" t="s">
        <v>114</v>
      </c>
      <c r="M299" s="58">
        <v>42752</v>
      </c>
      <c r="N299" s="58">
        <v>42736</v>
      </c>
      <c r="O299" s="55"/>
      <c r="P299" s="77"/>
      <c r="Q299" s="45"/>
      <c r="R299" s="45"/>
      <c r="T299" s="41"/>
      <c r="U299" s="11"/>
    </row>
    <row r="300" spans="1:38" s="48" customFormat="1" ht="56.25" customHeight="1">
      <c r="A300" s="55" t="s">
        <v>127</v>
      </c>
      <c r="B300" s="55" t="s">
        <v>837</v>
      </c>
      <c r="C300" s="55"/>
      <c r="D300" s="55" t="s">
        <v>44</v>
      </c>
      <c r="E300" s="56"/>
      <c r="F300" s="57" t="s">
        <v>857</v>
      </c>
      <c r="G300" s="60">
        <v>15000000</v>
      </c>
      <c r="H300" s="60">
        <f t="shared" si="9"/>
        <v>111111.11111111111</v>
      </c>
      <c r="I300" s="55">
        <v>100</v>
      </c>
      <c r="J300" s="55"/>
      <c r="K300" s="55" t="s">
        <v>816</v>
      </c>
      <c r="L300" s="55" t="s">
        <v>114</v>
      </c>
      <c r="M300" s="58">
        <v>42767</v>
      </c>
      <c r="N300" s="58">
        <v>42795</v>
      </c>
      <c r="O300" s="55"/>
      <c r="P300" s="74"/>
      <c r="S300" s="28"/>
      <c r="T300" s="62"/>
    </row>
    <row r="301" spans="1:38" s="48" customFormat="1" ht="161.25" customHeight="1">
      <c r="A301" s="55" t="s">
        <v>127</v>
      </c>
      <c r="B301" s="55" t="s">
        <v>762</v>
      </c>
      <c r="C301" s="55"/>
      <c r="D301" s="55" t="s">
        <v>46</v>
      </c>
      <c r="E301" s="55"/>
      <c r="F301" s="56" t="s">
        <v>769</v>
      </c>
      <c r="G301" s="57">
        <v>2000000</v>
      </c>
      <c r="H301" s="60">
        <f t="shared" si="9"/>
        <v>14814.814814814816</v>
      </c>
      <c r="I301" s="55">
        <v>100</v>
      </c>
      <c r="J301" s="55"/>
      <c r="K301" s="55" t="s">
        <v>263</v>
      </c>
      <c r="L301" s="55" t="s">
        <v>114</v>
      </c>
      <c r="M301" s="58">
        <v>42795</v>
      </c>
      <c r="N301" s="58">
        <v>42826</v>
      </c>
      <c r="O301" s="55"/>
      <c r="P301" s="54" t="s">
        <v>763</v>
      </c>
      <c r="Q301" s="45"/>
      <c r="R301" s="45"/>
      <c r="T301" s="28" t="s">
        <v>49</v>
      </c>
      <c r="U301" s="13" t="s">
        <v>4</v>
      </c>
    </row>
    <row r="302" spans="1:38" s="48" customFormat="1" ht="161.25" customHeight="1">
      <c r="A302" s="55" t="s">
        <v>127</v>
      </c>
      <c r="B302" s="55" t="s">
        <v>762</v>
      </c>
      <c r="C302" s="55"/>
      <c r="D302" s="55" t="s">
        <v>46</v>
      </c>
      <c r="E302" s="55"/>
      <c r="F302" s="56" t="s">
        <v>769</v>
      </c>
      <c r="G302" s="57">
        <v>2000000</v>
      </c>
      <c r="H302" s="60">
        <f t="shared" ref="H302" si="10">G302/$B$406</f>
        <v>14814.814814814816</v>
      </c>
      <c r="I302" s="55">
        <v>100</v>
      </c>
      <c r="J302" s="55"/>
      <c r="K302" s="55" t="s">
        <v>263</v>
      </c>
      <c r="L302" s="55" t="s">
        <v>114</v>
      </c>
      <c r="M302" s="58">
        <v>42795</v>
      </c>
      <c r="N302" s="58">
        <v>42826</v>
      </c>
      <c r="O302" s="55"/>
      <c r="P302" s="54" t="s">
        <v>763</v>
      </c>
      <c r="Q302" s="45"/>
      <c r="R302" s="45"/>
      <c r="T302" s="28" t="s">
        <v>49</v>
      </c>
      <c r="U302" s="13" t="s">
        <v>4</v>
      </c>
    </row>
    <row r="303" spans="1:38">
      <c r="A303" s="81"/>
      <c r="B303" s="81"/>
      <c r="C303" s="81"/>
      <c r="D303" s="81"/>
      <c r="E303" s="81"/>
      <c r="F303" s="81"/>
      <c r="G303" s="81"/>
      <c r="H303" s="81"/>
      <c r="I303" s="81"/>
      <c r="J303" s="81"/>
      <c r="K303" s="81"/>
      <c r="L303" s="81"/>
      <c r="M303" s="81"/>
      <c r="N303" s="81"/>
      <c r="O303" s="81"/>
      <c r="P303" s="81"/>
      <c r="Q303" s="3"/>
      <c r="S303" s="28" t="s">
        <v>50</v>
      </c>
      <c r="T303" s="13" t="s">
        <v>4</v>
      </c>
      <c r="U303" s="3"/>
      <c r="V303" s="3"/>
      <c r="W303" s="3"/>
      <c r="X303" s="3"/>
      <c r="Y303" s="3"/>
      <c r="Z303" s="3"/>
      <c r="AA303" s="3"/>
      <c r="AB303" s="3"/>
      <c r="AC303" s="3"/>
      <c r="AD303" s="3"/>
      <c r="AE303" s="3"/>
      <c r="AF303" s="3"/>
      <c r="AG303" s="3"/>
      <c r="AH303" s="3"/>
      <c r="AI303" s="3"/>
      <c r="AJ303" s="3"/>
      <c r="AK303" s="3"/>
      <c r="AL303" s="3"/>
    </row>
    <row r="304" spans="1:38" ht="15.75" customHeight="1">
      <c r="A304" s="173" t="s">
        <v>8</v>
      </c>
      <c r="B304" s="173"/>
      <c r="C304" s="173"/>
      <c r="D304" s="173"/>
      <c r="E304" s="173"/>
      <c r="F304" s="173"/>
      <c r="G304" s="173"/>
      <c r="H304" s="173"/>
      <c r="I304" s="173"/>
      <c r="J304" s="173"/>
      <c r="K304" s="173"/>
      <c r="L304" s="173"/>
      <c r="M304" s="173"/>
      <c r="N304" s="173"/>
      <c r="O304" s="173"/>
      <c r="P304" s="79"/>
      <c r="Q304" s="3"/>
      <c r="S304" s="28" t="s">
        <v>51</v>
      </c>
      <c r="T304" s="13" t="s">
        <v>4</v>
      </c>
      <c r="U304" s="3"/>
      <c r="V304" s="3"/>
      <c r="W304" s="3"/>
      <c r="X304" s="3"/>
      <c r="Y304" s="3"/>
      <c r="Z304" s="3"/>
      <c r="AA304" s="3"/>
      <c r="AB304" s="3"/>
      <c r="AC304" s="3"/>
      <c r="AD304" s="3"/>
      <c r="AE304" s="3"/>
      <c r="AF304" s="3"/>
      <c r="AG304" s="3"/>
      <c r="AH304" s="3"/>
      <c r="AI304" s="3"/>
      <c r="AJ304" s="3"/>
      <c r="AK304" s="3"/>
      <c r="AL304" s="3"/>
    </row>
    <row r="305" spans="1:38" ht="20.25" customHeight="1">
      <c r="A305" s="167" t="s">
        <v>3</v>
      </c>
      <c r="B305" s="167" t="s">
        <v>11</v>
      </c>
      <c r="C305" s="167" t="s">
        <v>13</v>
      </c>
      <c r="D305" s="167" t="s">
        <v>14</v>
      </c>
      <c r="E305" s="167" t="s">
        <v>16</v>
      </c>
      <c r="F305" s="167" t="s">
        <v>117</v>
      </c>
      <c r="G305" s="167"/>
      <c r="H305" s="169"/>
      <c r="I305" s="169"/>
      <c r="J305" s="167" t="s">
        <v>18</v>
      </c>
      <c r="K305" s="167" t="s">
        <v>17</v>
      </c>
      <c r="L305" s="167" t="s">
        <v>115</v>
      </c>
      <c r="M305" s="167" t="s">
        <v>21</v>
      </c>
      <c r="N305" s="167"/>
      <c r="O305" s="167" t="s">
        <v>118</v>
      </c>
      <c r="P305" s="167" t="s">
        <v>136</v>
      </c>
      <c r="Q305" s="3"/>
      <c r="S305" s="28" t="s">
        <v>49</v>
      </c>
      <c r="T305" s="13" t="s">
        <v>52</v>
      </c>
      <c r="U305" s="3"/>
      <c r="V305" s="3"/>
      <c r="W305" s="3"/>
      <c r="X305" s="3"/>
      <c r="Y305" s="3"/>
      <c r="Z305" s="3"/>
      <c r="AA305" s="3"/>
      <c r="AB305" s="3"/>
      <c r="AC305" s="3"/>
      <c r="AD305" s="3"/>
      <c r="AE305" s="3"/>
      <c r="AF305" s="3"/>
      <c r="AG305" s="3"/>
      <c r="AH305" s="3"/>
      <c r="AI305" s="3"/>
      <c r="AJ305" s="3"/>
      <c r="AK305" s="3"/>
      <c r="AL305" s="3"/>
    </row>
    <row r="306" spans="1:38" ht="39" customHeight="1">
      <c r="A306" s="167"/>
      <c r="B306" s="167"/>
      <c r="C306" s="167"/>
      <c r="D306" s="167"/>
      <c r="E306" s="167"/>
      <c r="F306" s="79" t="s">
        <v>129</v>
      </c>
      <c r="G306" s="79" t="s">
        <v>119</v>
      </c>
      <c r="H306" s="79" t="s">
        <v>120</v>
      </c>
      <c r="I306" s="79" t="s">
        <v>121</v>
      </c>
      <c r="J306" s="167"/>
      <c r="K306" s="167"/>
      <c r="L306" s="167"/>
      <c r="M306" s="79" t="s">
        <v>23</v>
      </c>
      <c r="N306" s="79" t="s">
        <v>19</v>
      </c>
      <c r="O306" s="167"/>
      <c r="P306" s="167"/>
      <c r="Q306" s="3"/>
      <c r="S306" s="28" t="s">
        <v>50</v>
      </c>
      <c r="T306" s="13" t="s">
        <v>52</v>
      </c>
      <c r="U306" s="3"/>
      <c r="V306" s="3"/>
      <c r="W306" s="3"/>
      <c r="X306" s="3"/>
      <c r="Y306" s="3"/>
      <c r="Z306" s="3"/>
      <c r="AA306" s="3"/>
      <c r="AB306" s="3"/>
      <c r="AC306" s="3"/>
      <c r="AD306" s="3"/>
      <c r="AE306" s="3"/>
      <c r="AF306" s="3"/>
      <c r="AG306" s="3"/>
      <c r="AH306" s="3"/>
      <c r="AI306" s="3"/>
      <c r="AJ306" s="3"/>
      <c r="AK306" s="3"/>
      <c r="AL306" s="3"/>
    </row>
    <row r="307" spans="1:38" ht="41.25" customHeight="1">
      <c r="A307" s="55" t="s">
        <v>127</v>
      </c>
      <c r="B307" s="55" t="s">
        <v>134</v>
      </c>
      <c r="C307" s="55"/>
      <c r="D307" s="55" t="s">
        <v>0</v>
      </c>
      <c r="E307" s="55" t="s">
        <v>666</v>
      </c>
      <c r="F307" s="57">
        <f>1152000+432000</f>
        <v>1584000</v>
      </c>
      <c r="G307" s="60">
        <f t="shared" ref="G307:G339" si="11">F307/$B$406</f>
        <v>11733.333333333334</v>
      </c>
      <c r="H307" s="55">
        <v>100</v>
      </c>
      <c r="I307" s="55"/>
      <c r="J307" s="55">
        <v>6</v>
      </c>
      <c r="K307" s="55" t="s">
        <v>79</v>
      </c>
      <c r="L307" s="55" t="s">
        <v>113</v>
      </c>
      <c r="M307" s="58">
        <v>42933</v>
      </c>
      <c r="N307" s="58">
        <v>42933</v>
      </c>
      <c r="O307" s="55"/>
      <c r="P307" s="61" t="s">
        <v>184</v>
      </c>
      <c r="Q307" s="3"/>
      <c r="S307" s="28" t="s">
        <v>51</v>
      </c>
      <c r="T307" s="13" t="s">
        <v>52</v>
      </c>
      <c r="U307" s="3"/>
      <c r="V307" s="3"/>
      <c r="W307" s="3"/>
      <c r="X307" s="3"/>
      <c r="Y307" s="3"/>
      <c r="Z307" s="3"/>
      <c r="AA307" s="3"/>
      <c r="AB307" s="3"/>
      <c r="AC307" s="3"/>
      <c r="AD307" s="3"/>
      <c r="AE307" s="3"/>
      <c r="AF307" s="3"/>
      <c r="AG307" s="3"/>
      <c r="AH307" s="3"/>
      <c r="AI307" s="3"/>
      <c r="AJ307" s="3"/>
      <c r="AK307" s="3"/>
      <c r="AL307" s="3"/>
    </row>
    <row r="308" spans="1:38" s="3" customFormat="1" ht="22.5" customHeight="1">
      <c r="A308" s="55" t="s">
        <v>127</v>
      </c>
      <c r="B308" s="55" t="s">
        <v>182</v>
      </c>
      <c r="C308" s="55"/>
      <c r="D308" s="55" t="s">
        <v>0</v>
      </c>
      <c r="E308" s="56" t="s">
        <v>692</v>
      </c>
      <c r="F308" s="57">
        <v>700000</v>
      </c>
      <c r="G308" s="60">
        <f t="shared" si="11"/>
        <v>5185.1851851851852</v>
      </c>
      <c r="H308" s="55">
        <v>100</v>
      </c>
      <c r="I308" s="55"/>
      <c r="J308" s="55">
        <v>7</v>
      </c>
      <c r="K308" s="55" t="s">
        <v>79</v>
      </c>
      <c r="L308" s="55" t="s">
        <v>113</v>
      </c>
      <c r="M308" s="58">
        <v>42872</v>
      </c>
      <c r="N308" s="58">
        <v>42872</v>
      </c>
      <c r="O308" s="55"/>
      <c r="P308" s="81"/>
      <c r="S308" s="28"/>
      <c r="T308" s="13"/>
    </row>
    <row r="309" spans="1:38" s="3" customFormat="1" ht="26.4">
      <c r="A309" s="55" t="s">
        <v>127</v>
      </c>
      <c r="B309" s="55" t="s">
        <v>183</v>
      </c>
      <c r="C309" s="55"/>
      <c r="D309" s="55" t="s">
        <v>0</v>
      </c>
      <c r="E309" s="56" t="s">
        <v>693</v>
      </c>
      <c r="F309" s="57">
        <v>100000</v>
      </c>
      <c r="G309" s="60">
        <f t="shared" si="11"/>
        <v>740.74074074074076</v>
      </c>
      <c r="H309" s="55">
        <v>100</v>
      </c>
      <c r="I309" s="55"/>
      <c r="J309" s="55">
        <v>1</v>
      </c>
      <c r="K309" s="55" t="s">
        <v>79</v>
      </c>
      <c r="L309" s="55" t="s">
        <v>113</v>
      </c>
      <c r="M309" s="58">
        <v>42933</v>
      </c>
      <c r="N309" s="58">
        <v>42933</v>
      </c>
      <c r="O309" s="55"/>
      <c r="P309" s="81"/>
      <c r="S309" s="28"/>
      <c r="T309" s="13"/>
    </row>
    <row r="310" spans="1:38" s="3" customFormat="1" ht="26.4">
      <c r="A310" s="55" t="s">
        <v>127</v>
      </c>
      <c r="B310" s="55" t="s">
        <v>186</v>
      </c>
      <c r="C310" s="55"/>
      <c r="D310" s="55" t="s">
        <v>0</v>
      </c>
      <c r="E310" s="56" t="s">
        <v>694</v>
      </c>
      <c r="F310" s="57">
        <v>358000</v>
      </c>
      <c r="G310" s="60">
        <f t="shared" si="11"/>
        <v>2651.8518518518517</v>
      </c>
      <c r="H310" s="55">
        <v>100</v>
      </c>
      <c r="I310" s="55"/>
      <c r="J310" s="55">
        <v>6</v>
      </c>
      <c r="K310" s="55" t="s">
        <v>79</v>
      </c>
      <c r="L310" s="55" t="s">
        <v>113</v>
      </c>
      <c r="M310" s="58">
        <v>42752</v>
      </c>
      <c r="N310" s="58">
        <v>42752</v>
      </c>
      <c r="O310" s="55"/>
      <c r="P310" s="61" t="s">
        <v>185</v>
      </c>
      <c r="S310" s="28"/>
      <c r="T310" s="13"/>
    </row>
    <row r="311" spans="1:38" ht="39.6">
      <c r="A311" s="55" t="s">
        <v>127</v>
      </c>
      <c r="B311" s="55" t="s">
        <v>150</v>
      </c>
      <c r="C311" s="55"/>
      <c r="D311" s="55" t="s">
        <v>0</v>
      </c>
      <c r="E311" s="56" t="s">
        <v>697</v>
      </c>
      <c r="F311" s="57">
        <v>288000</v>
      </c>
      <c r="G311" s="60">
        <f t="shared" si="11"/>
        <v>2133.3333333333335</v>
      </c>
      <c r="H311" s="55">
        <v>100</v>
      </c>
      <c r="I311" s="55"/>
      <c r="J311" s="55">
        <v>3</v>
      </c>
      <c r="K311" s="55" t="s">
        <v>79</v>
      </c>
      <c r="L311" s="55" t="s">
        <v>113</v>
      </c>
      <c r="M311" s="58">
        <v>42752</v>
      </c>
      <c r="N311" s="58">
        <v>42752</v>
      </c>
      <c r="O311" s="55"/>
      <c r="P311" s="61" t="s">
        <v>184</v>
      </c>
      <c r="Q311" s="3"/>
      <c r="S311" s="28"/>
      <c r="T311" s="13" t="s">
        <v>53</v>
      </c>
      <c r="U311" s="3"/>
      <c r="V311" s="3"/>
      <c r="W311" s="3"/>
      <c r="X311" s="3"/>
      <c r="Y311" s="3"/>
      <c r="Z311" s="3"/>
      <c r="AA311" s="3"/>
      <c r="AB311" s="3"/>
      <c r="AC311" s="3"/>
      <c r="AD311" s="3"/>
      <c r="AE311" s="3"/>
      <c r="AF311" s="3"/>
      <c r="AG311" s="3"/>
      <c r="AH311" s="3"/>
      <c r="AI311" s="3"/>
      <c r="AJ311" s="3"/>
      <c r="AK311" s="3"/>
      <c r="AL311" s="3"/>
    </row>
    <row r="312" spans="1:38" ht="51.75" customHeight="1">
      <c r="A312" s="55" t="s">
        <v>127</v>
      </c>
      <c r="B312" s="55" t="s">
        <v>151</v>
      </c>
      <c r="C312" s="55"/>
      <c r="D312" s="55" t="s">
        <v>0</v>
      </c>
      <c r="E312" s="56" t="s">
        <v>478</v>
      </c>
      <c r="F312" s="57">
        <v>240000</v>
      </c>
      <c r="G312" s="60">
        <f t="shared" si="11"/>
        <v>1777.7777777777778</v>
      </c>
      <c r="H312" s="55">
        <v>100</v>
      </c>
      <c r="I312" s="55"/>
      <c r="J312" s="55">
        <v>6</v>
      </c>
      <c r="K312" s="55" t="s">
        <v>79</v>
      </c>
      <c r="L312" s="55" t="s">
        <v>113</v>
      </c>
      <c r="M312" s="58">
        <v>42933</v>
      </c>
      <c r="N312" s="58">
        <v>42933</v>
      </c>
      <c r="O312" s="55"/>
      <c r="P312" s="61" t="s">
        <v>169</v>
      </c>
      <c r="Q312" s="3"/>
      <c r="S312" s="28" t="s">
        <v>51</v>
      </c>
      <c r="T312" s="13" t="s">
        <v>53</v>
      </c>
      <c r="U312" s="3"/>
      <c r="V312" s="3"/>
      <c r="W312" s="3"/>
      <c r="X312" s="3"/>
      <c r="Y312" s="3"/>
      <c r="Z312" s="3"/>
      <c r="AA312" s="3"/>
      <c r="AB312" s="3"/>
      <c r="AC312" s="3"/>
      <c r="AD312" s="3"/>
      <c r="AE312" s="3"/>
      <c r="AF312" s="3"/>
      <c r="AG312" s="3"/>
      <c r="AH312" s="3"/>
      <c r="AI312" s="3"/>
      <c r="AJ312" s="3"/>
      <c r="AK312" s="3"/>
      <c r="AL312" s="3"/>
    </row>
    <row r="313" spans="1:38" ht="139.5" customHeight="1">
      <c r="A313" s="55" t="s">
        <v>127</v>
      </c>
      <c r="B313" s="55" t="s">
        <v>147</v>
      </c>
      <c r="C313" s="55"/>
      <c r="D313" s="55" t="s">
        <v>46</v>
      </c>
      <c r="E313" s="56" t="s">
        <v>843</v>
      </c>
      <c r="F313" s="57">
        <v>1578000</v>
      </c>
      <c r="G313" s="60">
        <f t="shared" si="11"/>
        <v>11688.888888888889</v>
      </c>
      <c r="H313" s="55">
        <v>100</v>
      </c>
      <c r="I313" s="55"/>
      <c r="J313" s="55">
        <v>30</v>
      </c>
      <c r="K313" s="55" t="s">
        <v>79</v>
      </c>
      <c r="L313" s="55" t="s">
        <v>113</v>
      </c>
      <c r="M313" s="58">
        <v>42752</v>
      </c>
      <c r="N313" s="58">
        <v>42752</v>
      </c>
      <c r="O313" s="55"/>
      <c r="P313" s="61" t="s">
        <v>171</v>
      </c>
      <c r="Q313" s="3"/>
      <c r="S313" s="28"/>
      <c r="T313" s="13" t="s">
        <v>53</v>
      </c>
      <c r="U313" s="3"/>
      <c r="V313" s="3"/>
      <c r="W313" s="3"/>
      <c r="X313" s="3"/>
      <c r="Y313" s="3"/>
      <c r="Z313" s="3"/>
      <c r="AA313" s="3"/>
      <c r="AB313" s="3"/>
      <c r="AC313" s="3"/>
      <c r="AD313" s="3"/>
      <c r="AE313" s="3"/>
      <c r="AF313" s="3"/>
      <c r="AG313" s="3"/>
      <c r="AH313" s="3"/>
      <c r="AI313" s="3"/>
      <c r="AJ313" s="3"/>
      <c r="AK313" s="3"/>
      <c r="AL313" s="3"/>
    </row>
    <row r="314" spans="1:38" s="3" customFormat="1" ht="45" customHeight="1">
      <c r="A314" s="55" t="s">
        <v>127</v>
      </c>
      <c r="B314" s="55" t="s">
        <v>265</v>
      </c>
      <c r="C314" s="55"/>
      <c r="D314" s="55" t="s">
        <v>0</v>
      </c>
      <c r="E314" s="56" t="s">
        <v>698</v>
      </c>
      <c r="F314" s="57">
        <v>3240000</v>
      </c>
      <c r="G314" s="60">
        <f t="shared" si="11"/>
        <v>24000</v>
      </c>
      <c r="H314" s="55">
        <v>100</v>
      </c>
      <c r="I314" s="55"/>
      <c r="J314" s="55">
        <v>1</v>
      </c>
      <c r="K314" s="55" t="s">
        <v>79</v>
      </c>
      <c r="L314" s="55" t="s">
        <v>113</v>
      </c>
      <c r="M314" s="58">
        <v>42826</v>
      </c>
      <c r="N314" s="58">
        <v>42826</v>
      </c>
      <c r="O314" s="55"/>
      <c r="P314" s="61"/>
      <c r="S314" s="28"/>
      <c r="T314" s="13"/>
    </row>
    <row r="315" spans="1:38" s="122" customFormat="1" ht="45" customHeight="1">
      <c r="A315" s="114" t="s">
        <v>127</v>
      </c>
      <c r="B315" s="114" t="s">
        <v>776</v>
      </c>
      <c r="C315" s="114"/>
      <c r="D315" s="114" t="s">
        <v>0</v>
      </c>
      <c r="E315" s="115" t="s">
        <v>899</v>
      </c>
      <c r="F315" s="116">
        <v>10560000</v>
      </c>
      <c r="G315" s="123">
        <f t="shared" si="11"/>
        <v>78222.222222222219</v>
      </c>
      <c r="H315" s="114">
        <v>100</v>
      </c>
      <c r="I315" s="114"/>
      <c r="J315" s="114">
        <v>11</v>
      </c>
      <c r="K315" s="114" t="s">
        <v>79</v>
      </c>
      <c r="L315" s="114" t="s">
        <v>113</v>
      </c>
      <c r="M315" s="117">
        <v>42752</v>
      </c>
      <c r="N315" s="117">
        <v>42783</v>
      </c>
      <c r="O315" s="114"/>
      <c r="P315" s="137"/>
      <c r="Q315" s="125" t="s">
        <v>891</v>
      </c>
      <c r="S315" s="138"/>
      <c r="T315" s="139"/>
    </row>
    <row r="316" spans="1:38" s="122" customFormat="1" ht="45" customHeight="1">
      <c r="A316" s="114" t="s">
        <v>127</v>
      </c>
      <c r="B316" s="114" t="s">
        <v>777</v>
      </c>
      <c r="C316" s="114"/>
      <c r="D316" s="114" t="s">
        <v>0</v>
      </c>
      <c r="E316" s="115" t="s">
        <v>900</v>
      </c>
      <c r="F316" s="116">
        <v>21120000</v>
      </c>
      <c r="G316" s="123">
        <f t="shared" si="11"/>
        <v>156444.44444444444</v>
      </c>
      <c r="H316" s="114">
        <v>100</v>
      </c>
      <c r="I316" s="114"/>
      <c r="J316" s="114">
        <v>22</v>
      </c>
      <c r="K316" s="114" t="s">
        <v>79</v>
      </c>
      <c r="L316" s="114" t="s">
        <v>113</v>
      </c>
      <c r="M316" s="117">
        <v>42752</v>
      </c>
      <c r="N316" s="117">
        <v>42783</v>
      </c>
      <c r="O316" s="114"/>
      <c r="P316" s="137"/>
      <c r="Q316" s="125" t="s">
        <v>891</v>
      </c>
      <c r="S316" s="138"/>
      <c r="T316" s="139"/>
    </row>
    <row r="317" spans="1:38" s="68" customFormat="1" ht="45" customHeight="1">
      <c r="A317" s="131" t="s">
        <v>127</v>
      </c>
      <c r="B317" s="131" t="s">
        <v>903</v>
      </c>
      <c r="C317" s="131"/>
      <c r="D317" s="131" t="s">
        <v>0</v>
      </c>
      <c r="E317" s="132" t="s">
        <v>904</v>
      </c>
      <c r="F317" s="133">
        <v>1800000</v>
      </c>
      <c r="G317" s="134">
        <f t="shared" si="11"/>
        <v>13333.333333333334</v>
      </c>
      <c r="H317" s="131">
        <v>100</v>
      </c>
      <c r="I317" s="131"/>
      <c r="J317" s="131">
        <v>1</v>
      </c>
      <c r="K317" s="131" t="s">
        <v>79</v>
      </c>
      <c r="L317" s="131" t="s">
        <v>113</v>
      </c>
      <c r="M317" s="135">
        <v>42826</v>
      </c>
      <c r="N317" s="135">
        <v>42826</v>
      </c>
      <c r="O317" s="131"/>
      <c r="P317" s="141"/>
      <c r="Q317" s="142" t="s">
        <v>790</v>
      </c>
      <c r="S317" s="143"/>
      <c r="T317" s="144"/>
    </row>
    <row r="318" spans="1:38" s="48" customFormat="1" ht="60" customHeight="1">
      <c r="A318" s="55" t="s">
        <v>127</v>
      </c>
      <c r="B318" s="55" t="s">
        <v>269</v>
      </c>
      <c r="C318" s="55"/>
      <c r="D318" s="55" t="s">
        <v>0</v>
      </c>
      <c r="E318" s="56" t="s">
        <v>699</v>
      </c>
      <c r="F318" s="57">
        <v>1800000</v>
      </c>
      <c r="G318" s="60">
        <f t="shared" si="11"/>
        <v>13333.333333333334</v>
      </c>
      <c r="H318" s="55">
        <v>100</v>
      </c>
      <c r="I318" s="55"/>
      <c r="J318" s="55">
        <v>3</v>
      </c>
      <c r="K318" s="55" t="s">
        <v>79</v>
      </c>
      <c r="L318" s="55" t="s">
        <v>113</v>
      </c>
      <c r="M318" s="58">
        <v>42752</v>
      </c>
      <c r="N318" s="58">
        <v>42752</v>
      </c>
      <c r="O318" s="55"/>
      <c r="P318" s="61"/>
      <c r="S318" s="28"/>
      <c r="T318" s="13"/>
    </row>
    <row r="319" spans="1:38" s="3" customFormat="1">
      <c r="A319" s="55" t="s">
        <v>127</v>
      </c>
      <c r="B319" s="55" t="s">
        <v>211</v>
      </c>
      <c r="C319" s="55"/>
      <c r="D319" s="55" t="s">
        <v>0</v>
      </c>
      <c r="E319" s="56" t="s">
        <v>701</v>
      </c>
      <c r="F319" s="57">
        <v>86000</v>
      </c>
      <c r="G319" s="60">
        <f t="shared" si="11"/>
        <v>637.03703703703707</v>
      </c>
      <c r="H319" s="55">
        <v>100</v>
      </c>
      <c r="I319" s="55"/>
      <c r="J319" s="55">
        <v>1</v>
      </c>
      <c r="K319" s="55" t="s">
        <v>79</v>
      </c>
      <c r="L319" s="55" t="s">
        <v>113</v>
      </c>
      <c r="M319" s="58">
        <v>42872</v>
      </c>
      <c r="N319" s="58">
        <v>42872</v>
      </c>
      <c r="O319" s="55"/>
      <c r="P319" s="81"/>
      <c r="S319" s="28"/>
      <c r="T319" s="13"/>
    </row>
    <row r="320" spans="1:38" s="48" customFormat="1" ht="141" customHeight="1">
      <c r="A320" s="55" t="s">
        <v>127</v>
      </c>
      <c r="B320" s="55" t="s">
        <v>780</v>
      </c>
      <c r="C320" s="55"/>
      <c r="D320" s="55" t="s">
        <v>46</v>
      </c>
      <c r="E320" s="56" t="s">
        <v>781</v>
      </c>
      <c r="F320" s="57">
        <v>68320</v>
      </c>
      <c r="G320" s="60">
        <f t="shared" si="11"/>
        <v>506.07407407407408</v>
      </c>
      <c r="H320" s="55">
        <v>100</v>
      </c>
      <c r="I320" s="55"/>
      <c r="J320" s="55">
        <v>1</v>
      </c>
      <c r="K320" s="55" t="s">
        <v>79</v>
      </c>
      <c r="L320" s="55" t="s">
        <v>114</v>
      </c>
      <c r="M320" s="58">
        <v>42736</v>
      </c>
      <c r="N320" s="58">
        <v>42767</v>
      </c>
      <c r="O320" s="55"/>
      <c r="P320" s="54" t="s">
        <v>810</v>
      </c>
      <c r="S320" s="28"/>
      <c r="T320" s="62"/>
    </row>
    <row r="321" spans="1:20" s="3" customFormat="1" ht="52.8">
      <c r="A321" s="55" t="s">
        <v>127</v>
      </c>
      <c r="B321" s="55" t="s">
        <v>226</v>
      </c>
      <c r="C321" s="55"/>
      <c r="D321" s="55" t="s">
        <v>47</v>
      </c>
      <c r="E321" s="56" t="s">
        <v>704</v>
      </c>
      <c r="F321" s="57">
        <v>800000</v>
      </c>
      <c r="G321" s="60">
        <f t="shared" si="11"/>
        <v>5925.9259259259261</v>
      </c>
      <c r="H321" s="55">
        <v>100</v>
      </c>
      <c r="I321" s="55"/>
      <c r="J321" s="55">
        <v>2</v>
      </c>
      <c r="K321" s="55" t="s">
        <v>80</v>
      </c>
      <c r="L321" s="55" t="s">
        <v>113</v>
      </c>
      <c r="M321" s="58">
        <v>42736</v>
      </c>
      <c r="N321" s="58">
        <v>42736</v>
      </c>
      <c r="O321" s="55"/>
      <c r="P321" s="81"/>
      <c r="S321" s="28"/>
      <c r="T321" s="13"/>
    </row>
    <row r="322" spans="1:20" s="3" customFormat="1" ht="222" customHeight="1">
      <c r="A322" s="55" t="s">
        <v>127</v>
      </c>
      <c r="B322" s="55" t="s">
        <v>228</v>
      </c>
      <c r="C322" s="55"/>
      <c r="D322" s="55" t="s">
        <v>46</v>
      </c>
      <c r="E322" s="56" t="s">
        <v>705</v>
      </c>
      <c r="F322" s="57">
        <v>720000</v>
      </c>
      <c r="G322" s="60">
        <f t="shared" si="11"/>
        <v>5333.333333333333</v>
      </c>
      <c r="H322" s="55">
        <v>100</v>
      </c>
      <c r="I322" s="55"/>
      <c r="J322" s="55">
        <v>10</v>
      </c>
      <c r="K322" s="55" t="s">
        <v>80</v>
      </c>
      <c r="L322" s="55" t="s">
        <v>113</v>
      </c>
      <c r="M322" s="58">
        <v>42736</v>
      </c>
      <c r="N322" s="58">
        <v>42736</v>
      </c>
      <c r="O322" s="55"/>
      <c r="P322" s="75" t="s">
        <v>227</v>
      </c>
      <c r="S322" s="28"/>
      <c r="T322" s="13"/>
    </row>
    <row r="323" spans="1:20" s="48" customFormat="1" ht="126.75" customHeight="1">
      <c r="A323" s="55" t="s">
        <v>127</v>
      </c>
      <c r="B323" s="55" t="s">
        <v>273</v>
      </c>
      <c r="C323" s="55"/>
      <c r="D323" s="55" t="s">
        <v>46</v>
      </c>
      <c r="E323" s="56" t="s">
        <v>706</v>
      </c>
      <c r="F323" s="57">
        <v>1500000</v>
      </c>
      <c r="G323" s="60">
        <f t="shared" si="11"/>
        <v>11111.111111111111</v>
      </c>
      <c r="H323" s="55">
        <v>100</v>
      </c>
      <c r="I323" s="55"/>
      <c r="J323" s="55">
        <v>12</v>
      </c>
      <c r="K323" s="55" t="s">
        <v>80</v>
      </c>
      <c r="L323" s="55" t="s">
        <v>113</v>
      </c>
      <c r="M323" s="58">
        <v>42736</v>
      </c>
      <c r="N323" s="58">
        <v>42736</v>
      </c>
      <c r="O323" s="55"/>
      <c r="P323" s="75" t="s">
        <v>274</v>
      </c>
      <c r="S323" s="28"/>
      <c r="T323" s="13"/>
    </row>
    <row r="324" spans="1:20" s="48" customFormat="1" ht="192.75" customHeight="1">
      <c r="A324" s="55" t="s">
        <v>127</v>
      </c>
      <c r="B324" s="55" t="s">
        <v>275</v>
      </c>
      <c r="C324" s="55"/>
      <c r="D324" s="55" t="s">
        <v>46</v>
      </c>
      <c r="E324" s="56" t="s">
        <v>707</v>
      </c>
      <c r="F324" s="57">
        <v>1080000</v>
      </c>
      <c r="G324" s="60">
        <f t="shared" si="11"/>
        <v>8000</v>
      </c>
      <c r="H324" s="55">
        <v>100</v>
      </c>
      <c r="I324" s="55"/>
      <c r="J324" s="55">
        <v>10</v>
      </c>
      <c r="K324" s="55" t="s">
        <v>80</v>
      </c>
      <c r="L324" s="55" t="s">
        <v>113</v>
      </c>
      <c r="M324" s="58">
        <v>42736</v>
      </c>
      <c r="N324" s="58">
        <v>42736</v>
      </c>
      <c r="O324" s="55"/>
      <c r="P324" s="75" t="s">
        <v>227</v>
      </c>
      <c r="S324" s="28"/>
      <c r="T324" s="13"/>
    </row>
    <row r="325" spans="1:20" s="3" customFormat="1" ht="211.2">
      <c r="A325" s="55" t="s">
        <v>127</v>
      </c>
      <c r="B325" s="55" t="s">
        <v>234</v>
      </c>
      <c r="C325" s="55"/>
      <c r="D325" s="55" t="s">
        <v>46</v>
      </c>
      <c r="E325" s="56" t="s">
        <v>709</v>
      </c>
      <c r="F325" s="57">
        <v>720000</v>
      </c>
      <c r="G325" s="60">
        <f t="shared" si="11"/>
        <v>5333.333333333333</v>
      </c>
      <c r="H325" s="55">
        <v>100</v>
      </c>
      <c r="I325" s="55"/>
      <c r="J325" s="55">
        <v>15</v>
      </c>
      <c r="K325" s="55" t="s">
        <v>80</v>
      </c>
      <c r="L325" s="55" t="s">
        <v>113</v>
      </c>
      <c r="M325" s="58">
        <v>42917</v>
      </c>
      <c r="N325" s="58">
        <v>42917</v>
      </c>
      <c r="O325" s="55"/>
      <c r="P325" s="75" t="s">
        <v>227</v>
      </c>
      <c r="S325" s="28"/>
      <c r="T325" s="13"/>
    </row>
    <row r="326" spans="1:20" s="3" customFormat="1" ht="26.4">
      <c r="A326" s="55" t="s">
        <v>127</v>
      </c>
      <c r="B326" s="55" t="s">
        <v>294</v>
      </c>
      <c r="C326" s="55"/>
      <c r="D326" s="55" t="s">
        <v>0</v>
      </c>
      <c r="E326" s="56" t="s">
        <v>295</v>
      </c>
      <c r="F326" s="57">
        <v>1000000</v>
      </c>
      <c r="G326" s="60">
        <f t="shared" si="11"/>
        <v>7407.4074074074078</v>
      </c>
      <c r="H326" s="55">
        <v>100</v>
      </c>
      <c r="I326" s="55"/>
      <c r="J326" s="55">
        <v>1</v>
      </c>
      <c r="K326" s="55" t="s">
        <v>81</v>
      </c>
      <c r="L326" s="55" t="s">
        <v>113</v>
      </c>
      <c r="M326" s="58">
        <v>42826</v>
      </c>
      <c r="N326" s="58">
        <v>42826</v>
      </c>
      <c r="O326" s="55"/>
      <c r="P326" s="75"/>
      <c r="S326" s="28"/>
      <c r="T326" s="13"/>
    </row>
    <row r="327" spans="1:20" s="3" customFormat="1" ht="51" customHeight="1">
      <c r="A327" s="55" t="s">
        <v>127</v>
      </c>
      <c r="B327" s="55" t="s">
        <v>302</v>
      </c>
      <c r="C327" s="55"/>
      <c r="D327" s="55" t="s">
        <v>0</v>
      </c>
      <c r="E327" s="56" t="s">
        <v>711</v>
      </c>
      <c r="F327" s="57">
        <v>160000</v>
      </c>
      <c r="G327" s="60">
        <f t="shared" si="11"/>
        <v>1185.1851851851852</v>
      </c>
      <c r="H327" s="55">
        <v>100</v>
      </c>
      <c r="I327" s="55"/>
      <c r="J327" s="55">
        <v>1</v>
      </c>
      <c r="K327" s="55" t="s">
        <v>81</v>
      </c>
      <c r="L327" s="55" t="s">
        <v>113</v>
      </c>
      <c r="M327" s="58">
        <v>42887</v>
      </c>
      <c r="N327" s="58">
        <v>42887</v>
      </c>
      <c r="O327" s="55"/>
      <c r="P327" s="75"/>
      <c r="S327" s="28"/>
      <c r="T327" s="13"/>
    </row>
    <row r="328" spans="1:20" s="3" customFormat="1" ht="39" customHeight="1">
      <c r="A328" s="55" t="s">
        <v>127</v>
      </c>
      <c r="B328" s="55" t="s">
        <v>306</v>
      </c>
      <c r="C328" s="55"/>
      <c r="D328" s="55" t="s">
        <v>0</v>
      </c>
      <c r="E328" s="56" t="s">
        <v>712</v>
      </c>
      <c r="F328" s="57">
        <v>320000</v>
      </c>
      <c r="G328" s="60">
        <f t="shared" si="11"/>
        <v>2370.3703703703704</v>
      </c>
      <c r="H328" s="55">
        <v>100</v>
      </c>
      <c r="I328" s="55"/>
      <c r="J328" s="55">
        <v>2</v>
      </c>
      <c r="K328" s="55" t="s">
        <v>81</v>
      </c>
      <c r="L328" s="55" t="s">
        <v>113</v>
      </c>
      <c r="M328" s="58">
        <v>42948</v>
      </c>
      <c r="N328" s="58">
        <v>42948</v>
      </c>
      <c r="O328" s="55"/>
      <c r="P328" s="75"/>
      <c r="S328" s="28"/>
      <c r="T328" s="13"/>
    </row>
    <row r="329" spans="1:20" s="3" customFormat="1" ht="51" customHeight="1">
      <c r="A329" s="55" t="s">
        <v>127</v>
      </c>
      <c r="B329" s="55" t="s">
        <v>311</v>
      </c>
      <c r="C329" s="55"/>
      <c r="D329" s="55" t="s">
        <v>0</v>
      </c>
      <c r="E329" s="56" t="s">
        <v>713</v>
      </c>
      <c r="F329" s="57">
        <v>60000</v>
      </c>
      <c r="G329" s="60">
        <f t="shared" si="11"/>
        <v>444.44444444444446</v>
      </c>
      <c r="H329" s="55">
        <v>100</v>
      </c>
      <c r="I329" s="55"/>
      <c r="J329" s="55">
        <v>2</v>
      </c>
      <c r="K329" s="55" t="s">
        <v>81</v>
      </c>
      <c r="L329" s="55" t="s">
        <v>113</v>
      </c>
      <c r="M329" s="58">
        <v>42979</v>
      </c>
      <c r="N329" s="58">
        <v>42979</v>
      </c>
      <c r="O329" s="55"/>
      <c r="P329" s="75"/>
      <c r="S329" s="28"/>
      <c r="T329" s="13"/>
    </row>
    <row r="330" spans="1:20" s="3" customFormat="1" ht="51" customHeight="1">
      <c r="A330" s="55" t="s">
        <v>127</v>
      </c>
      <c r="B330" s="55" t="s">
        <v>329</v>
      </c>
      <c r="C330" s="55"/>
      <c r="D330" s="55" t="s">
        <v>0</v>
      </c>
      <c r="E330" s="56" t="s">
        <v>714</v>
      </c>
      <c r="F330" s="57">
        <v>80000</v>
      </c>
      <c r="G330" s="60">
        <f t="shared" si="11"/>
        <v>592.59259259259261</v>
      </c>
      <c r="H330" s="55">
        <v>100</v>
      </c>
      <c r="I330" s="55"/>
      <c r="J330" s="55">
        <v>2</v>
      </c>
      <c r="K330" s="55" t="s">
        <v>81</v>
      </c>
      <c r="L330" s="55" t="s">
        <v>113</v>
      </c>
      <c r="M330" s="58">
        <v>42917</v>
      </c>
      <c r="N330" s="58">
        <v>42917</v>
      </c>
      <c r="O330" s="55"/>
      <c r="P330" s="75"/>
      <c r="S330" s="28"/>
      <c r="T330" s="13"/>
    </row>
    <row r="331" spans="1:20" s="3" customFormat="1" ht="51" customHeight="1">
      <c r="A331" s="55" t="s">
        <v>127</v>
      </c>
      <c r="B331" s="55" t="s">
        <v>425</v>
      </c>
      <c r="C331" s="55"/>
      <c r="D331" s="55" t="s">
        <v>0</v>
      </c>
      <c r="E331" s="56" t="s">
        <v>715</v>
      </c>
      <c r="F331" s="57">
        <v>320000</v>
      </c>
      <c r="G331" s="60">
        <f t="shared" si="11"/>
        <v>2370.3703703703704</v>
      </c>
      <c r="H331" s="55">
        <v>100</v>
      </c>
      <c r="I331" s="55"/>
      <c r="J331" s="55">
        <v>6</v>
      </c>
      <c r="K331" s="55" t="s">
        <v>81</v>
      </c>
      <c r="L331" s="55" t="s">
        <v>113</v>
      </c>
      <c r="M331" s="58">
        <v>43009</v>
      </c>
      <c r="N331" s="58">
        <v>43009</v>
      </c>
      <c r="O331" s="55"/>
      <c r="P331" s="75"/>
      <c r="S331" s="28"/>
      <c r="T331" s="13"/>
    </row>
    <row r="332" spans="1:20" s="3" customFormat="1" ht="44.25" customHeight="1">
      <c r="A332" s="55" t="s">
        <v>127</v>
      </c>
      <c r="B332" s="55" t="s">
        <v>312</v>
      </c>
      <c r="C332" s="55"/>
      <c r="D332" s="55" t="s">
        <v>0</v>
      </c>
      <c r="E332" s="56" t="s">
        <v>716</v>
      </c>
      <c r="F332" s="57">
        <v>120000</v>
      </c>
      <c r="G332" s="60">
        <f t="shared" si="11"/>
        <v>888.88888888888891</v>
      </c>
      <c r="H332" s="55">
        <v>100</v>
      </c>
      <c r="I332" s="55"/>
      <c r="J332" s="55">
        <v>1</v>
      </c>
      <c r="K332" s="55" t="s">
        <v>81</v>
      </c>
      <c r="L332" s="55" t="s">
        <v>113</v>
      </c>
      <c r="M332" s="58">
        <v>43009</v>
      </c>
      <c r="N332" s="58">
        <v>43009</v>
      </c>
      <c r="O332" s="55"/>
      <c r="P332" s="75"/>
      <c r="S332" s="28"/>
      <c r="T332" s="13"/>
    </row>
    <row r="333" spans="1:20" s="3" customFormat="1" ht="35.25" customHeight="1">
      <c r="A333" s="55" t="s">
        <v>127</v>
      </c>
      <c r="B333" s="55" t="s">
        <v>317</v>
      </c>
      <c r="C333" s="55"/>
      <c r="D333" s="55" t="s">
        <v>0</v>
      </c>
      <c r="E333" s="56" t="s">
        <v>717</v>
      </c>
      <c r="F333" s="57">
        <v>16766400</v>
      </c>
      <c r="G333" s="60">
        <f t="shared" si="11"/>
        <v>124195.55555555556</v>
      </c>
      <c r="H333" s="55">
        <v>100</v>
      </c>
      <c r="I333" s="55"/>
      <c r="J333" s="55">
        <v>8</v>
      </c>
      <c r="K333" s="55" t="s">
        <v>81</v>
      </c>
      <c r="L333" s="55" t="s">
        <v>113</v>
      </c>
      <c r="M333" s="58">
        <v>42826</v>
      </c>
      <c r="N333" s="58">
        <v>42826</v>
      </c>
      <c r="O333" s="55"/>
      <c r="P333" s="75"/>
      <c r="S333" s="28"/>
      <c r="T333" s="13"/>
    </row>
    <row r="334" spans="1:20" s="3" customFormat="1" ht="46.5" customHeight="1">
      <c r="A334" s="55" t="s">
        <v>127</v>
      </c>
      <c r="B334" s="55" t="s">
        <v>318</v>
      </c>
      <c r="C334" s="55"/>
      <c r="D334" s="55" t="s">
        <v>0</v>
      </c>
      <c r="E334" s="56" t="s">
        <v>718</v>
      </c>
      <c r="F334" s="57">
        <v>1789785</v>
      </c>
      <c r="G334" s="60">
        <f t="shared" si="11"/>
        <v>13257.666666666666</v>
      </c>
      <c r="H334" s="55">
        <v>100</v>
      </c>
      <c r="I334" s="55"/>
      <c r="J334" s="55">
        <v>1</v>
      </c>
      <c r="K334" s="55" t="s">
        <v>81</v>
      </c>
      <c r="L334" s="55" t="s">
        <v>113</v>
      </c>
      <c r="M334" s="58">
        <v>42826</v>
      </c>
      <c r="N334" s="58">
        <v>42826</v>
      </c>
      <c r="O334" s="55"/>
      <c r="P334" s="75"/>
      <c r="S334" s="28"/>
      <c r="T334" s="13"/>
    </row>
    <row r="335" spans="1:20" s="3" customFormat="1" ht="44.25" customHeight="1">
      <c r="A335" s="55" t="s">
        <v>127</v>
      </c>
      <c r="B335" s="55" t="s">
        <v>319</v>
      </c>
      <c r="C335" s="55"/>
      <c r="D335" s="55" t="s">
        <v>0</v>
      </c>
      <c r="E335" s="56" t="s">
        <v>719</v>
      </c>
      <c r="F335" s="57">
        <v>3766400</v>
      </c>
      <c r="G335" s="60">
        <f t="shared" si="11"/>
        <v>27899.259259259259</v>
      </c>
      <c r="H335" s="55">
        <v>100</v>
      </c>
      <c r="I335" s="55"/>
      <c r="J335" s="55">
        <v>2</v>
      </c>
      <c r="K335" s="55" t="s">
        <v>81</v>
      </c>
      <c r="L335" s="55" t="s">
        <v>113</v>
      </c>
      <c r="M335" s="58">
        <v>42826</v>
      </c>
      <c r="N335" s="58">
        <v>42826</v>
      </c>
      <c r="O335" s="55"/>
      <c r="P335" s="75"/>
      <c r="S335" s="28"/>
      <c r="T335" s="13"/>
    </row>
    <row r="336" spans="1:20" s="3" customFormat="1" ht="40.5" customHeight="1">
      <c r="A336" s="55" t="s">
        <v>127</v>
      </c>
      <c r="B336" s="55" t="s">
        <v>320</v>
      </c>
      <c r="C336" s="55"/>
      <c r="D336" s="55" t="s">
        <v>0</v>
      </c>
      <c r="E336" s="56" t="s">
        <v>720</v>
      </c>
      <c r="F336" s="57">
        <v>815589</v>
      </c>
      <c r="G336" s="60">
        <f t="shared" si="11"/>
        <v>6041.4</v>
      </c>
      <c r="H336" s="55">
        <v>100</v>
      </c>
      <c r="I336" s="55"/>
      <c r="J336" s="55">
        <v>1</v>
      </c>
      <c r="K336" s="55" t="s">
        <v>81</v>
      </c>
      <c r="L336" s="55" t="s">
        <v>113</v>
      </c>
      <c r="M336" s="58">
        <v>42826</v>
      </c>
      <c r="N336" s="58">
        <v>42826</v>
      </c>
      <c r="O336" s="55"/>
      <c r="P336" s="75"/>
      <c r="S336" s="28"/>
      <c r="T336" s="13"/>
    </row>
    <row r="337" spans="1:20" s="3" customFormat="1" ht="63.75" customHeight="1">
      <c r="A337" s="55" t="s">
        <v>127</v>
      </c>
      <c r="B337" s="55" t="s">
        <v>322</v>
      </c>
      <c r="C337" s="55"/>
      <c r="D337" s="55" t="s">
        <v>47</v>
      </c>
      <c r="E337" s="56" t="s">
        <v>721</v>
      </c>
      <c r="F337" s="57">
        <v>2000000</v>
      </c>
      <c r="G337" s="60">
        <f t="shared" si="11"/>
        <v>14814.814814814816</v>
      </c>
      <c r="H337" s="55">
        <v>100</v>
      </c>
      <c r="I337" s="55"/>
      <c r="J337" s="55">
        <v>1</v>
      </c>
      <c r="K337" s="55" t="s">
        <v>81</v>
      </c>
      <c r="L337" s="55" t="s">
        <v>113</v>
      </c>
      <c r="M337" s="58">
        <v>42856</v>
      </c>
      <c r="N337" s="58">
        <v>42856</v>
      </c>
      <c r="O337" s="55"/>
      <c r="P337" s="75"/>
      <c r="S337" s="28"/>
      <c r="T337" s="13"/>
    </row>
    <row r="338" spans="1:20" s="3" customFormat="1" ht="40.5" customHeight="1">
      <c r="A338" s="55" t="s">
        <v>127</v>
      </c>
      <c r="B338" s="55" t="s">
        <v>316</v>
      </c>
      <c r="C338" s="55"/>
      <c r="D338" s="55" t="s">
        <v>0</v>
      </c>
      <c r="E338" s="56" t="s">
        <v>722</v>
      </c>
      <c r="F338" s="57">
        <v>120000</v>
      </c>
      <c r="G338" s="60">
        <f t="shared" si="11"/>
        <v>888.88888888888891</v>
      </c>
      <c r="H338" s="55">
        <v>100</v>
      </c>
      <c r="I338" s="55"/>
      <c r="J338" s="55">
        <v>2</v>
      </c>
      <c r="K338" s="55" t="s">
        <v>81</v>
      </c>
      <c r="L338" s="55" t="s">
        <v>113</v>
      </c>
      <c r="M338" s="58">
        <v>42948</v>
      </c>
      <c r="N338" s="58">
        <v>42948</v>
      </c>
      <c r="O338" s="55"/>
      <c r="P338" s="75"/>
      <c r="S338" s="28"/>
      <c r="T338" s="13"/>
    </row>
    <row r="339" spans="1:20" s="3" customFormat="1" ht="54.75" customHeight="1">
      <c r="A339" s="55" t="s">
        <v>127</v>
      </c>
      <c r="B339" s="55" t="s">
        <v>337</v>
      </c>
      <c r="C339" s="55"/>
      <c r="D339" s="55" t="s">
        <v>0</v>
      </c>
      <c r="E339" s="56" t="s">
        <v>723</v>
      </c>
      <c r="F339" s="57">
        <v>240000</v>
      </c>
      <c r="G339" s="60">
        <f t="shared" si="11"/>
        <v>1777.7777777777778</v>
      </c>
      <c r="H339" s="55">
        <v>100</v>
      </c>
      <c r="I339" s="55"/>
      <c r="J339" s="55">
        <v>4</v>
      </c>
      <c r="K339" s="55" t="s">
        <v>81</v>
      </c>
      <c r="L339" s="55" t="s">
        <v>113</v>
      </c>
      <c r="M339" s="58">
        <v>43009</v>
      </c>
      <c r="N339" s="58">
        <v>43009</v>
      </c>
      <c r="O339" s="55"/>
      <c r="P339" s="75"/>
      <c r="S339" s="28"/>
      <c r="T339" s="13"/>
    </row>
    <row r="340" spans="1:20" s="3" customFormat="1" ht="90" customHeight="1">
      <c r="A340" s="55" t="s">
        <v>127</v>
      </c>
      <c r="B340" s="55" t="s">
        <v>316</v>
      </c>
      <c r="C340" s="55"/>
      <c r="D340" s="55" t="s">
        <v>46</v>
      </c>
      <c r="E340" s="56" t="s">
        <v>724</v>
      </c>
      <c r="F340" s="57">
        <v>375000</v>
      </c>
      <c r="G340" s="60">
        <f t="shared" ref="G340:G373" si="12">F340/$B$406</f>
        <v>2777.7777777777778</v>
      </c>
      <c r="H340" s="55">
        <v>100</v>
      </c>
      <c r="I340" s="55"/>
      <c r="J340" s="55">
        <v>4</v>
      </c>
      <c r="K340" s="55" t="s">
        <v>81</v>
      </c>
      <c r="L340" s="55" t="s">
        <v>113</v>
      </c>
      <c r="M340" s="58">
        <v>42767</v>
      </c>
      <c r="N340" s="58">
        <v>42767</v>
      </c>
      <c r="O340" s="55"/>
      <c r="P340" s="61" t="s">
        <v>339</v>
      </c>
      <c r="S340" s="28"/>
      <c r="T340" s="13"/>
    </row>
    <row r="341" spans="1:20" s="3" customFormat="1" ht="63.75" customHeight="1">
      <c r="A341" s="55" t="s">
        <v>127</v>
      </c>
      <c r="B341" s="55" t="s">
        <v>359</v>
      </c>
      <c r="C341" s="55"/>
      <c r="D341" s="55" t="s">
        <v>47</v>
      </c>
      <c r="E341" s="56" t="s">
        <v>725</v>
      </c>
      <c r="F341" s="57">
        <v>3780000</v>
      </c>
      <c r="G341" s="60">
        <f t="shared" si="12"/>
        <v>28000</v>
      </c>
      <c r="H341" s="55">
        <v>100</v>
      </c>
      <c r="I341" s="55"/>
      <c r="J341" s="55">
        <v>1</v>
      </c>
      <c r="K341" s="55" t="s">
        <v>81</v>
      </c>
      <c r="L341" s="55" t="s">
        <v>113</v>
      </c>
      <c r="M341" s="58">
        <v>42826</v>
      </c>
      <c r="N341" s="58">
        <v>42826</v>
      </c>
      <c r="O341" s="55"/>
      <c r="P341" s="61"/>
      <c r="S341" s="28"/>
      <c r="T341" s="62"/>
    </row>
    <row r="342" spans="1:20" s="48" customFormat="1" ht="113.25" customHeight="1">
      <c r="A342" s="55" t="s">
        <v>127</v>
      </c>
      <c r="B342" s="55" t="s">
        <v>459</v>
      </c>
      <c r="C342" s="55"/>
      <c r="D342" s="55" t="s">
        <v>46</v>
      </c>
      <c r="E342" s="56" t="s">
        <v>726</v>
      </c>
      <c r="F342" s="57">
        <v>4800000</v>
      </c>
      <c r="G342" s="60">
        <f t="shared" si="12"/>
        <v>35555.555555555555</v>
      </c>
      <c r="H342" s="55">
        <v>100</v>
      </c>
      <c r="I342" s="55"/>
      <c r="J342" s="55">
        <v>50</v>
      </c>
      <c r="K342" s="55" t="s">
        <v>81</v>
      </c>
      <c r="L342" s="55" t="s">
        <v>114</v>
      </c>
      <c r="M342" s="58">
        <v>42917</v>
      </c>
      <c r="N342" s="58">
        <v>42917</v>
      </c>
      <c r="O342" s="55"/>
      <c r="P342" s="61" t="s">
        <v>811</v>
      </c>
      <c r="S342" s="28"/>
      <c r="T342" s="62"/>
    </row>
    <row r="343" spans="1:20" s="48" customFormat="1" ht="45.75" customHeight="1">
      <c r="A343" s="55" t="s">
        <v>127</v>
      </c>
      <c r="B343" s="55" t="s">
        <v>885</v>
      </c>
      <c r="C343" s="55"/>
      <c r="D343" s="55" t="s">
        <v>0</v>
      </c>
      <c r="E343" s="56" t="s">
        <v>871</v>
      </c>
      <c r="F343" s="57">
        <v>1000000</v>
      </c>
      <c r="G343" s="60">
        <f t="shared" si="12"/>
        <v>7407.4074074074078</v>
      </c>
      <c r="H343" s="55">
        <v>100</v>
      </c>
      <c r="I343" s="55"/>
      <c r="J343" s="55">
        <v>1</v>
      </c>
      <c r="K343" s="55" t="s">
        <v>81</v>
      </c>
      <c r="L343" s="55" t="s">
        <v>113</v>
      </c>
      <c r="M343" s="58">
        <v>42795</v>
      </c>
      <c r="N343" s="58">
        <v>42795</v>
      </c>
      <c r="O343" s="55"/>
      <c r="P343" s="61"/>
      <c r="S343" s="28"/>
      <c r="T343" s="62"/>
    </row>
    <row r="344" spans="1:20" s="3" customFormat="1" ht="71.25" customHeight="1">
      <c r="A344" s="55" t="s">
        <v>127</v>
      </c>
      <c r="B344" s="55" t="s">
        <v>357</v>
      </c>
      <c r="C344" s="55"/>
      <c r="D344" s="55" t="s">
        <v>47</v>
      </c>
      <c r="E344" s="56" t="s">
        <v>727</v>
      </c>
      <c r="F344" s="57">
        <v>800000</v>
      </c>
      <c r="G344" s="60">
        <f t="shared" si="12"/>
        <v>5925.9259259259261</v>
      </c>
      <c r="H344" s="55">
        <v>100</v>
      </c>
      <c r="I344" s="55"/>
      <c r="J344" s="55">
        <v>1</v>
      </c>
      <c r="K344" s="55" t="s">
        <v>81</v>
      </c>
      <c r="L344" s="55" t="s">
        <v>113</v>
      </c>
      <c r="M344" s="58">
        <v>42826</v>
      </c>
      <c r="N344" s="58">
        <v>42826</v>
      </c>
      <c r="O344" s="55"/>
      <c r="P344" s="61"/>
      <c r="S344" s="28"/>
      <c r="T344" s="62"/>
    </row>
    <row r="345" spans="1:20" s="3" customFormat="1" ht="46.5" customHeight="1">
      <c r="A345" s="55" t="s">
        <v>127</v>
      </c>
      <c r="B345" s="55" t="s">
        <v>358</v>
      </c>
      <c r="C345" s="55"/>
      <c r="D345" s="55" t="s">
        <v>0</v>
      </c>
      <c r="E345" s="56" t="s">
        <v>728</v>
      </c>
      <c r="F345" s="57">
        <v>400000</v>
      </c>
      <c r="G345" s="60">
        <f t="shared" si="12"/>
        <v>2962.962962962963</v>
      </c>
      <c r="H345" s="55">
        <v>100</v>
      </c>
      <c r="I345" s="55"/>
      <c r="J345" s="55">
        <v>5</v>
      </c>
      <c r="K345" s="55" t="s">
        <v>81</v>
      </c>
      <c r="L345" s="55" t="s">
        <v>113</v>
      </c>
      <c r="M345" s="58">
        <v>42826</v>
      </c>
      <c r="N345" s="58">
        <v>42826</v>
      </c>
      <c r="O345" s="55"/>
      <c r="P345" s="61"/>
      <c r="S345" s="28"/>
      <c r="T345" s="62"/>
    </row>
    <row r="346" spans="1:20" s="3" customFormat="1" ht="109.5" customHeight="1">
      <c r="A346" s="55" t="s">
        <v>127</v>
      </c>
      <c r="B346" s="55" t="s">
        <v>351</v>
      </c>
      <c r="C346" s="55"/>
      <c r="D346" s="55" t="s">
        <v>46</v>
      </c>
      <c r="E346" s="56" t="s">
        <v>729</v>
      </c>
      <c r="F346" s="57">
        <v>825000</v>
      </c>
      <c r="G346" s="60">
        <f t="shared" si="12"/>
        <v>6111.1111111111113</v>
      </c>
      <c r="H346" s="55">
        <v>100</v>
      </c>
      <c r="I346" s="55"/>
      <c r="J346" s="55">
        <v>3</v>
      </c>
      <c r="K346" s="55" t="s">
        <v>81</v>
      </c>
      <c r="L346" s="55" t="s">
        <v>113</v>
      </c>
      <c r="M346" s="58">
        <v>42826</v>
      </c>
      <c r="N346" s="58">
        <v>42826</v>
      </c>
      <c r="O346" s="55"/>
      <c r="P346" s="61" t="s">
        <v>352</v>
      </c>
      <c r="S346" s="28"/>
      <c r="T346" s="62"/>
    </row>
    <row r="347" spans="1:20" s="3" customFormat="1" ht="101.25" customHeight="1">
      <c r="A347" s="55" t="s">
        <v>127</v>
      </c>
      <c r="B347" s="55" t="s">
        <v>356</v>
      </c>
      <c r="C347" s="55"/>
      <c r="D347" s="55" t="s">
        <v>46</v>
      </c>
      <c r="E347" s="56" t="s">
        <v>730</v>
      </c>
      <c r="F347" s="57">
        <v>2170000</v>
      </c>
      <c r="G347" s="60">
        <f t="shared" si="12"/>
        <v>16074.074074074075</v>
      </c>
      <c r="H347" s="55">
        <v>100</v>
      </c>
      <c r="I347" s="55"/>
      <c r="J347" s="55">
        <v>10</v>
      </c>
      <c r="K347" s="55" t="s">
        <v>81</v>
      </c>
      <c r="L347" s="55" t="s">
        <v>113</v>
      </c>
      <c r="M347" s="58">
        <v>42826</v>
      </c>
      <c r="N347" s="58">
        <v>42826</v>
      </c>
      <c r="O347" s="55"/>
      <c r="P347" s="61" t="s">
        <v>352</v>
      </c>
      <c r="S347" s="28"/>
      <c r="T347" s="62"/>
    </row>
    <row r="348" spans="1:20" s="3" customFormat="1" ht="48" customHeight="1">
      <c r="A348" s="55" t="s">
        <v>127</v>
      </c>
      <c r="B348" s="55" t="s">
        <v>362</v>
      </c>
      <c r="C348" s="55"/>
      <c r="D348" s="55" t="s">
        <v>46</v>
      </c>
      <c r="E348" s="56" t="s">
        <v>731</v>
      </c>
      <c r="F348" s="57">
        <v>52000</v>
      </c>
      <c r="G348" s="60">
        <f t="shared" si="12"/>
        <v>385.18518518518516</v>
      </c>
      <c r="H348" s="55">
        <v>100</v>
      </c>
      <c r="I348" s="55"/>
      <c r="J348" s="55">
        <v>2</v>
      </c>
      <c r="K348" s="55" t="s">
        <v>81</v>
      </c>
      <c r="L348" s="55" t="s">
        <v>114</v>
      </c>
      <c r="M348" s="58">
        <v>42767</v>
      </c>
      <c r="N348" s="58">
        <v>42767</v>
      </c>
      <c r="O348" s="55"/>
      <c r="P348" s="61"/>
      <c r="S348" s="28"/>
      <c r="T348" s="62"/>
    </row>
    <row r="349" spans="1:20" s="3" customFormat="1" ht="48" customHeight="1">
      <c r="A349" s="55" t="s">
        <v>127</v>
      </c>
      <c r="B349" s="55" t="s">
        <v>363</v>
      </c>
      <c r="C349" s="55"/>
      <c r="D349" s="55" t="s">
        <v>46</v>
      </c>
      <c r="E349" s="56" t="s">
        <v>732</v>
      </c>
      <c r="F349" s="57">
        <v>500000</v>
      </c>
      <c r="G349" s="60">
        <f t="shared" si="12"/>
        <v>3703.7037037037039</v>
      </c>
      <c r="H349" s="55">
        <v>100</v>
      </c>
      <c r="I349" s="55"/>
      <c r="J349" s="55">
        <v>2</v>
      </c>
      <c r="K349" s="55" t="s">
        <v>81</v>
      </c>
      <c r="L349" s="55" t="s">
        <v>114</v>
      </c>
      <c r="M349" s="58">
        <v>42767</v>
      </c>
      <c r="N349" s="58">
        <v>42767</v>
      </c>
      <c r="O349" s="55"/>
      <c r="P349" s="61"/>
      <c r="S349" s="28"/>
      <c r="T349" s="62"/>
    </row>
    <row r="350" spans="1:20" s="3" customFormat="1" ht="48" customHeight="1">
      <c r="A350" s="55" t="s">
        <v>127</v>
      </c>
      <c r="B350" s="55" t="s">
        <v>316</v>
      </c>
      <c r="C350" s="55"/>
      <c r="D350" s="55" t="s">
        <v>0</v>
      </c>
      <c r="E350" s="56" t="s">
        <v>733</v>
      </c>
      <c r="F350" s="57">
        <v>100000</v>
      </c>
      <c r="G350" s="60">
        <f t="shared" si="12"/>
        <v>740.74074074074076</v>
      </c>
      <c r="H350" s="55">
        <v>100</v>
      </c>
      <c r="I350" s="55"/>
      <c r="J350" s="55">
        <v>1</v>
      </c>
      <c r="K350" s="55" t="s">
        <v>81</v>
      </c>
      <c r="L350" s="55" t="s">
        <v>113</v>
      </c>
      <c r="M350" s="58">
        <v>42767</v>
      </c>
      <c r="N350" s="58">
        <v>42767</v>
      </c>
      <c r="O350" s="55"/>
      <c r="P350" s="61"/>
      <c r="S350" s="28"/>
      <c r="T350" s="62"/>
    </row>
    <row r="351" spans="1:20" s="3" customFormat="1" ht="48" customHeight="1">
      <c r="A351" s="55" t="s">
        <v>127</v>
      </c>
      <c r="B351" s="55" t="s">
        <v>366</v>
      </c>
      <c r="C351" s="55"/>
      <c r="D351" s="55" t="s">
        <v>46</v>
      </c>
      <c r="E351" s="56" t="s">
        <v>367</v>
      </c>
      <c r="F351" s="57">
        <v>400000</v>
      </c>
      <c r="G351" s="60">
        <f t="shared" si="12"/>
        <v>2962.962962962963</v>
      </c>
      <c r="H351" s="55">
        <v>100</v>
      </c>
      <c r="I351" s="55"/>
      <c r="J351" s="55">
        <v>15</v>
      </c>
      <c r="K351" s="55" t="s">
        <v>81</v>
      </c>
      <c r="L351" s="55" t="s">
        <v>114</v>
      </c>
      <c r="M351" s="58">
        <v>42767</v>
      </c>
      <c r="N351" s="58">
        <v>42767</v>
      </c>
      <c r="O351" s="55"/>
      <c r="P351" s="61"/>
      <c r="S351" s="28"/>
      <c r="T351" s="62"/>
    </row>
    <row r="352" spans="1:20" s="3" customFormat="1" ht="51" customHeight="1">
      <c r="A352" s="55" t="s">
        <v>127</v>
      </c>
      <c r="B352" s="55" t="s">
        <v>370</v>
      </c>
      <c r="C352" s="55"/>
      <c r="D352" s="55" t="s">
        <v>47</v>
      </c>
      <c r="E352" s="56" t="s">
        <v>687</v>
      </c>
      <c r="F352" s="57">
        <v>4000000</v>
      </c>
      <c r="G352" s="60">
        <f t="shared" si="12"/>
        <v>29629.629629629631</v>
      </c>
      <c r="H352" s="55">
        <v>100</v>
      </c>
      <c r="I352" s="55"/>
      <c r="J352" s="55">
        <v>1</v>
      </c>
      <c r="K352" s="55" t="s">
        <v>81</v>
      </c>
      <c r="L352" s="55" t="s">
        <v>113</v>
      </c>
      <c r="M352" s="58">
        <v>42887</v>
      </c>
      <c r="N352" s="58">
        <v>42887</v>
      </c>
      <c r="O352" s="55"/>
      <c r="P352" s="61"/>
      <c r="S352" s="28"/>
      <c r="T352" s="62"/>
    </row>
    <row r="353" spans="1:22" s="3" customFormat="1" ht="41.25" customHeight="1">
      <c r="A353" s="55" t="s">
        <v>127</v>
      </c>
      <c r="B353" s="55" t="s">
        <v>427</v>
      </c>
      <c r="C353" s="55"/>
      <c r="D353" s="55" t="s">
        <v>41</v>
      </c>
      <c r="E353" s="56" t="s">
        <v>734</v>
      </c>
      <c r="F353" s="57">
        <v>20000</v>
      </c>
      <c r="G353" s="57">
        <f t="shared" si="12"/>
        <v>148.14814814814815</v>
      </c>
      <c r="H353" s="60">
        <v>100</v>
      </c>
      <c r="I353" s="60"/>
      <c r="J353" s="55">
        <v>4</v>
      </c>
      <c r="K353" s="55" t="s">
        <v>81</v>
      </c>
      <c r="L353" s="55" t="s">
        <v>113</v>
      </c>
      <c r="M353" s="58">
        <v>42767</v>
      </c>
      <c r="N353" s="58">
        <v>42767</v>
      </c>
      <c r="O353" s="55"/>
      <c r="P353" s="61"/>
      <c r="Q353" s="2"/>
      <c r="R353" s="2"/>
      <c r="S353" s="41"/>
      <c r="T353" s="2"/>
      <c r="U353" s="2"/>
      <c r="V353" s="2"/>
    </row>
    <row r="354" spans="1:22" s="3" customFormat="1" ht="41.25" customHeight="1">
      <c r="A354" s="55" t="s">
        <v>127</v>
      </c>
      <c r="B354" s="55" t="s">
        <v>428</v>
      </c>
      <c r="C354" s="55"/>
      <c r="D354" s="55" t="s">
        <v>41</v>
      </c>
      <c r="E354" s="56" t="s">
        <v>735</v>
      </c>
      <c r="F354" s="57">
        <v>30000</v>
      </c>
      <c r="G354" s="57">
        <f t="shared" si="12"/>
        <v>222.22222222222223</v>
      </c>
      <c r="H354" s="60">
        <v>100</v>
      </c>
      <c r="I354" s="60"/>
      <c r="J354" s="55">
        <v>2</v>
      </c>
      <c r="K354" s="55" t="s">
        <v>81</v>
      </c>
      <c r="L354" s="55" t="s">
        <v>113</v>
      </c>
      <c r="M354" s="58">
        <v>42767</v>
      </c>
      <c r="N354" s="58">
        <v>42767</v>
      </c>
      <c r="O354" s="55"/>
      <c r="P354" s="61"/>
      <c r="Q354" s="2"/>
      <c r="R354" s="2"/>
      <c r="S354" s="41"/>
      <c r="T354" s="2"/>
      <c r="U354" s="2"/>
      <c r="V354" s="2"/>
    </row>
    <row r="355" spans="1:22" s="48" customFormat="1" ht="114" customHeight="1">
      <c r="A355" s="55" t="s">
        <v>127</v>
      </c>
      <c r="B355" s="55" t="s">
        <v>411</v>
      </c>
      <c r="C355" s="55"/>
      <c r="D355" s="55" t="s">
        <v>46</v>
      </c>
      <c r="E355" s="56" t="s">
        <v>736</v>
      </c>
      <c r="F355" s="57">
        <v>360000</v>
      </c>
      <c r="G355" s="60">
        <f t="shared" si="12"/>
        <v>2666.6666666666665</v>
      </c>
      <c r="H355" s="55">
        <v>100</v>
      </c>
      <c r="I355" s="55"/>
      <c r="J355" s="55">
        <v>1</v>
      </c>
      <c r="K355" s="55" t="s">
        <v>81</v>
      </c>
      <c r="L355" s="55" t="s">
        <v>114</v>
      </c>
      <c r="M355" s="58">
        <v>42767</v>
      </c>
      <c r="N355" s="58">
        <v>42767</v>
      </c>
      <c r="O355" s="55"/>
      <c r="P355" s="61" t="s">
        <v>812</v>
      </c>
      <c r="S355" s="28"/>
      <c r="T355" s="62"/>
    </row>
    <row r="356" spans="1:22" s="3" customFormat="1" ht="51" customHeight="1">
      <c r="A356" s="55" t="s">
        <v>127</v>
      </c>
      <c r="B356" s="55" t="s">
        <v>413</v>
      </c>
      <c r="C356" s="55"/>
      <c r="D356" s="55" t="s">
        <v>47</v>
      </c>
      <c r="E356" s="56" t="s">
        <v>741</v>
      </c>
      <c r="F356" s="57">
        <v>19600000</v>
      </c>
      <c r="G356" s="60">
        <f t="shared" si="12"/>
        <v>145185.1851851852</v>
      </c>
      <c r="H356" s="55">
        <v>100</v>
      </c>
      <c r="I356" s="55"/>
      <c r="J356" s="55">
        <v>10</v>
      </c>
      <c r="K356" s="55" t="s">
        <v>81</v>
      </c>
      <c r="L356" s="55" t="s">
        <v>113</v>
      </c>
      <c r="M356" s="58">
        <v>42826</v>
      </c>
      <c r="N356" s="58">
        <v>42856</v>
      </c>
      <c r="O356" s="55"/>
      <c r="P356" s="61"/>
      <c r="S356" s="28"/>
      <c r="T356" s="62"/>
    </row>
    <row r="357" spans="1:22" s="3" customFormat="1" ht="51" customHeight="1">
      <c r="A357" s="55" t="s">
        <v>127</v>
      </c>
      <c r="B357" s="55" t="s">
        <v>376</v>
      </c>
      <c r="C357" s="55"/>
      <c r="D357" s="55" t="s">
        <v>0</v>
      </c>
      <c r="E357" s="56" t="s">
        <v>737</v>
      </c>
      <c r="F357" s="57">
        <v>2969400</v>
      </c>
      <c r="G357" s="60">
        <f t="shared" si="12"/>
        <v>21995.555555555555</v>
      </c>
      <c r="H357" s="55">
        <v>100</v>
      </c>
      <c r="I357" s="55"/>
      <c r="J357" s="55">
        <v>3</v>
      </c>
      <c r="K357" s="55" t="s">
        <v>81</v>
      </c>
      <c r="L357" s="55" t="s">
        <v>113</v>
      </c>
      <c r="M357" s="58">
        <v>42826</v>
      </c>
      <c r="N357" s="58">
        <v>42826</v>
      </c>
      <c r="O357" s="55"/>
      <c r="P357" s="61"/>
      <c r="S357" s="28"/>
      <c r="T357" s="62"/>
    </row>
    <row r="358" spans="1:22" s="3" customFormat="1" ht="92.25" customHeight="1">
      <c r="A358" s="55" t="s">
        <v>127</v>
      </c>
      <c r="B358" s="55" t="s">
        <v>377</v>
      </c>
      <c r="C358" s="55"/>
      <c r="D358" s="55" t="s">
        <v>46</v>
      </c>
      <c r="E358" s="56" t="s">
        <v>738</v>
      </c>
      <c r="F358" s="57">
        <v>480000</v>
      </c>
      <c r="G358" s="60">
        <f t="shared" si="12"/>
        <v>3555.5555555555557</v>
      </c>
      <c r="H358" s="55">
        <v>100</v>
      </c>
      <c r="I358" s="55"/>
      <c r="J358" s="55">
        <v>15</v>
      </c>
      <c r="K358" s="55" t="s">
        <v>81</v>
      </c>
      <c r="L358" s="55" t="s">
        <v>113</v>
      </c>
      <c r="M358" s="58">
        <v>42826</v>
      </c>
      <c r="N358" s="58">
        <v>42826</v>
      </c>
      <c r="O358" s="55"/>
      <c r="P358" s="61" t="s">
        <v>378</v>
      </c>
      <c r="S358" s="28"/>
      <c r="T358" s="62"/>
    </row>
    <row r="359" spans="1:22" s="3" customFormat="1" ht="84.75" customHeight="1">
      <c r="A359" s="55" t="s">
        <v>127</v>
      </c>
      <c r="B359" s="55" t="s">
        <v>390</v>
      </c>
      <c r="C359" s="55"/>
      <c r="D359" s="55" t="s">
        <v>46</v>
      </c>
      <c r="E359" s="56" t="s">
        <v>739</v>
      </c>
      <c r="F359" s="57">
        <v>700000</v>
      </c>
      <c r="G359" s="60">
        <f t="shared" si="12"/>
        <v>5185.1851851851852</v>
      </c>
      <c r="H359" s="55">
        <v>100</v>
      </c>
      <c r="I359" s="55"/>
      <c r="J359" s="55">
        <v>15</v>
      </c>
      <c r="K359" s="55" t="s">
        <v>81</v>
      </c>
      <c r="L359" s="55" t="s">
        <v>113</v>
      </c>
      <c r="M359" s="58">
        <v>42917</v>
      </c>
      <c r="N359" s="58">
        <v>42917</v>
      </c>
      <c r="O359" s="55"/>
      <c r="P359" s="61"/>
      <c r="S359" s="28"/>
      <c r="T359" s="62"/>
    </row>
    <row r="360" spans="1:22" s="3" customFormat="1" ht="84.75" customHeight="1">
      <c r="A360" s="55" t="s">
        <v>127</v>
      </c>
      <c r="B360" s="55" t="s">
        <v>399</v>
      </c>
      <c r="C360" s="55"/>
      <c r="D360" s="55" t="s">
        <v>46</v>
      </c>
      <c r="E360" s="56" t="s">
        <v>742</v>
      </c>
      <c r="F360" s="57">
        <v>1407000</v>
      </c>
      <c r="G360" s="60">
        <f t="shared" si="12"/>
        <v>10422.222222222223</v>
      </c>
      <c r="H360" s="55">
        <v>100</v>
      </c>
      <c r="I360" s="55"/>
      <c r="J360" s="55">
        <v>15</v>
      </c>
      <c r="K360" s="55" t="s">
        <v>81</v>
      </c>
      <c r="L360" s="55" t="s">
        <v>113</v>
      </c>
      <c r="M360" s="58">
        <v>42826</v>
      </c>
      <c r="N360" s="58">
        <v>42826</v>
      </c>
      <c r="O360" s="55"/>
      <c r="P360" s="61" t="s">
        <v>378</v>
      </c>
      <c r="S360" s="28"/>
      <c r="T360" s="62"/>
    </row>
    <row r="361" spans="1:22" s="3" customFormat="1" ht="84.75" customHeight="1">
      <c r="A361" s="55" t="s">
        <v>127</v>
      </c>
      <c r="B361" s="55" t="s">
        <v>401</v>
      </c>
      <c r="C361" s="55"/>
      <c r="D361" s="55" t="s">
        <v>46</v>
      </c>
      <c r="E361" s="56" t="s">
        <v>400</v>
      </c>
      <c r="F361" s="57">
        <v>1440000</v>
      </c>
      <c r="G361" s="60">
        <f t="shared" si="12"/>
        <v>10666.666666666666</v>
      </c>
      <c r="H361" s="55">
        <v>100</v>
      </c>
      <c r="I361" s="55"/>
      <c r="J361" s="55">
        <v>15</v>
      </c>
      <c r="K361" s="55" t="s">
        <v>81</v>
      </c>
      <c r="L361" s="55" t="s">
        <v>113</v>
      </c>
      <c r="M361" s="58">
        <v>42826</v>
      </c>
      <c r="N361" s="58">
        <v>42826</v>
      </c>
      <c r="O361" s="55"/>
      <c r="P361" s="61" t="s">
        <v>378</v>
      </c>
      <c r="S361" s="28"/>
      <c r="T361" s="62"/>
    </row>
    <row r="362" spans="1:22" s="3" customFormat="1" ht="51.75" customHeight="1">
      <c r="A362" s="55" t="s">
        <v>127</v>
      </c>
      <c r="B362" s="55" t="s">
        <v>451</v>
      </c>
      <c r="C362" s="55"/>
      <c r="D362" s="55" t="s">
        <v>0</v>
      </c>
      <c r="E362" s="56" t="s">
        <v>743</v>
      </c>
      <c r="F362" s="57">
        <v>5514999</v>
      </c>
      <c r="G362" s="60">
        <f t="shared" si="12"/>
        <v>40851.844444444447</v>
      </c>
      <c r="H362" s="55">
        <v>100</v>
      </c>
      <c r="I362" s="55"/>
      <c r="J362" s="55">
        <v>1</v>
      </c>
      <c r="K362" s="55" t="s">
        <v>81</v>
      </c>
      <c r="L362" s="55" t="s">
        <v>114</v>
      </c>
      <c r="M362" s="58">
        <v>42736</v>
      </c>
      <c r="N362" s="58">
        <v>42736</v>
      </c>
      <c r="O362" s="55"/>
      <c r="P362" s="61"/>
      <c r="S362" s="28"/>
      <c r="T362" s="62"/>
    </row>
    <row r="363" spans="1:22" s="3" customFormat="1" ht="93.75" customHeight="1">
      <c r="A363" s="55" t="s">
        <v>127</v>
      </c>
      <c r="B363" s="55" t="s">
        <v>450</v>
      </c>
      <c r="C363" s="55"/>
      <c r="D363" s="55" t="s">
        <v>46</v>
      </c>
      <c r="E363" s="56" t="s">
        <v>744</v>
      </c>
      <c r="F363" s="57">
        <v>1140000</v>
      </c>
      <c r="G363" s="60">
        <f t="shared" si="12"/>
        <v>8444.4444444444453</v>
      </c>
      <c r="H363" s="55">
        <v>100</v>
      </c>
      <c r="I363" s="55"/>
      <c r="J363" s="55">
        <v>12</v>
      </c>
      <c r="K363" s="55" t="s">
        <v>81</v>
      </c>
      <c r="L363" s="55" t="s">
        <v>114</v>
      </c>
      <c r="M363" s="58">
        <v>42826</v>
      </c>
      <c r="N363" s="58">
        <v>42826</v>
      </c>
      <c r="O363" s="55"/>
      <c r="P363" s="61" t="s">
        <v>453</v>
      </c>
      <c r="S363" s="28"/>
      <c r="T363" s="62"/>
    </row>
    <row r="364" spans="1:22" s="3" customFormat="1" ht="66.75" customHeight="1">
      <c r="A364" s="55" t="s">
        <v>127</v>
      </c>
      <c r="B364" s="55" t="s">
        <v>452</v>
      </c>
      <c r="C364" s="55"/>
      <c r="D364" s="55" t="s">
        <v>46</v>
      </c>
      <c r="E364" s="56" t="s">
        <v>745</v>
      </c>
      <c r="F364" s="57">
        <v>90000</v>
      </c>
      <c r="G364" s="60">
        <f t="shared" si="12"/>
        <v>666.66666666666663</v>
      </c>
      <c r="H364" s="55">
        <v>100</v>
      </c>
      <c r="I364" s="55"/>
      <c r="J364" s="55">
        <v>12</v>
      </c>
      <c r="K364" s="55" t="s">
        <v>81</v>
      </c>
      <c r="L364" s="55" t="s">
        <v>114</v>
      </c>
      <c r="M364" s="58">
        <v>42826</v>
      </c>
      <c r="N364" s="58">
        <v>42826</v>
      </c>
      <c r="O364" s="55"/>
      <c r="P364" s="61" t="s">
        <v>454</v>
      </c>
      <c r="R364" s="3" t="s">
        <v>813</v>
      </c>
      <c r="S364" s="28"/>
      <c r="T364" s="62"/>
    </row>
    <row r="365" spans="1:22" s="3" customFormat="1" ht="98.25" customHeight="1">
      <c r="A365" s="55" t="s">
        <v>127</v>
      </c>
      <c r="B365" s="55" t="s">
        <v>455</v>
      </c>
      <c r="C365" s="55"/>
      <c r="D365" s="55" t="s">
        <v>46</v>
      </c>
      <c r="E365" s="56" t="s">
        <v>746</v>
      </c>
      <c r="F365" s="57">
        <v>1140000</v>
      </c>
      <c r="G365" s="60">
        <f t="shared" si="12"/>
        <v>8444.4444444444453</v>
      </c>
      <c r="H365" s="55">
        <v>100</v>
      </c>
      <c r="I365" s="55"/>
      <c r="J365" s="55">
        <v>12</v>
      </c>
      <c r="K365" s="55" t="s">
        <v>81</v>
      </c>
      <c r="L365" s="55" t="s">
        <v>114</v>
      </c>
      <c r="M365" s="58">
        <v>42826</v>
      </c>
      <c r="N365" s="58">
        <v>42826</v>
      </c>
      <c r="O365" s="55"/>
      <c r="P365" s="61" t="s">
        <v>453</v>
      </c>
      <c r="S365" s="28"/>
      <c r="T365" s="62"/>
    </row>
    <row r="366" spans="1:22" s="3" customFormat="1" ht="69.75" customHeight="1">
      <c r="A366" s="55" t="s">
        <v>127</v>
      </c>
      <c r="B366" s="55" t="s">
        <v>458</v>
      </c>
      <c r="C366" s="55"/>
      <c r="D366" s="55" t="s">
        <v>46</v>
      </c>
      <c r="E366" s="56" t="s">
        <v>747</v>
      </c>
      <c r="F366" s="57">
        <v>90000</v>
      </c>
      <c r="G366" s="60">
        <f t="shared" si="12"/>
        <v>666.66666666666663</v>
      </c>
      <c r="H366" s="55">
        <v>100</v>
      </c>
      <c r="I366" s="55"/>
      <c r="J366" s="55">
        <v>12</v>
      </c>
      <c r="K366" s="55" t="s">
        <v>81</v>
      </c>
      <c r="L366" s="55" t="s">
        <v>114</v>
      </c>
      <c r="M366" s="58">
        <v>42856</v>
      </c>
      <c r="N366" s="58">
        <v>42856</v>
      </c>
      <c r="O366" s="55"/>
      <c r="P366" s="61" t="s">
        <v>456</v>
      </c>
      <c r="S366" s="28"/>
      <c r="T366" s="62"/>
    </row>
    <row r="367" spans="1:22" s="48" customFormat="1" ht="72.75" customHeight="1">
      <c r="A367" s="55" t="s">
        <v>127</v>
      </c>
      <c r="B367" s="55" t="s">
        <v>419</v>
      </c>
      <c r="C367" s="55"/>
      <c r="D367" s="55" t="s">
        <v>47</v>
      </c>
      <c r="E367" s="56" t="s">
        <v>748</v>
      </c>
      <c r="F367" s="57">
        <v>1831788</v>
      </c>
      <c r="G367" s="60">
        <f t="shared" si="12"/>
        <v>13568.8</v>
      </c>
      <c r="H367" s="55">
        <v>100</v>
      </c>
      <c r="I367" s="55"/>
      <c r="J367" s="55">
        <v>2</v>
      </c>
      <c r="K367" s="55" t="s">
        <v>81</v>
      </c>
      <c r="L367" s="55" t="s">
        <v>114</v>
      </c>
      <c r="M367" s="58">
        <v>42979</v>
      </c>
      <c r="N367" s="58">
        <v>43040</v>
      </c>
      <c r="O367" s="55"/>
      <c r="P367" s="61"/>
      <c r="S367" s="28"/>
      <c r="T367" s="62"/>
    </row>
    <row r="368" spans="1:22" s="48" customFormat="1" ht="68.25" customHeight="1">
      <c r="A368" s="55" t="s">
        <v>127</v>
      </c>
      <c r="B368" s="55" t="s">
        <v>420</v>
      </c>
      <c r="C368" s="55"/>
      <c r="D368" s="55" t="s">
        <v>47</v>
      </c>
      <c r="E368" s="56" t="s">
        <v>749</v>
      </c>
      <c r="F368" s="57">
        <v>800000</v>
      </c>
      <c r="G368" s="60">
        <f t="shared" si="12"/>
        <v>5925.9259259259261</v>
      </c>
      <c r="H368" s="55">
        <v>100</v>
      </c>
      <c r="I368" s="55"/>
      <c r="J368" s="55">
        <v>1</v>
      </c>
      <c r="K368" s="55" t="s">
        <v>81</v>
      </c>
      <c r="L368" s="55" t="s">
        <v>114</v>
      </c>
      <c r="M368" s="58">
        <v>42979</v>
      </c>
      <c r="N368" s="58">
        <v>43040</v>
      </c>
      <c r="O368" s="55"/>
      <c r="P368" s="61"/>
      <c r="S368" s="28"/>
      <c r="T368" s="62"/>
    </row>
    <row r="369" spans="1:20" s="48" customFormat="1" ht="67.5" customHeight="1">
      <c r="A369" s="55" t="s">
        <v>127</v>
      </c>
      <c r="B369" s="55" t="s">
        <v>316</v>
      </c>
      <c r="C369" s="55"/>
      <c r="D369" s="55" t="s">
        <v>46</v>
      </c>
      <c r="E369" s="56" t="s">
        <v>750</v>
      </c>
      <c r="F369" s="57">
        <v>300000</v>
      </c>
      <c r="G369" s="60">
        <f t="shared" si="12"/>
        <v>2222.2222222222222</v>
      </c>
      <c r="H369" s="55">
        <v>100</v>
      </c>
      <c r="I369" s="55"/>
      <c r="J369" s="55">
        <v>5</v>
      </c>
      <c r="K369" s="55" t="s">
        <v>81</v>
      </c>
      <c r="L369" s="55" t="s">
        <v>114</v>
      </c>
      <c r="M369" s="58">
        <v>42736</v>
      </c>
      <c r="N369" s="58">
        <v>42736</v>
      </c>
      <c r="O369" s="55"/>
      <c r="P369" s="61" t="s">
        <v>456</v>
      </c>
      <c r="S369" s="28"/>
      <c r="T369" s="62"/>
    </row>
    <row r="370" spans="1:20" s="48" customFormat="1" ht="66" customHeight="1">
      <c r="A370" s="55" t="s">
        <v>127</v>
      </c>
      <c r="B370" s="55" t="s">
        <v>424</v>
      </c>
      <c r="C370" s="55"/>
      <c r="D370" s="55" t="s">
        <v>46</v>
      </c>
      <c r="E370" s="56" t="s">
        <v>751</v>
      </c>
      <c r="F370" s="57">
        <v>625000</v>
      </c>
      <c r="G370" s="60">
        <f t="shared" si="12"/>
        <v>4629.6296296296296</v>
      </c>
      <c r="H370" s="55">
        <v>100</v>
      </c>
      <c r="I370" s="55"/>
      <c r="J370" s="55">
        <v>7</v>
      </c>
      <c r="K370" s="55" t="s">
        <v>81</v>
      </c>
      <c r="L370" s="55" t="s">
        <v>114</v>
      </c>
      <c r="M370" s="58">
        <v>42736</v>
      </c>
      <c r="N370" s="58">
        <v>42736</v>
      </c>
      <c r="O370" s="55"/>
      <c r="P370" s="61" t="s">
        <v>456</v>
      </c>
      <c r="S370" s="28"/>
      <c r="T370" s="62"/>
    </row>
    <row r="371" spans="1:20" s="48" customFormat="1" ht="65.25" customHeight="1">
      <c r="A371" s="55" t="s">
        <v>127</v>
      </c>
      <c r="B371" s="55" t="s">
        <v>849</v>
      </c>
      <c r="C371" s="55"/>
      <c r="D371" s="55" t="s">
        <v>47</v>
      </c>
      <c r="E371" s="56" t="s">
        <v>850</v>
      </c>
      <c r="F371" s="57">
        <v>325000</v>
      </c>
      <c r="G371" s="60">
        <f t="shared" si="12"/>
        <v>2407.4074074074074</v>
      </c>
      <c r="H371" s="55">
        <v>100</v>
      </c>
      <c r="I371" s="55"/>
      <c r="J371" s="55">
        <v>1</v>
      </c>
      <c r="K371" s="55" t="s">
        <v>81</v>
      </c>
      <c r="L371" s="55" t="s">
        <v>113</v>
      </c>
      <c r="M371" s="58">
        <v>42767</v>
      </c>
      <c r="N371" s="58">
        <v>42795</v>
      </c>
      <c r="O371" s="55"/>
      <c r="P371" s="61"/>
      <c r="S371" s="28"/>
      <c r="T371" s="62"/>
    </row>
    <row r="372" spans="1:20" s="48" customFormat="1" ht="46.5" customHeight="1">
      <c r="A372" s="55" t="s">
        <v>127</v>
      </c>
      <c r="B372" s="55" t="s">
        <v>429</v>
      </c>
      <c r="C372" s="55"/>
      <c r="D372" s="55" t="s">
        <v>0</v>
      </c>
      <c r="E372" s="56">
        <v>1411</v>
      </c>
      <c r="F372" s="57">
        <v>1500000</v>
      </c>
      <c r="G372" s="60">
        <f t="shared" si="12"/>
        <v>11111.111111111111</v>
      </c>
      <c r="H372" s="55">
        <v>100</v>
      </c>
      <c r="I372" s="55"/>
      <c r="J372" s="55">
        <v>1</v>
      </c>
      <c r="K372" s="55" t="s">
        <v>82</v>
      </c>
      <c r="L372" s="55" t="s">
        <v>113</v>
      </c>
      <c r="M372" s="58">
        <v>42826</v>
      </c>
      <c r="N372" s="58">
        <v>42826</v>
      </c>
      <c r="O372" s="55"/>
      <c r="P372" s="61"/>
      <c r="S372" s="28"/>
      <c r="T372" s="62"/>
    </row>
    <row r="373" spans="1:20" s="48" customFormat="1" ht="54" customHeight="1">
      <c r="A373" s="55" t="s">
        <v>127</v>
      </c>
      <c r="B373" s="55" t="s">
        <v>460</v>
      </c>
      <c r="C373" s="55"/>
      <c r="D373" s="55" t="s">
        <v>47</v>
      </c>
      <c r="E373" s="56">
        <v>1411</v>
      </c>
      <c r="F373" s="57">
        <v>1980000</v>
      </c>
      <c r="G373" s="60">
        <f t="shared" si="12"/>
        <v>14666.666666666666</v>
      </c>
      <c r="H373" s="55">
        <v>100</v>
      </c>
      <c r="I373" s="55"/>
      <c r="J373" s="55">
        <v>1</v>
      </c>
      <c r="K373" s="55" t="s">
        <v>83</v>
      </c>
      <c r="L373" s="55" t="s">
        <v>114</v>
      </c>
      <c r="M373" s="58">
        <v>42979</v>
      </c>
      <c r="N373" s="58">
        <v>42979</v>
      </c>
      <c r="O373" s="55"/>
      <c r="P373" s="61"/>
      <c r="S373" s="28"/>
      <c r="T373" s="62"/>
    </row>
    <row r="374" spans="1:20" s="3" customFormat="1" ht="28.5" customHeight="1">
      <c r="A374" s="55" t="s">
        <v>127</v>
      </c>
      <c r="B374" s="55" t="s">
        <v>253</v>
      </c>
      <c r="C374" s="55"/>
      <c r="D374" s="55" t="s">
        <v>0</v>
      </c>
      <c r="E374" s="56" t="s">
        <v>752</v>
      </c>
      <c r="F374" s="57">
        <v>700000</v>
      </c>
      <c r="G374" s="60">
        <f t="shared" ref="G374:G386" si="13">F374/$B$406</f>
        <v>5185.1851851851852</v>
      </c>
      <c r="H374" s="55">
        <v>100</v>
      </c>
      <c r="I374" s="55"/>
      <c r="J374" s="55">
        <v>1</v>
      </c>
      <c r="K374" s="55" t="s">
        <v>83</v>
      </c>
      <c r="L374" s="55" t="s">
        <v>114</v>
      </c>
      <c r="M374" s="58">
        <v>42736</v>
      </c>
      <c r="N374" s="58">
        <v>42736</v>
      </c>
      <c r="O374" s="55"/>
      <c r="P374" s="75"/>
      <c r="S374" s="28"/>
      <c r="T374" s="13"/>
    </row>
    <row r="375" spans="1:20" s="48" customFormat="1" ht="28.5" customHeight="1">
      <c r="A375" s="55" t="s">
        <v>127</v>
      </c>
      <c r="B375" s="55" t="s">
        <v>760</v>
      </c>
      <c r="C375" s="55"/>
      <c r="D375" s="55" t="s">
        <v>0</v>
      </c>
      <c r="E375" s="56" t="s">
        <v>772</v>
      </c>
      <c r="F375" s="57">
        <v>4295868</v>
      </c>
      <c r="G375" s="60">
        <f t="shared" si="13"/>
        <v>31821.244444444445</v>
      </c>
      <c r="H375" s="55">
        <v>100</v>
      </c>
      <c r="I375" s="55"/>
      <c r="J375" s="55"/>
      <c r="K375" s="55" t="s">
        <v>83</v>
      </c>
      <c r="L375" s="55" t="s">
        <v>114</v>
      </c>
      <c r="M375" s="58">
        <v>42736</v>
      </c>
      <c r="N375" s="58">
        <v>42767</v>
      </c>
      <c r="O375" s="55"/>
      <c r="P375" s="75"/>
      <c r="S375" s="28"/>
      <c r="T375" s="62"/>
    </row>
    <row r="376" spans="1:20" s="3" customFormat="1" ht="113.25" customHeight="1">
      <c r="A376" s="55" t="s">
        <v>127</v>
      </c>
      <c r="B376" s="55" t="s">
        <v>254</v>
      </c>
      <c r="C376" s="55"/>
      <c r="D376" s="55" t="s">
        <v>46</v>
      </c>
      <c r="E376" s="56" t="s">
        <v>753</v>
      </c>
      <c r="F376" s="57">
        <v>18100000</v>
      </c>
      <c r="G376" s="60">
        <f t="shared" si="13"/>
        <v>134074.07407407407</v>
      </c>
      <c r="H376" s="55">
        <v>100</v>
      </c>
      <c r="I376" s="55"/>
      <c r="J376" s="55">
        <v>2</v>
      </c>
      <c r="K376" s="55" t="s">
        <v>83</v>
      </c>
      <c r="L376" s="55" t="s">
        <v>114</v>
      </c>
      <c r="M376" s="58">
        <v>42826</v>
      </c>
      <c r="N376" s="58">
        <v>42887</v>
      </c>
      <c r="O376" s="55"/>
      <c r="P376" s="75" t="s">
        <v>815</v>
      </c>
      <c r="S376" s="28"/>
      <c r="T376" s="13"/>
    </row>
    <row r="377" spans="1:20" s="48" customFormat="1" ht="41.25" customHeight="1">
      <c r="A377" s="55" t="s">
        <v>127</v>
      </c>
      <c r="B377" s="55" t="s">
        <v>260</v>
      </c>
      <c r="C377" s="55"/>
      <c r="D377" s="55" t="s">
        <v>0</v>
      </c>
      <c r="E377" s="56" t="s">
        <v>754</v>
      </c>
      <c r="F377" s="57">
        <v>7800000</v>
      </c>
      <c r="G377" s="60">
        <f t="shared" si="13"/>
        <v>57777.777777777781</v>
      </c>
      <c r="H377" s="55">
        <v>100</v>
      </c>
      <c r="I377" s="55"/>
      <c r="J377" s="55">
        <v>50</v>
      </c>
      <c r="K377" s="55" t="s">
        <v>83</v>
      </c>
      <c r="L377" s="55" t="s">
        <v>113</v>
      </c>
      <c r="M377" s="58">
        <v>42979</v>
      </c>
      <c r="N377" s="58">
        <v>42979</v>
      </c>
      <c r="O377" s="55"/>
      <c r="P377" s="74"/>
      <c r="S377" s="28"/>
      <c r="T377" s="13"/>
    </row>
    <row r="378" spans="1:20" s="48" customFormat="1" ht="41.25" customHeight="1">
      <c r="A378" s="55" t="s">
        <v>127</v>
      </c>
      <c r="B378" s="55" t="s">
        <v>836</v>
      </c>
      <c r="C378" s="55"/>
      <c r="D378" s="55" t="s">
        <v>0</v>
      </c>
      <c r="E378" s="56">
        <v>1524</v>
      </c>
      <c r="F378" s="57">
        <v>1400000</v>
      </c>
      <c r="G378" s="60">
        <f t="shared" si="13"/>
        <v>10370.37037037037</v>
      </c>
      <c r="H378" s="55">
        <v>100</v>
      </c>
      <c r="I378" s="55"/>
      <c r="J378" s="55">
        <v>1</v>
      </c>
      <c r="K378" s="55" t="s">
        <v>83</v>
      </c>
      <c r="L378" s="55" t="s">
        <v>113</v>
      </c>
      <c r="M378" s="58">
        <v>42767</v>
      </c>
      <c r="N378" s="58">
        <v>42795</v>
      </c>
      <c r="O378" s="55"/>
      <c r="P378" s="74"/>
      <c r="S378" s="28"/>
      <c r="T378" s="62"/>
    </row>
    <row r="379" spans="1:20" s="48" customFormat="1" ht="41.25" customHeight="1">
      <c r="A379" s="55" t="s">
        <v>127</v>
      </c>
      <c r="B379" s="55" t="s">
        <v>758</v>
      </c>
      <c r="C379" s="55"/>
      <c r="D379" s="55" t="s">
        <v>0</v>
      </c>
      <c r="E379" s="56" t="s">
        <v>770</v>
      </c>
      <c r="F379" s="57">
        <v>2355139</v>
      </c>
      <c r="G379" s="60">
        <f t="shared" si="13"/>
        <v>17445.474074074074</v>
      </c>
      <c r="H379" s="55">
        <v>100</v>
      </c>
      <c r="I379" s="55"/>
      <c r="J379" s="55">
        <v>1</v>
      </c>
      <c r="K379" s="55" t="s">
        <v>263</v>
      </c>
      <c r="L379" s="55" t="s">
        <v>114</v>
      </c>
      <c r="M379" s="58">
        <v>42736</v>
      </c>
      <c r="N379" s="58">
        <v>42767</v>
      </c>
      <c r="O379" s="55"/>
      <c r="P379" s="74"/>
      <c r="S379" s="28"/>
      <c r="T379" s="62"/>
    </row>
    <row r="380" spans="1:20" s="48" customFormat="1" ht="42" customHeight="1">
      <c r="A380" s="55" t="s">
        <v>127</v>
      </c>
      <c r="B380" s="55" t="s">
        <v>759</v>
      </c>
      <c r="C380" s="55"/>
      <c r="D380" s="55" t="s">
        <v>0</v>
      </c>
      <c r="E380" s="56" t="s">
        <v>771</v>
      </c>
      <c r="F380" s="57">
        <v>1020000</v>
      </c>
      <c r="G380" s="60">
        <f t="shared" si="13"/>
        <v>7555.5555555555557</v>
      </c>
      <c r="H380" s="55">
        <v>100</v>
      </c>
      <c r="I380" s="55"/>
      <c r="J380" s="55">
        <v>1</v>
      </c>
      <c r="K380" s="55" t="s">
        <v>263</v>
      </c>
      <c r="L380" s="55" t="s">
        <v>114</v>
      </c>
      <c r="M380" s="58">
        <v>42736</v>
      </c>
      <c r="N380" s="58">
        <v>42767</v>
      </c>
      <c r="O380" s="55"/>
      <c r="P380" s="74"/>
      <c r="S380" s="28" t="s">
        <v>51</v>
      </c>
      <c r="T380" s="13" t="s">
        <v>54</v>
      </c>
    </row>
    <row r="381" spans="1:20" s="48" customFormat="1" ht="42" customHeight="1">
      <c r="A381" s="55" t="s">
        <v>127</v>
      </c>
      <c r="B381" s="55" t="s">
        <v>784</v>
      </c>
      <c r="C381" s="55"/>
      <c r="D381" s="55" t="s">
        <v>0</v>
      </c>
      <c r="E381" s="56" t="s">
        <v>782</v>
      </c>
      <c r="F381" s="57">
        <v>4591853.88</v>
      </c>
      <c r="G381" s="60">
        <f t="shared" si="13"/>
        <v>34013.732444444446</v>
      </c>
      <c r="H381" s="55">
        <v>100</v>
      </c>
      <c r="I381" s="55"/>
      <c r="J381" s="55">
        <v>4</v>
      </c>
      <c r="K381" s="55" t="s">
        <v>263</v>
      </c>
      <c r="L381" s="55" t="s">
        <v>114</v>
      </c>
      <c r="M381" s="58">
        <v>42736</v>
      </c>
      <c r="N381" s="58">
        <v>42767</v>
      </c>
      <c r="O381" s="55"/>
      <c r="P381" s="75" t="s">
        <v>787</v>
      </c>
      <c r="S381" s="28" t="s">
        <v>51</v>
      </c>
      <c r="T381" s="13" t="s">
        <v>54</v>
      </c>
    </row>
    <row r="382" spans="1:20" s="48" customFormat="1" ht="42" customHeight="1">
      <c r="A382" s="55" t="s">
        <v>127</v>
      </c>
      <c r="B382" s="55" t="s">
        <v>785</v>
      </c>
      <c r="C382" s="55"/>
      <c r="D382" s="55" t="s">
        <v>0</v>
      </c>
      <c r="E382" s="56" t="s">
        <v>783</v>
      </c>
      <c r="F382" s="57">
        <v>1236171.46</v>
      </c>
      <c r="G382" s="60">
        <f t="shared" si="13"/>
        <v>9156.8256296296295</v>
      </c>
      <c r="H382" s="55">
        <v>100</v>
      </c>
      <c r="I382" s="55"/>
      <c r="J382" s="55">
        <v>2</v>
      </c>
      <c r="K382" s="55" t="s">
        <v>263</v>
      </c>
      <c r="L382" s="55" t="s">
        <v>114</v>
      </c>
      <c r="M382" s="58">
        <v>42736</v>
      </c>
      <c r="N382" s="58">
        <v>42767</v>
      </c>
      <c r="O382" s="55"/>
      <c r="P382" s="75" t="s">
        <v>786</v>
      </c>
      <c r="S382" s="28" t="s">
        <v>51</v>
      </c>
      <c r="T382" s="13" t="s">
        <v>54</v>
      </c>
    </row>
    <row r="383" spans="1:20" s="48" customFormat="1" ht="42" customHeight="1">
      <c r="A383" s="55" t="s">
        <v>127</v>
      </c>
      <c r="B383" s="55" t="s">
        <v>807</v>
      </c>
      <c r="C383" s="55"/>
      <c r="D383" s="55" t="s">
        <v>0</v>
      </c>
      <c r="E383" s="56" t="s">
        <v>808</v>
      </c>
      <c r="F383" s="57">
        <v>300000</v>
      </c>
      <c r="G383" s="60">
        <f t="shared" si="13"/>
        <v>2222.2222222222222</v>
      </c>
      <c r="H383" s="55">
        <v>100</v>
      </c>
      <c r="I383" s="55"/>
      <c r="J383" s="55">
        <v>4</v>
      </c>
      <c r="K383" s="55" t="s">
        <v>263</v>
      </c>
      <c r="L383" s="55" t="s">
        <v>113</v>
      </c>
      <c r="M383" s="58">
        <v>42736</v>
      </c>
      <c r="N383" s="58">
        <v>43070</v>
      </c>
      <c r="O383" s="55"/>
      <c r="P383" s="75" t="s">
        <v>809</v>
      </c>
      <c r="S383" s="28" t="s">
        <v>51</v>
      </c>
      <c r="T383" s="62" t="s">
        <v>54</v>
      </c>
    </row>
    <row r="384" spans="1:20" s="48" customFormat="1" ht="42" customHeight="1">
      <c r="A384" s="55" t="s">
        <v>127</v>
      </c>
      <c r="B384" s="55" t="s">
        <v>851</v>
      </c>
      <c r="C384" s="55"/>
      <c r="D384" s="55" t="s">
        <v>0</v>
      </c>
      <c r="E384" s="56" t="s">
        <v>818</v>
      </c>
      <c r="F384" s="57">
        <v>1242449.5</v>
      </c>
      <c r="G384" s="60">
        <f t="shared" si="13"/>
        <v>9203.3296296296303</v>
      </c>
      <c r="H384" s="55">
        <v>100</v>
      </c>
      <c r="I384" s="55"/>
      <c r="J384" s="55">
        <v>1</v>
      </c>
      <c r="K384" s="55" t="s">
        <v>263</v>
      </c>
      <c r="L384" s="55" t="s">
        <v>114</v>
      </c>
      <c r="M384" s="58">
        <v>42767</v>
      </c>
      <c r="N384" s="58">
        <v>42795</v>
      </c>
      <c r="O384" s="55"/>
      <c r="P384" s="75" t="s">
        <v>854</v>
      </c>
      <c r="S384" s="28"/>
      <c r="T384" s="62"/>
    </row>
    <row r="385" spans="1:39" s="48" customFormat="1" ht="42" customHeight="1">
      <c r="A385" s="55" t="s">
        <v>127</v>
      </c>
      <c r="B385" s="55" t="s">
        <v>852</v>
      </c>
      <c r="C385" s="55"/>
      <c r="D385" s="55" t="s">
        <v>0</v>
      </c>
      <c r="E385" s="56" t="s">
        <v>853</v>
      </c>
      <c r="F385" s="57">
        <v>18367788</v>
      </c>
      <c r="G385" s="60">
        <f t="shared" si="13"/>
        <v>136057.68888888889</v>
      </c>
      <c r="H385" s="55">
        <v>100</v>
      </c>
      <c r="I385" s="55"/>
      <c r="J385" s="55">
        <v>5</v>
      </c>
      <c r="K385" s="55" t="s">
        <v>263</v>
      </c>
      <c r="L385" s="55" t="s">
        <v>114</v>
      </c>
      <c r="M385" s="58">
        <v>42767</v>
      </c>
      <c r="N385" s="58">
        <v>42795</v>
      </c>
      <c r="O385" s="55"/>
      <c r="P385" s="75" t="s">
        <v>855</v>
      </c>
      <c r="S385" s="28"/>
      <c r="T385" s="62"/>
    </row>
    <row r="386" spans="1:39" s="48" customFormat="1" ht="42" customHeight="1">
      <c r="A386" s="55" t="s">
        <v>127</v>
      </c>
      <c r="B386" s="55" t="s">
        <v>842</v>
      </c>
      <c r="C386" s="55"/>
      <c r="D386" s="55" t="s">
        <v>0</v>
      </c>
      <c r="E386" s="56" t="s">
        <v>856</v>
      </c>
      <c r="F386" s="57">
        <v>58776921.439999998</v>
      </c>
      <c r="G386" s="60">
        <f t="shared" si="13"/>
        <v>435384.60325925925</v>
      </c>
      <c r="H386" s="55">
        <v>100</v>
      </c>
      <c r="I386" s="55"/>
      <c r="J386" s="55">
        <v>16</v>
      </c>
      <c r="K386" s="55" t="s">
        <v>263</v>
      </c>
      <c r="L386" s="55" t="s">
        <v>114</v>
      </c>
      <c r="M386" s="58">
        <v>42767</v>
      </c>
      <c r="N386" s="58">
        <v>42795</v>
      </c>
      <c r="O386" s="55"/>
      <c r="P386" s="75" t="s">
        <v>855</v>
      </c>
      <c r="S386" s="28" t="s">
        <v>51</v>
      </c>
      <c r="T386" s="62" t="s">
        <v>54</v>
      </c>
    </row>
    <row r="387" spans="1:39">
      <c r="A387" s="81"/>
      <c r="B387" s="81"/>
      <c r="C387" s="81"/>
      <c r="D387" s="81"/>
      <c r="E387" s="81"/>
      <c r="F387" s="81"/>
      <c r="G387" s="81"/>
      <c r="H387" s="81"/>
      <c r="I387" s="81"/>
      <c r="J387" s="81"/>
      <c r="K387" s="81"/>
      <c r="L387" s="81"/>
      <c r="M387" s="81"/>
      <c r="N387" s="81"/>
      <c r="O387" s="81"/>
      <c r="P387" s="81"/>
      <c r="Q387" s="3"/>
      <c r="S387" s="28" t="s">
        <v>55</v>
      </c>
      <c r="T387" s="13" t="s">
        <v>54</v>
      </c>
      <c r="U387" s="3"/>
      <c r="V387" s="3"/>
      <c r="W387" s="3"/>
      <c r="X387" s="3"/>
      <c r="Y387" s="3"/>
      <c r="Z387" s="3"/>
      <c r="AA387" s="3"/>
      <c r="AB387" s="3"/>
      <c r="AC387" s="3"/>
      <c r="AD387" s="3"/>
      <c r="AE387" s="3"/>
      <c r="AF387" s="3"/>
      <c r="AG387" s="3"/>
      <c r="AH387" s="3"/>
      <c r="AI387" s="3"/>
      <c r="AJ387" s="3"/>
      <c r="AK387" s="3"/>
      <c r="AL387" s="3"/>
    </row>
    <row r="388" spans="1:39" ht="15.6">
      <c r="A388" s="173" t="s">
        <v>9</v>
      </c>
      <c r="B388" s="173"/>
      <c r="C388" s="173"/>
      <c r="D388" s="173"/>
      <c r="E388" s="173"/>
      <c r="F388" s="173"/>
      <c r="G388" s="173"/>
      <c r="H388" s="173"/>
      <c r="I388" s="173"/>
      <c r="J388" s="173"/>
      <c r="K388" s="173"/>
      <c r="L388" s="173"/>
      <c r="M388" s="173"/>
      <c r="N388" s="173"/>
      <c r="O388" s="81"/>
      <c r="P388" s="79"/>
      <c r="Q388" s="3"/>
      <c r="S388" s="28" t="s">
        <v>56</v>
      </c>
      <c r="T388" s="13" t="s">
        <v>54</v>
      </c>
      <c r="U388" s="3"/>
      <c r="V388" s="3"/>
      <c r="W388" s="3"/>
      <c r="X388" s="3"/>
      <c r="Y388" s="3"/>
      <c r="Z388" s="3"/>
      <c r="AA388" s="3"/>
      <c r="AB388" s="3"/>
      <c r="AC388" s="3"/>
      <c r="AD388" s="3"/>
      <c r="AE388" s="3"/>
      <c r="AF388" s="3"/>
      <c r="AG388" s="3"/>
      <c r="AH388" s="3"/>
      <c r="AI388" s="3"/>
      <c r="AJ388" s="3"/>
      <c r="AK388" s="3"/>
      <c r="AL388" s="3"/>
    </row>
    <row r="389" spans="1:39" ht="15" customHeight="1">
      <c r="A389" s="167" t="s">
        <v>3</v>
      </c>
      <c r="B389" s="167" t="s">
        <v>11</v>
      </c>
      <c r="C389" s="167" t="s">
        <v>13</v>
      </c>
      <c r="D389" s="167" t="s">
        <v>14</v>
      </c>
      <c r="E389" s="167" t="s">
        <v>16</v>
      </c>
      <c r="F389" s="167" t="s">
        <v>123</v>
      </c>
      <c r="G389" s="167"/>
      <c r="H389" s="169"/>
      <c r="I389" s="169"/>
      <c r="J389" s="167" t="s">
        <v>17</v>
      </c>
      <c r="K389" s="167" t="s">
        <v>115</v>
      </c>
      <c r="L389" s="167" t="s">
        <v>21</v>
      </c>
      <c r="M389" s="167"/>
      <c r="N389" s="167" t="s">
        <v>118</v>
      </c>
      <c r="O389" s="81"/>
      <c r="P389" s="167" t="s">
        <v>136</v>
      </c>
      <c r="Q389" s="3"/>
      <c r="S389" s="28"/>
      <c r="T389" s="13" t="s">
        <v>57</v>
      </c>
      <c r="U389" s="3"/>
      <c r="V389" s="3"/>
      <c r="W389" s="3"/>
      <c r="X389" s="3"/>
      <c r="Y389" s="3"/>
      <c r="Z389" s="3"/>
      <c r="AA389" s="3"/>
      <c r="AB389" s="3"/>
      <c r="AC389" s="3"/>
      <c r="AD389" s="3"/>
      <c r="AE389" s="3"/>
      <c r="AF389" s="3"/>
      <c r="AG389" s="3"/>
      <c r="AH389" s="3"/>
      <c r="AI389" s="3"/>
      <c r="AJ389" s="3"/>
      <c r="AK389" s="3"/>
      <c r="AL389" s="3"/>
    </row>
    <row r="390" spans="1:39" ht="25.5" customHeight="1">
      <c r="A390" s="167"/>
      <c r="B390" s="167"/>
      <c r="C390" s="167"/>
      <c r="D390" s="167"/>
      <c r="E390" s="167"/>
      <c r="F390" s="79" t="s">
        <v>129</v>
      </c>
      <c r="G390" s="79" t="s">
        <v>119</v>
      </c>
      <c r="H390" s="79" t="s">
        <v>120</v>
      </c>
      <c r="I390" s="79" t="s">
        <v>121</v>
      </c>
      <c r="J390" s="167"/>
      <c r="K390" s="167"/>
      <c r="L390" s="79" t="s">
        <v>24</v>
      </c>
      <c r="M390" s="79" t="s">
        <v>25</v>
      </c>
      <c r="N390" s="167"/>
      <c r="O390" s="81"/>
      <c r="P390" s="167"/>
      <c r="Q390" s="43"/>
      <c r="R390" s="43"/>
      <c r="S390" s="28"/>
      <c r="T390" s="13" t="s">
        <v>57</v>
      </c>
      <c r="U390" s="3"/>
      <c r="V390" s="3"/>
      <c r="W390" s="3"/>
      <c r="X390" s="3"/>
      <c r="Y390" s="3"/>
      <c r="Z390" s="3"/>
      <c r="AA390" s="3"/>
      <c r="AB390" s="3"/>
      <c r="AC390" s="3"/>
      <c r="AD390" s="3"/>
      <c r="AE390" s="3"/>
      <c r="AF390" s="3"/>
      <c r="AG390" s="3"/>
      <c r="AH390" s="3"/>
      <c r="AI390" s="3"/>
      <c r="AJ390" s="3"/>
      <c r="AK390" s="3"/>
      <c r="AL390" s="3"/>
    </row>
    <row r="391" spans="1:39" ht="148.5" customHeight="1">
      <c r="A391" s="55" t="s">
        <v>127</v>
      </c>
      <c r="B391" s="55" t="s">
        <v>373</v>
      </c>
      <c r="C391" s="55"/>
      <c r="D391" s="55" t="s">
        <v>46</v>
      </c>
      <c r="E391" s="55" t="s">
        <v>740</v>
      </c>
      <c r="F391" s="57">
        <v>3000000</v>
      </c>
      <c r="G391" s="60">
        <f>F391/$B$406</f>
        <v>22222.222222222223</v>
      </c>
      <c r="H391" s="55">
        <v>100</v>
      </c>
      <c r="I391" s="55"/>
      <c r="J391" s="55" t="s">
        <v>81</v>
      </c>
      <c r="K391" s="55" t="s">
        <v>114</v>
      </c>
      <c r="L391" s="55"/>
      <c r="M391" s="58">
        <v>43009</v>
      </c>
      <c r="N391" s="55"/>
      <c r="O391" s="81"/>
      <c r="P391" s="61" t="s">
        <v>374</v>
      </c>
      <c r="Q391" s="3"/>
      <c r="S391" s="40"/>
      <c r="T391" s="11"/>
      <c r="U391" s="3"/>
      <c r="V391" s="3"/>
      <c r="W391" s="3"/>
      <c r="X391" s="3"/>
      <c r="Y391" s="3"/>
      <c r="Z391" s="3"/>
      <c r="AA391" s="3"/>
      <c r="AB391" s="3"/>
      <c r="AC391" s="3"/>
      <c r="AD391" s="3"/>
      <c r="AE391" s="3"/>
      <c r="AF391" s="3"/>
      <c r="AG391" s="3"/>
      <c r="AH391" s="3"/>
      <c r="AI391" s="3"/>
      <c r="AJ391" s="3"/>
      <c r="AK391" s="3"/>
      <c r="AL391" s="3"/>
    </row>
    <row r="392" spans="1:39" ht="26.4">
      <c r="A392" s="55"/>
      <c r="B392" s="55"/>
      <c r="C392" s="55"/>
      <c r="D392" s="55"/>
      <c r="E392" s="55"/>
      <c r="F392" s="55"/>
      <c r="G392" s="55"/>
      <c r="H392" s="55"/>
      <c r="I392" s="55"/>
      <c r="J392" s="55"/>
      <c r="K392" s="55"/>
      <c r="L392" s="55"/>
      <c r="M392" s="55"/>
      <c r="N392" s="55"/>
      <c r="O392" s="81"/>
      <c r="P392" s="81"/>
      <c r="Q392" s="3"/>
      <c r="S392" s="28" t="s">
        <v>58</v>
      </c>
      <c r="T392" s="13" t="s">
        <v>4</v>
      </c>
      <c r="U392" s="3"/>
      <c r="V392" s="3"/>
      <c r="W392" s="3"/>
      <c r="X392" s="3"/>
      <c r="Y392" s="3"/>
      <c r="Z392" s="3"/>
      <c r="AA392" s="3"/>
      <c r="AB392" s="3"/>
      <c r="AC392" s="3"/>
      <c r="AD392" s="3"/>
      <c r="AE392" s="3"/>
      <c r="AF392" s="3"/>
      <c r="AG392" s="3"/>
      <c r="AH392" s="3"/>
      <c r="AI392" s="3"/>
      <c r="AJ392" s="3"/>
      <c r="AK392" s="3"/>
      <c r="AL392" s="3"/>
    </row>
    <row r="393" spans="1:39">
      <c r="A393" s="55"/>
      <c r="B393" s="55"/>
      <c r="C393" s="55"/>
      <c r="D393" s="55"/>
      <c r="E393" s="55"/>
      <c r="F393" s="55"/>
      <c r="G393" s="55"/>
      <c r="H393" s="55"/>
      <c r="I393" s="55"/>
      <c r="J393" s="55"/>
      <c r="K393" s="55"/>
      <c r="L393" s="55"/>
      <c r="M393" s="55"/>
      <c r="N393" s="55"/>
      <c r="O393" s="81"/>
      <c r="P393" s="81"/>
      <c r="Q393" s="3"/>
      <c r="S393" s="28" t="s">
        <v>59</v>
      </c>
      <c r="T393" s="13" t="s">
        <v>4</v>
      </c>
      <c r="U393" s="3"/>
      <c r="V393" s="3"/>
      <c r="W393" s="3"/>
      <c r="X393" s="3"/>
      <c r="Y393" s="3"/>
      <c r="Z393" s="3"/>
      <c r="AA393" s="3"/>
      <c r="AB393" s="3"/>
      <c r="AC393" s="3"/>
      <c r="AD393" s="3"/>
      <c r="AE393" s="3"/>
      <c r="AF393" s="3"/>
      <c r="AG393" s="3"/>
      <c r="AH393" s="3"/>
      <c r="AI393" s="3"/>
      <c r="AJ393" s="3"/>
      <c r="AK393" s="3"/>
      <c r="AL393" s="3"/>
    </row>
    <row r="394" spans="1:39">
      <c r="A394" s="55"/>
      <c r="B394" s="55"/>
      <c r="C394" s="55"/>
      <c r="D394" s="55"/>
      <c r="E394" s="55"/>
      <c r="F394" s="55"/>
      <c r="G394" s="55"/>
      <c r="H394" s="55"/>
      <c r="I394" s="55"/>
      <c r="J394" s="55"/>
      <c r="K394" s="55"/>
      <c r="L394" s="55"/>
      <c r="M394" s="55"/>
      <c r="N394" s="55"/>
      <c r="O394" s="81"/>
      <c r="P394" s="81"/>
      <c r="Q394" s="3"/>
      <c r="S394" s="28" t="s">
        <v>60</v>
      </c>
      <c r="T394" s="13" t="s">
        <v>4</v>
      </c>
      <c r="U394" s="3"/>
      <c r="V394" s="3"/>
      <c r="W394" s="3"/>
      <c r="X394" s="3"/>
      <c r="Y394" s="3"/>
      <c r="Z394" s="3"/>
      <c r="AA394" s="3"/>
      <c r="AB394" s="3"/>
      <c r="AC394" s="3"/>
      <c r="AD394" s="3"/>
      <c r="AE394" s="3"/>
      <c r="AF394" s="3"/>
      <c r="AG394" s="3"/>
      <c r="AH394" s="3"/>
      <c r="AI394" s="3"/>
      <c r="AJ394" s="3"/>
      <c r="AK394" s="3"/>
      <c r="AL394" s="3"/>
    </row>
    <row r="395" spans="1:39">
      <c r="A395" s="81"/>
      <c r="B395" s="81"/>
      <c r="C395" s="81"/>
      <c r="D395" s="81"/>
      <c r="E395" s="81"/>
      <c r="F395" s="81"/>
      <c r="G395" s="81"/>
      <c r="H395" s="81"/>
      <c r="I395" s="81"/>
      <c r="J395" s="81"/>
      <c r="K395" s="81"/>
      <c r="L395" s="81"/>
      <c r="M395" s="81"/>
      <c r="N395" s="81"/>
      <c r="O395" s="81"/>
      <c r="P395" s="81"/>
      <c r="Q395" s="3"/>
      <c r="S395" s="28" t="s">
        <v>61</v>
      </c>
      <c r="T395" s="13" t="s">
        <v>4</v>
      </c>
      <c r="U395" s="3"/>
      <c r="V395" s="3"/>
      <c r="W395" s="3"/>
      <c r="X395" s="3"/>
      <c r="Y395" s="3"/>
      <c r="Z395" s="3"/>
      <c r="AA395" s="3"/>
      <c r="AB395" s="3"/>
      <c r="AC395" s="3"/>
      <c r="AD395" s="3"/>
      <c r="AE395" s="3"/>
      <c r="AF395" s="3"/>
      <c r="AG395" s="3"/>
      <c r="AH395" s="3"/>
      <c r="AI395" s="3"/>
      <c r="AJ395" s="3"/>
      <c r="AK395" s="3"/>
      <c r="AL395" s="3"/>
    </row>
    <row r="396" spans="1:39" ht="15.6">
      <c r="A396" s="173" t="s">
        <v>10</v>
      </c>
      <c r="B396" s="173"/>
      <c r="C396" s="173"/>
      <c r="D396" s="173"/>
      <c r="E396" s="173"/>
      <c r="F396" s="173"/>
      <c r="G396" s="173"/>
      <c r="H396" s="173"/>
      <c r="I396" s="173"/>
      <c r="J396" s="173"/>
      <c r="K396" s="173"/>
      <c r="L396" s="173"/>
      <c r="M396" s="173"/>
      <c r="N396" s="81"/>
      <c r="O396" s="81"/>
      <c r="P396" s="79"/>
      <c r="Q396" s="3"/>
      <c r="S396" s="28" t="s">
        <v>62</v>
      </c>
      <c r="T396" s="13" t="s">
        <v>4</v>
      </c>
      <c r="U396" s="3"/>
      <c r="V396" s="3"/>
      <c r="W396" s="3"/>
      <c r="X396" s="3"/>
      <c r="Y396" s="3"/>
      <c r="Z396" s="3"/>
      <c r="AA396" s="3"/>
      <c r="AB396" s="3"/>
      <c r="AC396" s="3"/>
      <c r="AD396" s="3"/>
      <c r="AE396" s="3"/>
      <c r="AF396" s="3"/>
      <c r="AG396" s="3"/>
      <c r="AH396" s="3"/>
      <c r="AI396" s="3"/>
      <c r="AJ396" s="3"/>
      <c r="AK396" s="3"/>
      <c r="AL396" s="3"/>
    </row>
    <row r="397" spans="1:39" ht="15" customHeight="1">
      <c r="A397" s="167" t="s">
        <v>3</v>
      </c>
      <c r="B397" s="167" t="s">
        <v>12</v>
      </c>
      <c r="C397" s="167" t="s">
        <v>13</v>
      </c>
      <c r="D397" s="79"/>
      <c r="E397" s="167" t="s">
        <v>16</v>
      </c>
      <c r="F397" s="167" t="s">
        <v>123</v>
      </c>
      <c r="G397" s="167"/>
      <c r="H397" s="167"/>
      <c r="I397" s="167"/>
      <c r="J397" s="167" t="s">
        <v>17</v>
      </c>
      <c r="K397" s="167" t="s">
        <v>27</v>
      </c>
      <c r="L397" s="79" t="s">
        <v>21</v>
      </c>
      <c r="M397" s="79"/>
      <c r="N397" s="167" t="s">
        <v>118</v>
      </c>
      <c r="O397" s="81"/>
      <c r="P397" s="79" t="s">
        <v>136</v>
      </c>
      <c r="Q397" s="3"/>
      <c r="S397" s="28" t="s">
        <v>63</v>
      </c>
      <c r="T397" s="13" t="s">
        <v>4</v>
      </c>
      <c r="U397" s="3"/>
      <c r="V397" s="3"/>
      <c r="W397" s="3"/>
      <c r="X397" s="3"/>
      <c r="Y397" s="3"/>
      <c r="Z397" s="3"/>
      <c r="AA397" s="3"/>
      <c r="AB397" s="3"/>
      <c r="AC397" s="3"/>
      <c r="AD397" s="3"/>
      <c r="AE397" s="3"/>
      <c r="AF397" s="3"/>
      <c r="AG397" s="3"/>
      <c r="AH397" s="3"/>
      <c r="AI397" s="3"/>
      <c r="AJ397" s="3"/>
      <c r="AK397" s="3"/>
      <c r="AL397" s="3"/>
    </row>
    <row r="398" spans="1:39" ht="36" customHeight="1">
      <c r="A398" s="167"/>
      <c r="B398" s="167"/>
      <c r="C398" s="167"/>
      <c r="D398" s="79"/>
      <c r="E398" s="167"/>
      <c r="F398" s="79" t="s">
        <v>129</v>
      </c>
      <c r="G398" s="79" t="s">
        <v>119</v>
      </c>
      <c r="H398" s="79" t="s">
        <v>120</v>
      </c>
      <c r="I398" s="79" t="s">
        <v>121</v>
      </c>
      <c r="J398" s="167"/>
      <c r="K398" s="167"/>
      <c r="L398" s="79" t="s">
        <v>19</v>
      </c>
      <c r="M398" s="79" t="s">
        <v>26</v>
      </c>
      <c r="N398" s="167"/>
      <c r="O398" s="81"/>
      <c r="P398" s="79"/>
      <c r="S398" s="3"/>
      <c r="T398" s="28" t="s">
        <v>64</v>
      </c>
      <c r="U398" s="13" t="s">
        <v>4</v>
      </c>
      <c r="V398" s="3"/>
      <c r="W398" s="3"/>
      <c r="X398" s="3"/>
      <c r="Y398" s="3"/>
      <c r="Z398" s="3"/>
      <c r="AA398" s="3"/>
      <c r="AB398" s="3"/>
      <c r="AC398" s="3"/>
      <c r="AD398" s="3"/>
      <c r="AE398" s="3"/>
      <c r="AF398" s="3"/>
      <c r="AG398" s="3"/>
      <c r="AH398" s="3"/>
      <c r="AI398" s="3"/>
      <c r="AJ398" s="3"/>
      <c r="AK398" s="3"/>
      <c r="AL398" s="3"/>
      <c r="AM398" s="3"/>
    </row>
    <row r="399" spans="1:39" s="3" customFormat="1" ht="68.25" customHeight="1">
      <c r="A399" s="55" t="s">
        <v>127</v>
      </c>
      <c r="B399" s="55" t="s">
        <v>213</v>
      </c>
      <c r="C399" s="55"/>
      <c r="D399" s="56"/>
      <c r="E399" s="56" t="s">
        <v>696</v>
      </c>
      <c r="F399" s="57">
        <v>600000</v>
      </c>
      <c r="G399" s="60">
        <f>F399/$B$406</f>
        <v>4444.4444444444443</v>
      </c>
      <c r="H399" s="55">
        <v>100</v>
      </c>
      <c r="I399" s="55"/>
      <c r="J399" s="55" t="s">
        <v>79</v>
      </c>
      <c r="K399" s="55">
        <v>1</v>
      </c>
      <c r="L399" s="55"/>
      <c r="M399" s="58">
        <v>42767</v>
      </c>
      <c r="N399" s="55"/>
      <c r="O399" s="81"/>
      <c r="P399" s="81"/>
      <c r="Q399" s="52"/>
      <c r="R399" s="52"/>
      <c r="T399" s="40"/>
      <c r="U399" s="11"/>
    </row>
    <row r="400" spans="1:39" ht="47.25" customHeight="1">
      <c r="A400" s="55" t="s">
        <v>127</v>
      </c>
      <c r="B400" s="55" t="s">
        <v>207</v>
      </c>
      <c r="C400" s="55"/>
      <c r="D400" s="56"/>
      <c r="E400" s="56" t="s">
        <v>702</v>
      </c>
      <c r="F400" s="57">
        <v>800000</v>
      </c>
      <c r="G400" s="60">
        <f>F400/$B$406</f>
        <v>5925.9259259259261</v>
      </c>
      <c r="H400" s="55">
        <v>100</v>
      </c>
      <c r="I400" s="55"/>
      <c r="J400" s="55" t="s">
        <v>79</v>
      </c>
      <c r="K400" s="55">
        <v>4</v>
      </c>
      <c r="L400" s="55"/>
      <c r="M400" s="58">
        <v>42887</v>
      </c>
      <c r="N400" s="55"/>
      <c r="O400" s="81"/>
      <c r="P400" s="61" t="s">
        <v>178</v>
      </c>
      <c r="Q400" s="52"/>
      <c r="R400" s="52"/>
      <c r="S400" s="3"/>
      <c r="T400" s="40"/>
      <c r="U400" s="11"/>
      <c r="V400" s="3"/>
      <c r="W400" s="3"/>
      <c r="X400" s="3"/>
      <c r="Y400" s="3"/>
      <c r="Z400" s="3"/>
      <c r="AA400" s="3"/>
      <c r="AB400" s="3"/>
      <c r="AC400" s="3"/>
      <c r="AD400" s="3"/>
      <c r="AE400" s="3"/>
      <c r="AF400" s="3"/>
      <c r="AG400" s="3"/>
      <c r="AH400" s="3"/>
      <c r="AI400" s="3"/>
      <c r="AJ400" s="3"/>
      <c r="AK400" s="3"/>
      <c r="AL400" s="3"/>
      <c r="AM400" s="3"/>
    </row>
    <row r="401" spans="1:39" ht="71.25" customHeight="1">
      <c r="A401" s="55" t="s">
        <v>127</v>
      </c>
      <c r="B401" s="55" t="s">
        <v>208</v>
      </c>
      <c r="C401" s="55"/>
      <c r="D401" s="56"/>
      <c r="E401" s="56" t="s">
        <v>703</v>
      </c>
      <c r="F401" s="57">
        <v>750000</v>
      </c>
      <c r="G401" s="60">
        <f>F401/$B$406</f>
        <v>5555.5555555555557</v>
      </c>
      <c r="H401" s="55">
        <v>100</v>
      </c>
      <c r="I401" s="55"/>
      <c r="J401" s="55" t="s">
        <v>79</v>
      </c>
      <c r="K401" s="55">
        <v>4</v>
      </c>
      <c r="L401" s="55"/>
      <c r="M401" s="58">
        <v>42917</v>
      </c>
      <c r="N401" s="55"/>
      <c r="O401" s="81"/>
      <c r="P401" s="61" t="s">
        <v>178</v>
      </c>
      <c r="Q401" s="52"/>
      <c r="R401" s="52"/>
      <c r="S401" s="3"/>
      <c r="T401" s="28" t="s">
        <v>65</v>
      </c>
      <c r="U401" s="13" t="s">
        <v>52</v>
      </c>
      <c r="V401" s="3"/>
      <c r="W401" s="3"/>
      <c r="X401" s="3"/>
      <c r="Y401" s="3"/>
      <c r="Z401" s="3"/>
      <c r="AA401" s="3"/>
      <c r="AB401" s="3"/>
      <c r="AC401" s="3"/>
      <c r="AD401" s="3"/>
      <c r="AE401" s="3"/>
      <c r="AF401" s="3"/>
      <c r="AG401" s="3"/>
      <c r="AH401" s="3"/>
      <c r="AI401" s="3"/>
      <c r="AJ401" s="3"/>
      <c r="AK401" s="3"/>
      <c r="AL401" s="3"/>
      <c r="AM401" s="3"/>
    </row>
    <row r="402" spans="1:39" ht="100.5" customHeight="1">
      <c r="A402" s="55" t="s">
        <v>127</v>
      </c>
      <c r="B402" s="55" t="s">
        <v>241</v>
      </c>
      <c r="C402" s="55"/>
      <c r="D402" s="56"/>
      <c r="E402" s="56" t="s">
        <v>710</v>
      </c>
      <c r="F402" s="57">
        <v>3600000</v>
      </c>
      <c r="G402" s="60">
        <f>F402/$B$406</f>
        <v>26666.666666666668</v>
      </c>
      <c r="H402" s="55">
        <v>100</v>
      </c>
      <c r="I402" s="55"/>
      <c r="J402" s="55" t="s">
        <v>80</v>
      </c>
      <c r="K402" s="55">
        <v>6</v>
      </c>
      <c r="L402" s="55"/>
      <c r="M402" s="58">
        <v>42917</v>
      </c>
      <c r="N402" s="55"/>
      <c r="O402" s="81"/>
      <c r="P402" s="61" t="s">
        <v>240</v>
      </c>
      <c r="Q402" s="52"/>
      <c r="R402" s="52"/>
      <c r="S402" s="3"/>
      <c r="T402" s="28" t="s">
        <v>66</v>
      </c>
      <c r="U402" s="13" t="s">
        <v>52</v>
      </c>
      <c r="V402" s="3"/>
      <c r="W402" s="3"/>
      <c r="X402" s="3"/>
      <c r="Y402" s="3"/>
      <c r="Z402" s="3"/>
      <c r="AA402" s="3"/>
      <c r="AB402" s="3"/>
      <c r="AC402" s="3"/>
      <c r="AD402" s="3"/>
      <c r="AE402" s="3"/>
      <c r="AF402" s="3"/>
      <c r="AG402" s="3"/>
      <c r="AH402" s="3"/>
      <c r="AI402" s="3"/>
      <c r="AJ402" s="3"/>
      <c r="AK402" s="3"/>
      <c r="AL402" s="3"/>
      <c r="AM402" s="3"/>
    </row>
    <row r="403" spans="1:39" ht="26.4">
      <c r="A403" s="55" t="s">
        <v>127</v>
      </c>
      <c r="B403" s="55" t="s">
        <v>430</v>
      </c>
      <c r="C403" s="55"/>
      <c r="D403" s="55"/>
      <c r="E403" s="56" t="s">
        <v>756</v>
      </c>
      <c r="F403" s="57">
        <v>10000</v>
      </c>
      <c r="G403" s="60">
        <f>F403/$B$406</f>
        <v>74.074074074074076</v>
      </c>
      <c r="H403" s="55">
        <v>100</v>
      </c>
      <c r="I403" s="55"/>
      <c r="J403" s="55" t="s">
        <v>81</v>
      </c>
      <c r="K403" s="55">
        <v>1</v>
      </c>
      <c r="L403" s="55"/>
      <c r="M403" s="58">
        <v>42767</v>
      </c>
      <c r="N403" s="55"/>
      <c r="O403" s="81"/>
      <c r="P403" s="81"/>
      <c r="Q403" s="53"/>
      <c r="R403" s="53"/>
      <c r="S403" s="3"/>
      <c r="T403" s="28" t="s">
        <v>67</v>
      </c>
      <c r="U403" s="13" t="s">
        <v>52</v>
      </c>
      <c r="V403" s="3"/>
      <c r="W403" s="3"/>
      <c r="X403" s="3"/>
      <c r="Y403" s="3"/>
      <c r="Z403" s="3"/>
      <c r="AA403" s="3"/>
      <c r="AB403" s="3"/>
      <c r="AC403" s="3"/>
      <c r="AD403" s="3"/>
      <c r="AE403" s="3"/>
      <c r="AF403" s="3"/>
      <c r="AG403" s="3"/>
      <c r="AH403" s="3"/>
      <c r="AI403" s="3"/>
      <c r="AJ403" s="3"/>
      <c r="AK403" s="3"/>
      <c r="AL403" s="3"/>
      <c r="AM403" s="3"/>
    </row>
    <row r="404" spans="1:39">
      <c r="A404" s="3"/>
      <c r="B404" s="3"/>
      <c r="C404" s="3"/>
      <c r="D404" s="3"/>
      <c r="E404" s="3"/>
      <c r="F404" s="3"/>
      <c r="H404" s="3"/>
      <c r="K404" s="3"/>
      <c r="L404" s="3"/>
      <c r="M404" s="3"/>
      <c r="N404" s="3"/>
      <c r="O404" s="3"/>
      <c r="P404" s="3"/>
      <c r="Q404" s="3"/>
      <c r="S404" s="28"/>
      <c r="T404" s="13"/>
      <c r="U404" s="3"/>
      <c r="V404" s="3"/>
      <c r="W404" s="3"/>
      <c r="X404" s="3"/>
      <c r="Y404" s="3"/>
      <c r="Z404" s="3"/>
      <c r="AA404" s="3"/>
      <c r="AB404" s="3"/>
      <c r="AC404" s="3"/>
      <c r="AD404" s="3"/>
      <c r="AE404" s="3"/>
      <c r="AF404" s="3"/>
      <c r="AG404" s="3"/>
      <c r="AH404" s="3"/>
      <c r="AI404" s="3"/>
      <c r="AJ404" s="3"/>
      <c r="AK404" s="3"/>
      <c r="AL404" s="3"/>
    </row>
    <row r="405" spans="1:39" ht="26.4">
      <c r="A405" s="3"/>
      <c r="B405" s="3"/>
      <c r="C405" s="3"/>
      <c r="D405" s="3"/>
      <c r="E405" s="3"/>
      <c r="F405" s="3"/>
      <c r="H405" s="3"/>
      <c r="K405" s="3"/>
      <c r="L405" s="3"/>
      <c r="M405" s="3"/>
      <c r="N405" s="3"/>
      <c r="O405" s="3"/>
      <c r="P405" s="3"/>
      <c r="Q405" s="3"/>
      <c r="S405" s="41" t="s">
        <v>68</v>
      </c>
      <c r="T405" s="13" t="s">
        <v>53</v>
      </c>
      <c r="U405" s="3"/>
      <c r="V405" s="3"/>
      <c r="W405" s="3"/>
      <c r="X405" s="3"/>
      <c r="Y405" s="3"/>
      <c r="Z405" s="3"/>
      <c r="AA405" s="3"/>
      <c r="AB405" s="3"/>
      <c r="AC405" s="3"/>
      <c r="AD405" s="3"/>
      <c r="AE405" s="3"/>
      <c r="AF405" s="3"/>
      <c r="AG405" s="3"/>
      <c r="AH405" s="3"/>
      <c r="AI405" s="3"/>
      <c r="AJ405" s="3"/>
      <c r="AK405" s="3"/>
      <c r="AL405" s="3"/>
    </row>
    <row r="406" spans="1:39" ht="26.4">
      <c r="A406" s="3" t="s">
        <v>131</v>
      </c>
      <c r="B406" s="3">
        <v>135</v>
      </c>
      <c r="C406" s="3"/>
      <c r="D406" s="3"/>
      <c r="E406" s="3"/>
      <c r="F406" s="3"/>
      <c r="H406" s="3"/>
      <c r="K406" s="3"/>
      <c r="L406" s="3"/>
      <c r="M406" s="3"/>
      <c r="N406" s="3"/>
      <c r="O406" s="3"/>
      <c r="P406" s="3"/>
      <c r="Q406" s="3"/>
      <c r="S406" s="41" t="s">
        <v>69</v>
      </c>
      <c r="T406" s="13" t="s">
        <v>53</v>
      </c>
      <c r="U406" s="3"/>
      <c r="V406" s="3"/>
      <c r="W406" s="3"/>
      <c r="X406" s="3"/>
      <c r="Y406" s="3"/>
      <c r="Z406" s="3"/>
      <c r="AA406" s="3"/>
      <c r="AB406" s="3"/>
      <c r="AC406" s="3"/>
      <c r="AD406" s="3"/>
      <c r="AE406" s="3"/>
      <c r="AF406" s="3"/>
      <c r="AG406" s="3"/>
      <c r="AH406" s="3"/>
      <c r="AI406" s="3"/>
      <c r="AJ406" s="3"/>
      <c r="AK406" s="3"/>
      <c r="AL406" s="3"/>
    </row>
    <row r="407" spans="1:39" ht="26.4">
      <c r="A407" s="3"/>
      <c r="B407" s="3"/>
      <c r="C407" s="3"/>
      <c r="D407" s="3"/>
      <c r="E407" s="3"/>
      <c r="F407" s="3"/>
      <c r="H407" s="3"/>
      <c r="K407" s="3"/>
      <c r="L407" s="3"/>
      <c r="M407" s="3"/>
      <c r="N407" s="3"/>
      <c r="O407" s="3"/>
      <c r="P407" s="3"/>
      <c r="Q407" s="3"/>
      <c r="S407" s="28" t="s">
        <v>70</v>
      </c>
      <c r="T407" s="13" t="s">
        <v>53</v>
      </c>
      <c r="U407" s="3"/>
      <c r="V407" s="3"/>
      <c r="W407" s="3"/>
      <c r="X407" s="3"/>
      <c r="Y407" s="3"/>
      <c r="Z407" s="3"/>
      <c r="AA407" s="3"/>
      <c r="AB407" s="3"/>
      <c r="AC407" s="3"/>
      <c r="AD407" s="3"/>
      <c r="AE407" s="3"/>
      <c r="AF407" s="3"/>
      <c r="AG407" s="3"/>
      <c r="AH407" s="3"/>
      <c r="AI407" s="3"/>
      <c r="AJ407" s="3"/>
      <c r="AK407" s="3"/>
      <c r="AL407" s="3"/>
    </row>
    <row r="408" spans="1:39" ht="26.4">
      <c r="A408" s="3"/>
      <c r="B408" s="3"/>
      <c r="C408" s="3"/>
      <c r="D408" s="3"/>
      <c r="E408" s="3"/>
      <c r="F408" s="3"/>
      <c r="H408" s="3"/>
      <c r="K408" s="3"/>
      <c r="L408" s="3"/>
      <c r="M408" s="3"/>
      <c r="N408" s="3"/>
      <c r="O408" s="3"/>
      <c r="P408" s="3"/>
      <c r="Q408" s="3"/>
      <c r="S408" s="41" t="s">
        <v>62</v>
      </c>
      <c r="T408" s="13" t="s">
        <v>53</v>
      </c>
      <c r="U408" s="3"/>
      <c r="V408" s="3"/>
      <c r="W408" s="3"/>
      <c r="X408" s="3"/>
      <c r="Y408" s="3"/>
      <c r="Z408" s="3"/>
      <c r="AA408" s="3"/>
      <c r="AB408" s="3"/>
      <c r="AC408" s="3"/>
      <c r="AD408" s="3"/>
      <c r="AE408" s="3"/>
      <c r="AF408" s="3"/>
      <c r="AG408" s="3"/>
      <c r="AH408" s="3"/>
      <c r="AI408" s="3"/>
      <c r="AJ408" s="3"/>
      <c r="AK408" s="3"/>
      <c r="AL408" s="3"/>
    </row>
    <row r="409" spans="1:39">
      <c r="A409" s="3"/>
      <c r="B409" s="3"/>
      <c r="C409" s="3"/>
      <c r="D409" s="3"/>
      <c r="E409" s="3"/>
      <c r="F409" s="3"/>
      <c r="H409" s="3"/>
      <c r="K409" s="3"/>
      <c r="L409" s="3"/>
      <c r="M409" s="3"/>
      <c r="N409" s="3"/>
      <c r="O409" s="3"/>
      <c r="P409" s="3"/>
      <c r="Q409" s="3"/>
      <c r="S409" s="28" t="s">
        <v>71</v>
      </c>
      <c r="T409" s="13" t="s">
        <v>54</v>
      </c>
      <c r="U409" s="3"/>
      <c r="V409" s="3"/>
      <c r="W409" s="3"/>
      <c r="X409" s="3"/>
      <c r="Y409" s="3"/>
      <c r="Z409" s="3"/>
      <c r="AA409" s="3"/>
      <c r="AB409" s="3"/>
      <c r="AC409" s="3"/>
      <c r="AD409" s="3"/>
      <c r="AE409" s="3"/>
      <c r="AF409" s="3"/>
      <c r="AG409" s="3"/>
      <c r="AH409" s="3"/>
      <c r="AI409" s="3"/>
      <c r="AJ409" s="3"/>
      <c r="AK409" s="3"/>
      <c r="AL409" s="3"/>
    </row>
    <row r="410" spans="1:39">
      <c r="A410" s="3"/>
      <c r="B410" s="3"/>
      <c r="C410" s="3"/>
      <c r="D410" s="3"/>
      <c r="E410" s="3"/>
      <c r="F410" s="3"/>
      <c r="H410" s="3"/>
      <c r="K410" s="3"/>
      <c r="L410" s="3"/>
      <c r="M410" s="3"/>
      <c r="N410" s="3"/>
      <c r="O410" s="3"/>
      <c r="P410" s="3"/>
      <c r="Q410" s="3"/>
      <c r="S410" s="28" t="s">
        <v>69</v>
      </c>
      <c r="T410" s="13" t="s">
        <v>54</v>
      </c>
      <c r="U410" s="3"/>
      <c r="V410" s="3"/>
      <c r="W410" s="3"/>
      <c r="X410" s="3"/>
      <c r="Y410" s="3"/>
      <c r="Z410" s="3"/>
      <c r="AA410" s="3"/>
      <c r="AB410" s="3"/>
      <c r="AC410" s="3"/>
      <c r="AD410" s="3"/>
      <c r="AE410" s="3"/>
      <c r="AF410" s="3"/>
      <c r="AG410" s="3"/>
      <c r="AH410" s="3"/>
      <c r="AI410" s="3"/>
      <c r="AJ410" s="3"/>
      <c r="AK410" s="3"/>
      <c r="AL410" s="3"/>
    </row>
    <row r="411" spans="1:39">
      <c r="A411" s="3"/>
      <c r="B411" s="3"/>
      <c r="C411" s="3"/>
      <c r="D411" s="3"/>
      <c r="E411" s="3"/>
      <c r="F411" s="3"/>
      <c r="H411" s="3"/>
      <c r="K411" s="3"/>
      <c r="L411" s="3"/>
      <c r="M411" s="3"/>
      <c r="N411" s="3"/>
      <c r="O411" s="3"/>
      <c r="P411" s="3"/>
      <c r="Q411" s="3"/>
      <c r="S411" s="40"/>
      <c r="T411" s="11"/>
      <c r="U411" s="3"/>
      <c r="V411" s="3"/>
      <c r="W411" s="3"/>
      <c r="X411" s="3"/>
      <c r="Y411" s="3"/>
      <c r="Z411" s="3"/>
      <c r="AA411" s="3"/>
      <c r="AB411" s="3"/>
      <c r="AC411" s="3"/>
      <c r="AD411" s="3"/>
      <c r="AE411" s="3"/>
      <c r="AF411" s="3"/>
      <c r="AG411" s="3"/>
      <c r="AH411" s="3"/>
      <c r="AI411" s="3"/>
      <c r="AJ411" s="3"/>
      <c r="AK411" s="3"/>
      <c r="AL411" s="3"/>
    </row>
    <row r="412" spans="1:39">
      <c r="A412" s="3"/>
      <c r="B412" s="3"/>
      <c r="C412" s="3"/>
      <c r="D412" s="3"/>
      <c r="E412" s="3"/>
      <c r="F412" s="3"/>
      <c r="H412" s="3"/>
      <c r="K412" s="3"/>
      <c r="L412" s="3"/>
      <c r="M412" s="3"/>
      <c r="N412" s="3"/>
      <c r="O412" s="3"/>
      <c r="P412" s="3"/>
      <c r="Q412" s="3"/>
      <c r="S412" s="42"/>
      <c r="T412" s="3"/>
      <c r="U412" s="3"/>
      <c r="V412" s="3"/>
      <c r="W412" s="3"/>
      <c r="X412" s="3"/>
      <c r="Y412" s="3"/>
      <c r="Z412" s="3"/>
      <c r="AA412" s="3"/>
      <c r="AB412" s="3"/>
      <c r="AC412" s="3"/>
      <c r="AD412" s="3"/>
      <c r="AE412" s="3"/>
      <c r="AF412" s="3"/>
      <c r="AG412" s="3"/>
      <c r="AH412" s="3"/>
      <c r="AI412" s="3"/>
      <c r="AJ412" s="3"/>
      <c r="AK412" s="3"/>
      <c r="AL412" s="3"/>
    </row>
    <row r="413" spans="1:39">
      <c r="A413" s="3"/>
      <c r="B413" s="3"/>
      <c r="C413" s="3"/>
      <c r="D413" s="3"/>
      <c r="E413" s="3"/>
      <c r="F413" s="3"/>
      <c r="H413" s="3"/>
      <c r="K413" s="3"/>
      <c r="L413" s="3"/>
      <c r="M413" s="3"/>
      <c r="N413" s="3"/>
      <c r="O413" s="3"/>
      <c r="P413" s="3"/>
      <c r="Q413" s="3"/>
      <c r="S413" s="28" t="s">
        <v>51</v>
      </c>
      <c r="T413" s="11"/>
      <c r="U413" s="3"/>
      <c r="V413" s="3"/>
      <c r="W413" s="3"/>
      <c r="X413" s="3"/>
      <c r="Y413" s="3"/>
      <c r="Z413" s="3"/>
      <c r="AA413" s="3"/>
      <c r="AB413" s="3"/>
      <c r="AC413" s="3"/>
      <c r="AD413" s="3"/>
      <c r="AE413" s="3"/>
      <c r="AF413" s="3"/>
      <c r="AG413" s="3"/>
      <c r="AH413" s="3"/>
      <c r="AI413" s="3"/>
      <c r="AJ413" s="3"/>
      <c r="AK413" s="3"/>
      <c r="AL413" s="3"/>
    </row>
    <row r="414" spans="1:39">
      <c r="A414" s="3"/>
      <c r="B414" s="3"/>
      <c r="C414" s="3"/>
      <c r="D414" s="3"/>
      <c r="E414" s="3"/>
      <c r="F414" s="3"/>
      <c r="H414" s="3"/>
      <c r="K414" s="3"/>
      <c r="L414" s="3"/>
      <c r="M414" s="3"/>
      <c r="N414" s="3"/>
      <c r="O414" s="3"/>
      <c r="P414" s="3"/>
      <c r="Q414" s="3"/>
      <c r="S414" s="28" t="s">
        <v>56</v>
      </c>
      <c r="T414" s="11"/>
      <c r="U414" s="3"/>
      <c r="V414" s="3"/>
      <c r="W414" s="3"/>
      <c r="X414" s="3"/>
      <c r="Y414" s="3"/>
      <c r="Z414" s="3"/>
      <c r="AA414" s="3"/>
      <c r="AB414" s="3"/>
      <c r="AC414" s="3"/>
      <c r="AD414" s="3"/>
      <c r="AE414" s="3"/>
      <c r="AF414" s="3"/>
      <c r="AG414" s="3"/>
      <c r="AH414" s="3"/>
      <c r="AI414" s="3"/>
      <c r="AJ414" s="3"/>
      <c r="AK414" s="3"/>
      <c r="AL414" s="3"/>
    </row>
    <row r="415" spans="1:39">
      <c r="S415" s="3"/>
      <c r="T415" s="3"/>
    </row>
    <row r="416" spans="1:39">
      <c r="S416" s="12" t="s">
        <v>46</v>
      </c>
      <c r="T416" s="11"/>
    </row>
    <row r="417" spans="19:20" ht="26.4">
      <c r="S417" s="12" t="s">
        <v>47</v>
      </c>
      <c r="T417" s="11"/>
    </row>
    <row r="418" spans="19:20" ht="26.4">
      <c r="S418" s="12" t="s">
        <v>48</v>
      </c>
      <c r="T418" s="11"/>
    </row>
    <row r="419" spans="19:20">
      <c r="S419" s="4" t="s">
        <v>0</v>
      </c>
      <c r="T419" s="1"/>
    </row>
  </sheetData>
  <autoFilter ref="A1:AL184">
    <filterColumn colId="0" showButton="0"/>
    <filterColumn colId="1" showButton="0"/>
    <filterColumn colId="2" showButton="0"/>
    <filterColumn colId="3" showButton="0"/>
    <filterColumn colId="4" showButton="0"/>
    <filterColumn colId="5" showButton="0"/>
    <filterColumn colId="6" hiddenButton="1"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hiddenButton="1"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autoFilter>
  <customSheetViews>
    <customSheetView guid="{CD785DCF-368E-4FA4-BC5F-81B124F42088}" scale="70" showAutoFilter="1" topLeftCell="A241">
      <selection activeCell="Q343" sqref="Q343"/>
      <pageMargins left="0.2" right="0.2" top="0.75" bottom="0.75" header="0.3" footer="0.3"/>
      <pageSetup paperSize="5" scale="81" orientation="landscape" r:id="rId1"/>
      <headerFooter>
        <oddFooter>&amp;C&amp;P</oddFooter>
      </headerFooter>
      <autoFilter ref="A1:AL184">
        <filterColumn colId="0" showButton="0"/>
        <filterColumn colId="1" showButton="0"/>
        <filterColumn colId="2" showButton="0"/>
        <filterColumn colId="3" showButton="0"/>
        <filterColumn colId="4" showButton="0"/>
        <filterColumn colId="5" showButton="0"/>
        <filterColumn colId="6" hiddenButton="1"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hiddenButton="1"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autoFilter>
    </customSheetView>
    <customSheetView guid="{E376BF49-1FC8-4803-B2FE-65C3891BDB99}" scale="70" showPageBreaks="1" printArea="1" showAutoFilter="1" topLeftCell="A5">
      <selection activeCell="Q22" sqref="Q22"/>
      <pageMargins left="0.2" right="0.2" top="0.75" bottom="0.75" header="0.3" footer="0.3"/>
      <pageSetup paperSize="5" scale="81" orientation="landscape" r:id="rId2"/>
      <headerFooter>
        <oddFooter>&amp;C&amp;P</oddFooter>
      </headerFooter>
      <autoFilter ref="A1:AL182">
        <filterColumn colId="0" showButton="0"/>
        <filterColumn colId="1" showButton="0"/>
        <filterColumn colId="2" showButton="0"/>
        <filterColumn colId="3" showButton="0"/>
        <filterColumn colId="4" showButton="0"/>
        <filterColumn colId="5" showButton="0"/>
        <filterColumn colId="6" hiddenButton="1"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hiddenButton="1"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autoFilter>
    </customSheetView>
    <customSheetView guid="{A153E406-EC33-4359-9D65-7CF184532837}" scale="70" showAutoFilter="1" topLeftCell="A313">
      <selection activeCell="Q343" sqref="Q343"/>
      <pageMargins left="0.2" right="0.2" top="0.75" bottom="0.75" header="0.3" footer="0.3"/>
      <pageSetup paperSize="5" scale="81" orientation="landscape" r:id="rId3"/>
      <headerFooter>
        <oddFooter>&amp;C&amp;P</oddFooter>
      </headerFooter>
      <autoFilter ref="A1:AL184">
        <filterColumn colId="0" showButton="0"/>
        <filterColumn colId="1" showButton="0"/>
        <filterColumn colId="2" showButton="0"/>
        <filterColumn colId="3" showButton="0"/>
        <filterColumn colId="4" showButton="0"/>
        <filterColumn colId="5" showButton="0"/>
        <filterColumn colId="6" hiddenButton="1"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hiddenButton="1"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autoFilter>
    </customSheetView>
  </customSheetViews>
  <mergeCells count="90">
    <mergeCell ref="E397:E398"/>
    <mergeCell ref="F397:I397"/>
    <mergeCell ref="K397:K398"/>
    <mergeCell ref="N397:N398"/>
    <mergeCell ref="A396:M396"/>
    <mergeCell ref="A397:A398"/>
    <mergeCell ref="B397:B398"/>
    <mergeCell ref="C397:C398"/>
    <mergeCell ref="J397:J398"/>
    <mergeCell ref="A388:N388"/>
    <mergeCell ref="A389:A390"/>
    <mergeCell ref="B389:B390"/>
    <mergeCell ref="C389:C390"/>
    <mergeCell ref="D389:D390"/>
    <mergeCell ref="E389:E390"/>
    <mergeCell ref="J389:J390"/>
    <mergeCell ref="K389:K390"/>
    <mergeCell ref="L389:M389"/>
    <mergeCell ref="N389:N390"/>
    <mergeCell ref="F389:I389"/>
    <mergeCell ref="L305:L306"/>
    <mergeCell ref="M305:N305"/>
    <mergeCell ref="O305:O306"/>
    <mergeCell ref="A304:O304"/>
    <mergeCell ref="A305:A306"/>
    <mergeCell ref="B305:B306"/>
    <mergeCell ref="C305:C306"/>
    <mergeCell ref="D305:D306"/>
    <mergeCell ref="E305:E306"/>
    <mergeCell ref="J305:J306"/>
    <mergeCell ref="K305:K306"/>
    <mergeCell ref="F305:I305"/>
    <mergeCell ref="M270:N270"/>
    <mergeCell ref="O270:O271"/>
    <mergeCell ref="A269:M269"/>
    <mergeCell ref="D187:D188"/>
    <mergeCell ref="E187:E188"/>
    <mergeCell ref="H187:J187"/>
    <mergeCell ref="A270:A271"/>
    <mergeCell ref="B270:B271"/>
    <mergeCell ref="C270:C271"/>
    <mergeCell ref="D270:D271"/>
    <mergeCell ref="F270:F271"/>
    <mergeCell ref="F187:F188"/>
    <mergeCell ref="K187:K188"/>
    <mergeCell ref="A187:A188"/>
    <mergeCell ref="B187:B188"/>
    <mergeCell ref="C187:C188"/>
    <mergeCell ref="G187:G188"/>
    <mergeCell ref="A1:AL1"/>
    <mergeCell ref="A186:O186"/>
    <mergeCell ref="A22:O22"/>
    <mergeCell ref="A23:A24"/>
    <mergeCell ref="B23:B24"/>
    <mergeCell ref="C23:C24"/>
    <mergeCell ref="D23:D24"/>
    <mergeCell ref="E23:E24"/>
    <mergeCell ref="F23:F24"/>
    <mergeCell ref="K23:K24"/>
    <mergeCell ref="L23:L24"/>
    <mergeCell ref="M23:N23"/>
    <mergeCell ref="O23:O24"/>
    <mergeCell ref="A2:O2"/>
    <mergeCell ref="A3:A4"/>
    <mergeCell ref="B3:B4"/>
    <mergeCell ref="C3:C4"/>
    <mergeCell ref="D3:D4"/>
    <mergeCell ref="E3:E4"/>
    <mergeCell ref="F3:F4"/>
    <mergeCell ref="Q270:Q271"/>
    <mergeCell ref="G23:G24"/>
    <mergeCell ref="G3:G4"/>
    <mergeCell ref="P3:P4"/>
    <mergeCell ref="O3:O4"/>
    <mergeCell ref="M3:N3"/>
    <mergeCell ref="L3:L4"/>
    <mergeCell ref="K3:K4"/>
    <mergeCell ref="H3:J3"/>
    <mergeCell ref="H23:J23"/>
    <mergeCell ref="G270:J270"/>
    <mergeCell ref="L187:L188"/>
    <mergeCell ref="M187:N187"/>
    <mergeCell ref="O187:O188"/>
    <mergeCell ref="K270:K271"/>
    <mergeCell ref="L270:L271"/>
    <mergeCell ref="P305:P306"/>
    <mergeCell ref="P389:P390"/>
    <mergeCell ref="P270:P271"/>
    <mergeCell ref="P23:P24"/>
    <mergeCell ref="P187:P188"/>
  </mergeCells>
  <dataValidations count="6">
    <dataValidation type="list" allowBlank="1" showInputMessage="1" showErrorMessage="1" sqref="K391:K394 L5:L20 L25:L184 L189:L267 L272:L302 L307:L378 L379:L386">
      <formula1>$S$2:$S$4</formula1>
    </dataValidation>
    <dataValidation type="list" allowBlank="1" showInputMessage="1" showErrorMessage="1" sqref="D5:D20 D189:D267 D353:D354 D25:D184">
      <formula1>$S$26:$S$189</formula1>
    </dataValidation>
    <dataValidation type="list" allowBlank="1" showInputMessage="1" showErrorMessage="1" sqref="D307:D352 D300 D355:D386">
      <formula1>$S$416:$S$419</formula1>
    </dataValidation>
    <dataValidation type="list" allowBlank="1" showInputMessage="1" showErrorMessage="1" sqref="D299:D302 D287:E297 E298:E302 E286 D272:E285">
      <formula1>$S$201:$S$272</formula1>
    </dataValidation>
    <dataValidation type="list" allowBlank="1" showInputMessage="1" showErrorMessage="1" sqref="D391:D392">
      <formula1>$S$190:$S$273</formula1>
    </dataValidation>
    <dataValidation type="list" allowBlank="1" showInputMessage="1" showErrorMessage="1" sqref="D393:D394">
      <formula1>$S$190:$S$272</formula1>
    </dataValidation>
  </dataValidations>
  <pageMargins left="0.2" right="0.2" top="0.75" bottom="0.75" header="0.3" footer="0.3"/>
  <pageSetup paperSize="5" scale="81" orientation="landscape" r:id="rId4"/>
  <headerFooter>
    <oddFooter>&amp;C&amp;P</oddFooter>
  </headerFooter>
  <legacyDrawing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ae61f9b1-e23d-4f49-b3d7-56b991556c4b" ContentTypeId="0x0101001A458A224826124E8B45B1D613300CFC" PreviousValue="false"/>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9378BE49A58CC24D97BF6698074AC88D" ma:contentTypeVersion="18" ma:contentTypeDescription="A content type to manage public (operations) IDB documents" ma:contentTypeScope="" ma:versionID="1c2e0731f9802a1169cb11c5edaeb1ac">
  <xsd:schema xmlns:xsd="http://www.w3.org/2001/XMLSchema" xmlns:xs="http://www.w3.org/2001/XMLSchema" xmlns:p="http://schemas.microsoft.com/office/2006/metadata/properties" xmlns:ns2="cdc7663a-08f0-4737-9e8c-148ce897a09c" targetNamespace="http://schemas.microsoft.com/office/2006/metadata/properties" ma:root="true" ma:fieldsID="52f75a97534f73305059e4ad7324dd19"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maxLength value="255"/>
        </xsd:restriction>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Jamaica</TermName>
          <TermId xmlns="http://schemas.microsoft.com/office/infopath/2007/PartnerControls">284b90e7-9693-4db7-a23e-8f79c831fe9a</TermId>
        </TermInfo>
      </Terms>
    </ic46d7e087fd4a108fb86518ca413cc6>
    <IDBDocs_x0020_Number xmlns="cdc7663a-08f0-4737-9e8c-148ce897a09c" xsi:nil="true"/>
    <Division_x0020_or_x0020_Unit xmlns="cdc7663a-08f0-4737-9e8c-148ce897a09c">CCB/CJA</Division_x0020_or_x0020_Unit>
    <Fiscal_x0020_Year_x0020_IDB xmlns="cdc7663a-08f0-4737-9e8c-148ce897a09c">2017</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e46fe2894295491da65140ffd2369f49>
    <Other_x0020_Author xmlns="cdc7663a-08f0-4737-9e8c-148ce897a09c" xsi:nil="true"/>
    <Migration_x0020_Info xmlns="cdc7663a-08f0-4737-9e8c-148ce897a09c" xsi:nil="true"/>
    <Approval_x0020_Number xmlns="cdc7663a-08f0-4737-9e8c-148ce897a09c">3191/OC-JA;</Approval_x0020_Number>
    <Phase xmlns="cdc7663a-08f0-4737-9e8c-148ce897a09c">ACTIVE</Phase>
    <Document_x0020_Author xmlns="cdc7663a-08f0-4737-9e8c-148ce897a09c">Maxwell, Jodykay</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CITIZEN SAFETY</TermName>
          <TermId xmlns="http://schemas.microsoft.com/office/infopath/2007/PartnerControls">954fe912-dcd8-47cc-a622-637d228b7304</TermId>
        </TermInfo>
      </Terms>
    </b2ec7cfb18674cb8803df6b262e8b107>
    <Business_x0020_Area xmlns="cdc7663a-08f0-4737-9e8c-148ce897a09c">ESG</Business_x0020_Area>
    <Key_x0020_Document xmlns="cdc7663a-08f0-4737-9e8c-148ce897a09c">false</Key_x0020_Document>
    <Document_x0020_Language_x0020_IDB xmlns="cdc7663a-08f0-4737-9e8c-148ce897a09c">English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TaxCatchAll xmlns="cdc7663a-08f0-4737-9e8c-148ce897a09c">
      <Value>59</Value>
      <Value>60</Value>
      <Value>24</Value>
      <Value>9</Value>
      <Value>25</Value>
    </TaxCatchAll>
    <Operation_x0020_Type xmlns="cdc7663a-08f0-4737-9e8c-148ce897a09c">Loan Operation</Operation_x0020_Type>
    <Package_x0020_Code xmlns="cdc7663a-08f0-4737-9e8c-148ce897a09c" xsi:nil="true"/>
    <Identifier xmlns="cdc7663a-08f0-4737-9e8c-148ce897a09c" xsi:nil="true"/>
    <Project_x0020_Number xmlns="cdc7663a-08f0-4737-9e8c-148ce897a09c">JA-L1043</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SOCIAL INVESTMENT</TermName>
          <TermId xmlns="http://schemas.microsoft.com/office/infopath/2007/PartnerControls">3f908695-d5b5-49f6-941f-76876b39564f</TermId>
        </TermInfo>
      </Terms>
    </nddeef1749674d76abdbe4b239a70bc6>
    <Record_x0020_Number xmlns="cdc7663a-08f0-4737-9e8c-148ce897a09c">R0000462563</Record_x0020_Number>
    <_dlc_DocId xmlns="cdc7663a-08f0-4737-9e8c-148ce897a09c">EZSHARE-360873412-5</_dlc_DocId>
    <_dlc_DocIdUrl xmlns="cdc7663a-08f0-4737-9e8c-148ce897a09c">
      <Url>https://idbg.sharepoint.com/teams/EZ-JA-LON/JA-L1043/_layouts/15/DocIdRedir.aspx?ID=EZSHARE-360873412-5</Url>
      <Description>EZSHARE-360873412-5</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81A970B0-E761-4D43-9431-D4F93B3CE302}"/>
</file>

<file path=customXml/itemProps2.xml><?xml version="1.0" encoding="utf-8"?>
<ds:datastoreItem xmlns:ds="http://schemas.openxmlformats.org/officeDocument/2006/customXml" ds:itemID="{0A722F4B-9811-4452-B830-242C783648D9}"/>
</file>

<file path=customXml/itemProps3.xml><?xml version="1.0" encoding="utf-8"?>
<ds:datastoreItem xmlns:ds="http://schemas.openxmlformats.org/officeDocument/2006/customXml" ds:itemID="{F62D0444-84E9-47AE-B7F3-6BD8D21B3903}"/>
</file>

<file path=customXml/itemProps4.xml><?xml version="1.0" encoding="utf-8"?>
<ds:datastoreItem xmlns:ds="http://schemas.openxmlformats.org/officeDocument/2006/customXml" ds:itemID="{88610981-AD1C-42A0-ABD4-C3ECE33C6D27}"/>
</file>

<file path=customXml/itemProps5.xml><?xml version="1.0" encoding="utf-8"?>
<ds:datastoreItem xmlns:ds="http://schemas.openxmlformats.org/officeDocument/2006/customXml" ds:itemID="{E7BE90B1-DDDA-49B6-B8EB-D91F9E382A22}"/>
</file>

<file path=customXml/itemProps6.xml><?xml version="1.0" encoding="utf-8"?>
<ds:datastoreItem xmlns:ds="http://schemas.openxmlformats.org/officeDocument/2006/customXml" ds:itemID="{277FDDFB-6BE3-4B67-BBC9-6003AEA63F3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Project Structure</vt:lpstr>
      <vt:lpstr>Procurement Plan</vt:lpstr>
      <vt:lpstr>Detailed Procurement Plan</vt:lpstr>
      <vt:lpstr>'Detailed Procurement Plan'!Print_Area</vt:lpstr>
      <vt:lpstr>QCNI</vt:lpstr>
    </vt:vector>
  </TitlesOfParts>
  <Company>Inter-American Development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Bruno Costa</dc:creator>
  <cp:keywords/>
  <cp:lastModifiedBy>Maxwell, Jodykay</cp:lastModifiedBy>
  <cp:lastPrinted>2017-03-07T13:01:16Z</cp:lastPrinted>
  <dcterms:created xsi:type="dcterms:W3CDTF">2011-03-30T14:45:37Z</dcterms:created>
  <dcterms:modified xsi:type="dcterms:W3CDTF">2017-06-13T16:59:22Z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Function Operations IDB">
    <vt:lpwstr>9;#Goods and Services|5bfebf1b-9f1f-4411-b1dd-4c19b807b799</vt:lpwstr>
  </property>
  <property fmtid="{D5CDD505-2E9C-101B-9397-08002B2CF9AE}" pid="4" name="TaxKeyword">
    <vt:lpwstr/>
  </property>
  <property fmtid="{D5CDD505-2E9C-101B-9397-08002B2CF9AE}" pid="5" name="TaxKeywordTaxHTField">
    <vt:lpwstr/>
  </property>
  <property fmtid="{D5CDD505-2E9C-101B-9397-08002B2CF9AE}" pid="6" name="Series Operations IDB">
    <vt:lpwstr/>
  </property>
  <property fmtid="{D5CDD505-2E9C-101B-9397-08002B2CF9AE}" pid="7" name="Sub-Sector">
    <vt:lpwstr>60;#CITIZEN SAFETY|954fe912-dcd8-47cc-a622-637d228b7304</vt:lpwstr>
  </property>
  <property fmtid="{D5CDD505-2E9C-101B-9397-08002B2CF9AE}" pid="8" name="Fund IDB">
    <vt:lpwstr>24;#ORC|c028a4b2-ad8b-4cf4-9cac-a2ae6a778e23</vt:lpwstr>
  </property>
  <property fmtid="{D5CDD505-2E9C-101B-9397-08002B2CF9AE}" pid="9" name="Country">
    <vt:lpwstr>25;#Jamaica|284b90e7-9693-4db7-a23e-8f79c831fe9a</vt:lpwstr>
  </property>
  <property fmtid="{D5CDD505-2E9C-101B-9397-08002B2CF9AE}" pid="10" name="Sector IDB">
    <vt:lpwstr>59;#SOCIAL INVESTMENT|3f908695-d5b5-49f6-941f-76876b39564f</vt:lpwstr>
  </property>
  <property fmtid="{D5CDD505-2E9C-101B-9397-08002B2CF9AE}" pid="11" name="_dlc_DocIdItemGuid">
    <vt:lpwstr>2c065af4-9b7c-44ed-b536-d6d662972986</vt:lpwstr>
  </property>
  <property fmtid="{D5CDD505-2E9C-101B-9397-08002B2CF9AE}" pid="12" name="Disclosure Activity">
    <vt:lpwstr>Procurement Plan</vt:lpwstr>
  </property>
  <property fmtid="{D5CDD505-2E9C-101B-9397-08002B2CF9AE}" pid="13" name="ContentTypeId">
    <vt:lpwstr>0x0101001A458A224826124E8B45B1D613300CFC009378BE49A58CC24D97BF6698074AC88D</vt:lpwstr>
  </property>
  <property fmtid="{D5CDD505-2E9C-101B-9397-08002B2CF9AE}" pid="14" name="SharedWithUsers">
    <vt:lpwstr>481;#Gutierrez Loera, Hapolo;#62;#Cunningham, Glaister</vt:lpwstr>
  </property>
</Properties>
</file>