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mas\Desktop\NI-T1242\"/>
    </mc:Choice>
  </mc:AlternateContent>
  <xr:revisionPtr revIDLastSave="0" documentId="8_{F6873356-12B0-4D40-A14F-AE63C7CDB3B3}" xr6:coauthVersionLast="40" xr6:coauthVersionMax="40" xr10:uidLastSave="{00000000-0000-0000-0000-000000000000}"/>
  <bookViews>
    <workbookView xWindow="22932" yWindow="-108" windowWidth="23256" windowHeight="1257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1" l="1"/>
  <c r="J17" i="1"/>
  <c r="I17" i="1"/>
  <c r="H17" i="1"/>
  <c r="E17" i="1"/>
  <c r="K16" i="1"/>
  <c r="K15" i="1"/>
  <c r="K13" i="1"/>
  <c r="K17" i="1"/>
</calcChain>
</file>

<file path=xl/sharedStrings.xml><?xml version="1.0" encoding="utf-8"?>
<sst xmlns="http://schemas.openxmlformats.org/spreadsheetml/2006/main" count="106" uniqueCount="83">
  <si>
    <t>Inter-American Development Bank</t>
  </si>
  <si>
    <t>ORP/GCM</t>
  </si>
  <si>
    <t>Plan de Adquisiciones</t>
  </si>
  <si>
    <t>Country: Nicaragua</t>
  </si>
  <si>
    <t>Executing Agency:  IDB</t>
  </si>
  <si>
    <t>UDR: Nicaragua</t>
  </si>
  <si>
    <t>Project number:  ATN/OC-16589-NI</t>
  </si>
  <si>
    <t>Title of Project:  Mejora de la Competencia en Subsector de Generación de Energía</t>
  </si>
  <si>
    <t>Period covered by the Plan:  10 meses</t>
  </si>
  <si>
    <t>Total Project Amount:</t>
  </si>
  <si>
    <t>Modificación No. 1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</si>
  <si>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</si>
  <si>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</si>
  <si>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</si>
  <si>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</si>
  <si>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</si>
  <si>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</si>
  <si>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</si>
  <si>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</si>
  <si>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</si>
  <si>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</si>
  <si>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</si>
  <si>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</si>
  <si>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</si>
  <si>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</si>
  <si>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</si>
  <si>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</si>
  <si>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</si>
  <si>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</si>
  <si>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</si>
  <si>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</si>
  <si>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</si>
  <si>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</si>
  <si>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</si>
  <si>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</si>
  <si>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</si>
  <si>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</si>
  <si>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</si>
  <si>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>Consultancy to support the development and implementation of the competitve processes in the energy sector</t>
  </si>
  <si>
    <t>SCS</t>
  </si>
  <si>
    <t>Lump Sum</t>
  </si>
  <si>
    <t>II Trim. 2019</t>
  </si>
  <si>
    <t>8 months</t>
  </si>
  <si>
    <t>This consultancy applies for Componets I, II, III &amp;IV</t>
  </si>
  <si>
    <t>National Competitive Bidding</t>
  </si>
  <si>
    <t>Component 4</t>
  </si>
  <si>
    <t>Individual Consultant (AM-650)</t>
  </si>
  <si>
    <t>Individual consultant to support the Inter-institutional Unit</t>
  </si>
  <si>
    <t>IICQ</t>
  </si>
  <si>
    <t>10 months</t>
  </si>
  <si>
    <t>Shopping</t>
  </si>
  <si>
    <t>Component 5</t>
  </si>
  <si>
    <t>Individual consultant to support the coordination and harmonization of the TC's products</t>
  </si>
  <si>
    <t>3 months</t>
  </si>
  <si>
    <t>Quality and Cost Based Selection</t>
  </si>
  <si>
    <t>C. Non consulting services</t>
  </si>
  <si>
    <t>Corporate Procurement (GN-2303)</t>
  </si>
  <si>
    <t>Other costs (consultant travel, organization of events to disseminate the bidding process with potential investors)</t>
  </si>
  <si>
    <t>III Trim. 2019</t>
  </si>
  <si>
    <t>Quality Based Selection</t>
  </si>
  <si>
    <t>Prepared by:</t>
  </si>
  <si>
    <t>Alma Reyna Selva Delgado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</si>
  <si>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</si>
  <si>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</si>
  <si>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</si>
  <si>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</si>
  <si>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</si>
  <si>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</si>
  <si>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</si>
  <si>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</si>
  <si>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</si>
  <si>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</si>
  <si>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</si>
  <si>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</si>
  <si>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</si>
  <si>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</si>
  <si>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Component 2</t>
  </si>
  <si>
    <t>B. Goods (2)(iii)</t>
  </si>
  <si>
    <t>Framework Agreement</t>
  </si>
  <si>
    <t>Component 3</t>
  </si>
  <si>
    <t>Goods included in Cons. Firm RFP</t>
  </si>
  <si>
    <t>FCS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</si>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</sst>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2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8" fillId="0" borderId="7" xfId="0" applyFont="1" applyBorder="1" applyAlignment="1">
      <alignment horizontal="left"/>
    </xf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19" xfId="3" applyFont="1" applyBorder="1" applyAlignment="1">
      <alignment vertical="center" wrapText="1"/>
    </xf>
    <xf numFmtId="0" fontId="10" fillId="0" borderId="20" xfId="3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2" xfId="3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11" fillId="0" borderId="0" xfId="0" applyFont="1" applyAlignment="1">
      <alignment horizontal="left"/>
    </xf>
    <xf numFmtId="164" fontId="11" fillId="0" borderId="0" xfId="2" applyNumberFormat="1" applyFont="1" applyAlignment="1">
      <alignment horizontal="left"/>
    </xf>
    <xf numFmtId="9" fontId="11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165" fontId="1" fillId="0" borderId="26" xfId="1" applyNumberFormat="1" applyBorder="1" applyAlignment="1">
      <alignment horizontal="left"/>
    </xf>
    <xf numFmtId="0" fontId="1" fillId="0" borderId="12" xfId="0" applyFont="1" applyBorder="1"/>
    <xf numFmtId="0" fontId="1" fillId="0" borderId="13" xfId="0" applyFont="1" applyBorder="1"/>
    <xf numFmtId="0" fontId="1" fillId="0" borderId="8" xfId="0" applyFont="1" applyBorder="1"/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9" xfId="0" applyFont="1" applyBorder="1"/>
    <xf numFmtId="164" fontId="1" fillId="0" borderId="9" xfId="2" applyNumberFormat="1" applyBorder="1"/>
    <xf numFmtId="9" fontId="1" fillId="0" borderId="9" xfId="2" applyBorder="1"/>
    <xf numFmtId="166" fontId="1" fillId="0" borderId="9" xfId="0" applyNumberFormat="1" applyFont="1" applyBorder="1"/>
    <xf numFmtId="0" fontId="1" fillId="0" borderId="16" xfId="0" applyFont="1" applyBorder="1"/>
    <xf numFmtId="0" fontId="1" fillId="0" borderId="38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0" xfId="0" applyFont="1" applyBorder="1" applyAlignment="1">
      <alignment vertical="center" wrapText="1"/>
    </xf>
    <xf numFmtId="165" fontId="1" fillId="0" borderId="30" xfId="1" applyNumberForma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9" fontId="1" fillId="0" borderId="30" xfId="2" applyBorder="1" applyAlignment="1">
      <alignment horizontal="center" vertical="center"/>
    </xf>
    <xf numFmtId="9" fontId="1" fillId="0" borderId="30" xfId="2" applyBorder="1" applyAlignment="1">
      <alignment vertical="center"/>
    </xf>
    <xf numFmtId="166" fontId="1" fillId="0" borderId="30" xfId="0" applyNumberFormat="1" applyFont="1" applyBorder="1" applyAlignment="1">
      <alignment horizontal="center" vertical="center"/>
    </xf>
    <xf numFmtId="166" fontId="1" fillId="0" borderId="37" xfId="0" applyNumberFormat="1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justify" wrapTex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9" fontId="1" fillId="0" borderId="5" xfId="2" applyBorder="1" applyAlignment="1">
      <alignment horizontal="center" vertical="center"/>
    </xf>
    <xf numFmtId="9" fontId="1" fillId="0" borderId="5" xfId="2" applyBorder="1" applyAlignment="1">
      <alignment vertical="center"/>
    </xf>
    <xf numFmtId="16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justify" wrapText="1"/>
    </xf>
    <xf numFmtId="0" fontId="2" fillId="0" borderId="40" xfId="0" applyFont="1" applyBorder="1" applyAlignment="1">
      <alignment horizontal="right" vertical="center"/>
    </xf>
    <xf numFmtId="0" fontId="2" fillId="0" borderId="41" xfId="0" applyFont="1" applyBorder="1" applyAlignment="1">
      <alignment horizontal="center" vertical="center"/>
    </xf>
    <xf numFmtId="165" fontId="2" fillId="0" borderId="41" xfId="1" applyNumberFormat="1" applyFont="1" applyBorder="1" applyAlignment="1">
      <alignment horizontal="left" vertical="center"/>
    </xf>
    <xf numFmtId="0" fontId="2" fillId="3" borderId="41" xfId="0" applyFont="1" applyFill="1" applyBorder="1" applyAlignment="1">
      <alignment horizontal="left" vertical="center"/>
    </xf>
    <xf numFmtId="9" fontId="2" fillId="0" borderId="41" xfId="2" applyFont="1" applyBorder="1" applyAlignment="1">
      <alignment vertical="center"/>
    </xf>
    <xf numFmtId="0" fontId="2" fillId="3" borderId="42" xfId="0" applyFont="1" applyFill="1" applyBorder="1" applyAlignment="1">
      <alignment horizontal="left" vertical="justify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15" xfId="0" applyFont="1" applyFill="1" applyBorder="1"/>
    <xf numFmtId="0" fontId="0" fillId="0" borderId="30" xfId="0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164" fontId="2" fillId="0" borderId="26" xfId="2" applyNumberFormat="1" applyFont="1" applyBorder="1" applyAlignment="1">
      <alignment horizontal="center"/>
    </xf>
    <xf numFmtId="164" fontId="2" fillId="0" borderId="28" xfId="2" applyNumberFormat="1" applyFont="1" applyBorder="1" applyAlignment="1">
      <alignment horizontal="center"/>
    </xf>
    <xf numFmtId="0" fontId="9" fillId="2" borderId="2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15" fontId="0" fillId="0" borderId="0" xfId="0" applyNumberFormat="1" applyAlignment="1">
      <alignment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4"/>
  <sheetViews>
    <sheetView tabSelected="1" zoomScale="75" zoomScaleNormal="75" workbookViewId="0">
      <selection activeCell="A21" sqref="A21:O21"/>
    </sheetView>
  </sheetViews>
  <sheetFormatPr defaultColWidth="8.6640625" defaultRowHeight="14.4" outlineLevelRow="1" x14ac:dyDescent="0.3"/>
  <cols>
    <col min="1" max="1" width="13.5546875" style="1" customWidth="1"/>
    <col min="2" max="2" width="23.5546875" style="1" customWidth="1"/>
    <col min="3" max="3" width="20.44140625" style="1" customWidth="1"/>
    <col min="4" max="4" width="45.88671875" style="1" customWidth="1"/>
    <col min="5" max="5" width="10.88671875" style="1" customWidth="1"/>
    <col min="6" max="6" width="13.33203125" style="1" customWidth="1"/>
    <col min="7" max="7" width="15.88671875" style="1" customWidth="1"/>
    <col min="8" max="8" width="13.109375" style="1" customWidth="1"/>
    <col min="9" max="9" width="6.44140625" style="2" customWidth="1"/>
    <col min="10" max="10" width="13.109375" style="1" customWidth="1"/>
    <col min="11" max="11" width="6" style="3" customWidth="1"/>
    <col min="12" max="13" width="13.6640625" style="1" customWidth="1"/>
    <col min="14" max="14" width="13.33203125" style="1" customWidth="1"/>
    <col min="15" max="15" width="37.33203125" style="1" customWidth="1"/>
    <col min="16" max="17" width="8.6640625" style="1"/>
    <col min="18" max="18" width="9" style="1" customWidth="1"/>
    <col min="19" max="19" width="0.44140625" style="1" hidden="1" customWidth="1"/>
    <col min="20" max="16384" width="8.6640625" style="1"/>
  </cols>
  <sheetData>
    <row r="1" spans="1:21" ht="14.7" customHeight="1" x14ac:dyDescent="0.3">
      <c r="A1" s="22"/>
      <c r="B1" s="22"/>
      <c r="C1" s="22"/>
      <c r="D1" s="22"/>
      <c r="E1" s="22"/>
      <c r="F1" s="22"/>
      <c r="G1" s="22"/>
      <c r="H1" s="22"/>
      <c r="I1" s="23"/>
      <c r="J1" s="22"/>
      <c r="K1" s="24"/>
      <c r="L1" s="22"/>
      <c r="M1" s="22" t="s">
        <v>0</v>
      </c>
      <c r="N1" s="22"/>
      <c r="O1" s="22"/>
      <c r="P1" s="22"/>
      <c r="Q1" s="22"/>
      <c r="R1" s="22"/>
      <c r="S1" s="22"/>
      <c r="T1" s="22"/>
      <c r="U1" s="22"/>
    </row>
    <row r="2" spans="1:21" ht="14.7" customHeight="1" x14ac:dyDescent="0.3">
      <c r="A2" s="22"/>
      <c r="B2" s="22"/>
      <c r="C2" s="22"/>
      <c r="D2" s="22"/>
      <c r="E2" s="22"/>
      <c r="F2" s="22"/>
      <c r="G2" s="22"/>
      <c r="H2" s="22"/>
      <c r="I2" s="23"/>
      <c r="J2" s="22"/>
      <c r="K2" s="24"/>
      <c r="L2" s="22"/>
      <c r="M2" s="22" t="s">
        <v>1</v>
      </c>
      <c r="N2" s="22"/>
      <c r="O2" s="22"/>
      <c r="P2" s="22"/>
      <c r="Q2" s="22"/>
      <c r="R2" s="22"/>
      <c r="S2" s="22"/>
      <c r="T2" s="22"/>
      <c r="U2" s="22"/>
    </row>
    <row r="3" spans="1:21" ht="9" customHeight="1" thickBot="1" x14ac:dyDescent="0.35">
      <c r="A3" s="22"/>
      <c r="B3" s="22"/>
      <c r="C3" s="22"/>
      <c r="D3" s="22"/>
      <c r="E3" s="22"/>
      <c r="F3" s="22"/>
      <c r="G3" s="22"/>
      <c r="H3" s="22"/>
      <c r="I3" s="23"/>
      <c r="J3" s="22"/>
      <c r="K3" s="24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24.75" customHeight="1" x14ac:dyDescent="0.3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25"/>
      <c r="Q4" s="25"/>
      <c r="R4" s="25"/>
      <c r="S4" s="25"/>
      <c r="T4" s="25"/>
      <c r="U4" s="25"/>
    </row>
    <row r="5" spans="1:21" ht="14.7" customHeight="1" x14ac:dyDescent="0.3">
      <c r="A5" s="89" t="s">
        <v>3</v>
      </c>
      <c r="B5" s="90"/>
      <c r="C5" s="90"/>
      <c r="D5" s="90"/>
      <c r="E5" s="90"/>
      <c r="F5" s="91"/>
      <c r="G5" s="90" t="s">
        <v>4</v>
      </c>
      <c r="H5" s="90"/>
      <c r="I5" s="90"/>
      <c r="J5" s="90"/>
      <c r="K5" s="90"/>
      <c r="L5" s="90"/>
      <c r="M5" s="90"/>
      <c r="N5" s="91"/>
      <c r="O5" s="9" t="s">
        <v>5</v>
      </c>
      <c r="P5" s="22"/>
      <c r="Q5" s="22"/>
      <c r="R5" s="22"/>
      <c r="S5" s="22"/>
      <c r="T5" s="22"/>
      <c r="U5" s="22"/>
    </row>
    <row r="6" spans="1:21" ht="15" customHeight="1" x14ac:dyDescent="0.3">
      <c r="A6" s="89" t="s">
        <v>6</v>
      </c>
      <c r="B6" s="90"/>
      <c r="C6" s="90"/>
      <c r="D6" s="90"/>
      <c r="E6" s="91"/>
      <c r="F6" s="92" t="s">
        <v>7</v>
      </c>
      <c r="G6" s="92"/>
      <c r="H6" s="92"/>
      <c r="I6" s="92"/>
      <c r="J6" s="92"/>
      <c r="K6" s="92"/>
      <c r="L6" s="92"/>
      <c r="M6" s="92"/>
      <c r="N6" s="92"/>
      <c r="O6" s="93"/>
      <c r="P6" s="22"/>
      <c r="Q6" s="22"/>
      <c r="R6" s="22"/>
      <c r="S6" s="22"/>
      <c r="T6" s="22"/>
      <c r="U6" s="22"/>
    </row>
    <row r="7" spans="1:21" ht="20.25" customHeight="1" x14ac:dyDescent="0.3">
      <c r="A7" s="94" t="s">
        <v>8</v>
      </c>
      <c r="B7" s="95"/>
      <c r="C7" s="95"/>
      <c r="D7" s="95"/>
      <c r="E7" s="96"/>
      <c r="F7" s="75" t="s">
        <v>9</v>
      </c>
      <c r="G7" s="76"/>
      <c r="H7" s="26">
        <v>350000</v>
      </c>
      <c r="I7" s="97" t="s">
        <v>10</v>
      </c>
      <c r="J7" s="97"/>
      <c r="K7" s="97"/>
      <c r="L7" s="97"/>
      <c r="M7" s="97"/>
      <c r="N7" s="97"/>
      <c r="O7" s="98"/>
      <c r="P7" s="22"/>
      <c r="Q7" s="22"/>
      <c r="R7" s="22"/>
      <c r="S7" s="22"/>
      <c r="T7" s="22"/>
      <c r="U7" s="22"/>
    </row>
    <row r="8" spans="1:21" ht="4.6500000000000004" customHeight="1" x14ac:dyDescent="0.3">
      <c r="A8" s="27"/>
      <c r="B8" s="22"/>
      <c r="C8" s="22"/>
      <c r="D8" s="22"/>
      <c r="E8" s="22"/>
      <c r="F8" s="22"/>
      <c r="G8" s="22"/>
      <c r="H8" s="22"/>
      <c r="I8" s="23"/>
      <c r="J8" s="22"/>
      <c r="K8" s="24"/>
      <c r="L8" s="22"/>
      <c r="M8" s="22"/>
      <c r="N8" s="22"/>
      <c r="O8" s="28"/>
      <c r="P8" s="22"/>
      <c r="Q8" s="22"/>
      <c r="R8" s="22"/>
      <c r="S8" s="22"/>
      <c r="T8" s="22"/>
      <c r="U8" s="22"/>
    </row>
    <row r="9" spans="1:21" ht="39" customHeight="1" x14ac:dyDescent="0.3">
      <c r="A9" s="77" t="s">
        <v>11</v>
      </c>
      <c r="B9" s="80" t="s">
        <v>12</v>
      </c>
      <c r="C9" s="80" t="s">
        <v>13</v>
      </c>
      <c r="D9" s="80" t="s">
        <v>14</v>
      </c>
      <c r="E9" s="80" t="s">
        <v>15</v>
      </c>
      <c r="F9" s="80" t="s">
        <v>16</v>
      </c>
      <c r="G9" s="80" t="s">
        <v>17</v>
      </c>
      <c r="H9" s="73" t="s">
        <v>18</v>
      </c>
      <c r="I9" s="99"/>
      <c r="J9" s="99"/>
      <c r="K9" s="74"/>
      <c r="L9" s="80" t="s">
        <v>19</v>
      </c>
      <c r="M9" s="80" t="s">
        <v>20</v>
      </c>
      <c r="N9" s="80" t="s">
        <v>21</v>
      </c>
      <c r="O9" s="101" t="s">
        <v>22</v>
      </c>
      <c r="P9" s="22"/>
      <c r="Q9" s="22"/>
      <c r="R9" s="22"/>
      <c r="S9" s="22"/>
      <c r="T9" s="22"/>
      <c r="U9" s="22"/>
    </row>
    <row r="10" spans="1:21" ht="28.5" customHeight="1" thickBot="1" x14ac:dyDescent="0.35">
      <c r="A10" s="78"/>
      <c r="B10" s="81"/>
      <c r="C10" s="81"/>
      <c r="D10" s="81"/>
      <c r="E10" s="81"/>
      <c r="F10" s="81"/>
      <c r="G10" s="81"/>
      <c r="H10" s="73" t="s">
        <v>23</v>
      </c>
      <c r="I10" s="74"/>
      <c r="J10" s="73" t="s">
        <v>24</v>
      </c>
      <c r="K10" s="74"/>
      <c r="L10" s="81"/>
      <c r="M10" s="81"/>
      <c r="N10" s="100"/>
      <c r="O10" s="102"/>
      <c r="P10" s="22"/>
      <c r="Q10" s="22"/>
      <c r="R10" s="22"/>
      <c r="S10" s="22"/>
      <c r="T10" s="22"/>
      <c r="U10" s="22"/>
    </row>
    <row r="11" spans="1:21" ht="28.5" customHeight="1" x14ac:dyDescent="0.3">
      <c r="A11" s="79"/>
      <c r="B11" s="82"/>
      <c r="C11" s="82"/>
      <c r="D11" s="82"/>
      <c r="E11" s="82"/>
      <c r="F11" s="82"/>
      <c r="G11" s="82"/>
      <c r="H11" s="10" t="s">
        <v>25</v>
      </c>
      <c r="I11" s="11" t="s">
        <v>26</v>
      </c>
      <c r="J11" s="10" t="s">
        <v>25</v>
      </c>
      <c r="K11" s="12" t="s">
        <v>26</v>
      </c>
      <c r="L11" s="81"/>
      <c r="M11" s="81"/>
      <c r="N11" s="100"/>
      <c r="O11" s="102"/>
      <c r="P11" s="22"/>
      <c r="Q11" s="22"/>
      <c r="R11" s="22"/>
      <c r="S11" s="13" t="s">
        <v>27</v>
      </c>
      <c r="T11" s="22"/>
      <c r="U11" s="22"/>
    </row>
    <row r="12" spans="1:21" ht="0.9" customHeight="1" thickBot="1" x14ac:dyDescent="0.35">
      <c r="A12" s="29" t="s">
        <v>28</v>
      </c>
      <c r="B12" s="29" t="s">
        <v>29</v>
      </c>
      <c r="C12" s="30" t="s">
        <v>30</v>
      </c>
      <c r="D12" s="31" t="s">
        <v>31</v>
      </c>
      <c r="E12" s="32"/>
      <c r="F12" s="32" t="s">
        <v>32</v>
      </c>
      <c r="G12" s="32" t="s">
        <v>33</v>
      </c>
      <c r="H12" s="32"/>
      <c r="I12" s="33"/>
      <c r="J12" s="32"/>
      <c r="K12" s="34"/>
      <c r="L12" s="35">
        <v>42430</v>
      </c>
      <c r="M12" s="35"/>
      <c r="N12" s="100"/>
      <c r="O12" s="36"/>
      <c r="P12" s="22"/>
      <c r="Q12" s="22"/>
      <c r="R12" s="22"/>
      <c r="S12" s="14" t="s">
        <v>34</v>
      </c>
      <c r="T12" s="22"/>
      <c r="U12" s="22"/>
    </row>
    <row r="13" spans="1:21" s="15" customFormat="1" ht="49.2" customHeight="1" x14ac:dyDescent="0.3">
      <c r="A13" s="37" t="s">
        <v>35</v>
      </c>
      <c r="B13" s="38" t="s">
        <v>36</v>
      </c>
      <c r="C13" s="39" t="s">
        <v>37</v>
      </c>
      <c r="D13" s="72" t="s">
        <v>38</v>
      </c>
      <c r="E13" s="40">
        <v>290000</v>
      </c>
      <c r="F13" s="41" t="s">
        <v>39</v>
      </c>
      <c r="G13" s="42" t="s">
        <v>40</v>
      </c>
      <c r="H13" s="40">
        <v>290000</v>
      </c>
      <c r="I13" s="43">
        <v>1</v>
      </c>
      <c r="J13" s="40">
        <v>0</v>
      </c>
      <c r="K13" s="44">
        <f>IF(I13&gt;0,1-I13,0)</f>
        <v>0</v>
      </c>
      <c r="L13" s="45" t="s">
        <v>41</v>
      </c>
      <c r="M13" s="111">
        <v>43631</v>
      </c>
      <c r="N13" s="46" t="s">
        <v>42</v>
      </c>
      <c r="O13" s="47" t="s">
        <v>43</v>
      </c>
      <c r="P13" s="48"/>
      <c r="Q13" s="48"/>
      <c r="R13" s="48"/>
      <c r="S13" s="14" t="s">
        <v>44</v>
      </c>
      <c r="T13" s="48"/>
      <c r="U13" s="48"/>
    </row>
    <row r="14" spans="1:21" s="15" customFormat="1" ht="37.200000000000003" customHeight="1" x14ac:dyDescent="0.3">
      <c r="A14" s="49" t="s">
        <v>45</v>
      </c>
      <c r="B14" s="50" t="s">
        <v>36</v>
      </c>
      <c r="C14" s="51" t="s">
        <v>46</v>
      </c>
      <c r="D14" s="51" t="s">
        <v>47</v>
      </c>
      <c r="E14" s="52">
        <v>40000</v>
      </c>
      <c r="F14" s="53" t="s">
        <v>48</v>
      </c>
      <c r="G14" s="54" t="s">
        <v>40</v>
      </c>
      <c r="H14" s="52">
        <v>40000</v>
      </c>
      <c r="I14" s="55">
        <v>1</v>
      </c>
      <c r="J14" s="52">
        <v>0</v>
      </c>
      <c r="K14" s="56">
        <f t="shared" ref="K14:K16" si="0">IF(I14&gt;0,1-I14,0)</f>
        <v>0</v>
      </c>
      <c r="L14" s="57" t="s">
        <v>41</v>
      </c>
      <c r="M14" s="111">
        <v>43600</v>
      </c>
      <c r="N14" s="57" t="s">
        <v>49</v>
      </c>
      <c r="O14" s="58"/>
      <c r="P14" s="48"/>
      <c r="Q14" s="48"/>
      <c r="R14" s="48"/>
      <c r="S14" s="14" t="s">
        <v>50</v>
      </c>
      <c r="T14" s="48"/>
      <c r="U14" s="48"/>
    </row>
    <row r="15" spans="1:21" s="15" customFormat="1" ht="38.4" customHeight="1" x14ac:dyDescent="0.3">
      <c r="A15" s="49" t="s">
        <v>51</v>
      </c>
      <c r="B15" s="50" t="s">
        <v>36</v>
      </c>
      <c r="C15" s="51" t="s">
        <v>46</v>
      </c>
      <c r="D15" s="51" t="s">
        <v>52</v>
      </c>
      <c r="E15" s="52">
        <v>12000</v>
      </c>
      <c r="F15" s="53" t="s">
        <v>48</v>
      </c>
      <c r="G15" s="54" t="s">
        <v>40</v>
      </c>
      <c r="H15" s="52">
        <v>12000</v>
      </c>
      <c r="I15" s="55">
        <v>1</v>
      </c>
      <c r="J15" s="52">
        <v>0</v>
      </c>
      <c r="K15" s="56">
        <f t="shared" si="0"/>
        <v>0</v>
      </c>
      <c r="L15" s="57" t="s">
        <v>41</v>
      </c>
      <c r="M15" s="111">
        <v>43631</v>
      </c>
      <c r="N15" s="57" t="s">
        <v>53</v>
      </c>
      <c r="O15" s="58"/>
      <c r="P15" s="48"/>
      <c r="Q15" s="48"/>
      <c r="R15" s="48"/>
      <c r="S15" s="14" t="s">
        <v>54</v>
      </c>
      <c r="T15" s="48"/>
      <c r="U15" s="48"/>
    </row>
    <row r="16" spans="1:21" s="15" customFormat="1" ht="45.6" customHeight="1" x14ac:dyDescent="0.3">
      <c r="A16" s="49" t="s">
        <v>51</v>
      </c>
      <c r="B16" s="50" t="s">
        <v>55</v>
      </c>
      <c r="C16" s="51" t="s">
        <v>56</v>
      </c>
      <c r="D16" s="51" t="s">
        <v>57</v>
      </c>
      <c r="E16" s="52">
        <v>8000</v>
      </c>
      <c r="F16" s="53"/>
      <c r="G16" s="54"/>
      <c r="H16" s="52">
        <v>8000</v>
      </c>
      <c r="I16" s="55">
        <v>1</v>
      </c>
      <c r="J16" s="52">
        <v>0</v>
      </c>
      <c r="K16" s="56">
        <f t="shared" si="0"/>
        <v>0</v>
      </c>
      <c r="L16" s="57" t="s">
        <v>58</v>
      </c>
      <c r="M16" s="111">
        <v>43709</v>
      </c>
      <c r="N16" s="57" t="s">
        <v>53</v>
      </c>
      <c r="O16" s="58"/>
      <c r="P16" s="48"/>
      <c r="Q16" s="48"/>
      <c r="R16" s="48"/>
      <c r="S16" s="14" t="s">
        <v>59</v>
      </c>
      <c r="T16" s="48"/>
      <c r="U16" s="48"/>
    </row>
    <row r="17" spans="1:21" s="16" customFormat="1" ht="35.25" customHeight="1" thickBot="1" x14ac:dyDescent="0.35">
      <c r="A17" s="59" t="s">
        <v>60</v>
      </c>
      <c r="B17" s="103" t="s">
        <v>61</v>
      </c>
      <c r="C17" s="104"/>
      <c r="D17" s="60" t="s">
        <v>62</v>
      </c>
      <c r="E17" s="61">
        <f>SUM(E13:E16)</f>
        <v>350000</v>
      </c>
      <c r="F17" s="62"/>
      <c r="G17" s="62"/>
      <c r="H17" s="61">
        <f>IF(SUM(H13:H16)&lt;&gt;H7,"Ttl shd equal project amount",SUM(H13:H16))</f>
        <v>350000</v>
      </c>
      <c r="I17" s="63">
        <f>AVERAGE(I13:I16)</f>
        <v>1</v>
      </c>
      <c r="J17" s="61">
        <f>SUM(J13:J16)</f>
        <v>0</v>
      </c>
      <c r="K17" s="63">
        <f>AVERAGE(K13:K16)</f>
        <v>0</v>
      </c>
      <c r="L17" s="62"/>
      <c r="M17" s="62"/>
      <c r="N17" s="62"/>
      <c r="O17" s="64"/>
      <c r="P17" s="65"/>
      <c r="Q17" s="65"/>
      <c r="R17" s="65"/>
      <c r="S17" s="17"/>
      <c r="T17" s="65"/>
      <c r="U17" s="65"/>
    </row>
    <row r="18" spans="1:21" ht="14.25" customHeight="1" x14ac:dyDescent="0.3">
      <c r="A18" s="105" t="s">
        <v>63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7"/>
      <c r="P18" s="22"/>
      <c r="Q18" s="22"/>
      <c r="R18" s="22"/>
      <c r="S18" s="22"/>
      <c r="T18" s="22"/>
      <c r="U18" s="22"/>
    </row>
    <row r="19" spans="1:21" x14ac:dyDescent="0.3">
      <c r="A19" s="108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10"/>
      <c r="P19" s="22"/>
      <c r="Q19" s="22"/>
      <c r="R19" s="22"/>
      <c r="S19" s="22"/>
      <c r="T19" s="22"/>
      <c r="U19" s="22"/>
    </row>
    <row r="20" spans="1:21" ht="13.95" customHeight="1" thickBot="1" x14ac:dyDescent="0.35">
      <c r="A20" s="108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10"/>
      <c r="P20" s="22"/>
      <c r="Q20" s="22"/>
      <c r="R20" s="22"/>
      <c r="S20" s="22"/>
      <c r="T20" s="22"/>
      <c r="U20" s="22"/>
    </row>
    <row r="21" spans="1:21" s="15" customFormat="1" ht="21.75" customHeight="1" thickBot="1" x14ac:dyDescent="0.35">
      <c r="A21" s="83" t="s">
        <v>64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5"/>
      <c r="P21" s="48"/>
      <c r="Q21" s="48"/>
      <c r="R21" s="48"/>
      <c r="S21" s="48"/>
      <c r="T21" s="48"/>
      <c r="U21" s="48"/>
    </row>
    <row r="22" spans="1:21" ht="27.75" customHeight="1" thickBot="1" x14ac:dyDescent="0.35">
      <c r="A22" s="86" t="s">
        <v>65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8"/>
      <c r="P22" s="22"/>
      <c r="Q22" s="22"/>
      <c r="R22" s="22"/>
      <c r="S22" s="22"/>
      <c r="T22" s="22"/>
      <c r="U22" s="22"/>
    </row>
    <row r="23" spans="1:21" s="18" customFormat="1" ht="29.1" customHeight="1" thickBot="1" x14ac:dyDescent="0.35">
      <c r="A23" s="86" t="s">
        <v>66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8"/>
      <c r="P23" s="66"/>
      <c r="Q23" s="66"/>
      <c r="R23" s="66"/>
      <c r="S23" s="66"/>
      <c r="T23" s="66"/>
      <c r="U23" s="66"/>
    </row>
    <row r="24" spans="1:21" x14ac:dyDescent="0.3">
      <c r="A24" s="19"/>
      <c r="B24" s="19"/>
      <c r="C24" s="19"/>
      <c r="D24" s="19"/>
      <c r="E24" s="19"/>
      <c r="F24" s="19"/>
      <c r="G24" s="19"/>
      <c r="H24" s="19"/>
      <c r="I24" s="20"/>
      <c r="J24" s="19"/>
      <c r="K24" s="21"/>
      <c r="L24" s="19"/>
      <c r="M24" s="19"/>
      <c r="N24" s="19"/>
      <c r="O24" s="19"/>
      <c r="P24" s="22"/>
      <c r="Q24" s="22"/>
      <c r="R24" s="22"/>
      <c r="S24" s="22"/>
      <c r="T24" s="22"/>
      <c r="U24" s="22"/>
    </row>
    <row r="25" spans="1:21" x14ac:dyDescent="0.3">
      <c r="A25" s="19"/>
      <c r="B25" s="19"/>
      <c r="C25" s="19"/>
      <c r="D25" s="19"/>
      <c r="E25" s="19"/>
      <c r="F25" s="19"/>
      <c r="G25" s="19"/>
      <c r="H25" s="19"/>
      <c r="I25" s="20"/>
      <c r="J25" s="19"/>
      <c r="K25" s="21"/>
      <c r="L25" s="19"/>
      <c r="M25" s="19"/>
      <c r="N25" s="19"/>
      <c r="O25" s="19"/>
      <c r="P25" s="22"/>
      <c r="Q25" s="22"/>
      <c r="R25" s="22"/>
      <c r="S25" s="22"/>
      <c r="T25" s="22"/>
      <c r="U25" s="22"/>
    </row>
    <row r="26" spans="1:21" x14ac:dyDescent="0.3">
      <c r="A26" s="19"/>
      <c r="B26" s="19"/>
      <c r="C26" s="19"/>
      <c r="D26" s="19"/>
      <c r="E26" s="19"/>
      <c r="F26" s="19"/>
      <c r="G26" s="19"/>
      <c r="H26" s="19"/>
      <c r="I26" s="20"/>
      <c r="J26" s="19"/>
      <c r="K26" s="21"/>
      <c r="L26" s="19"/>
      <c r="M26" s="19"/>
      <c r="N26" s="19"/>
      <c r="O26" s="19"/>
      <c r="P26" s="22"/>
      <c r="Q26" s="22"/>
      <c r="R26" s="22"/>
      <c r="S26" s="22"/>
      <c r="T26" s="22"/>
      <c r="U26" s="22"/>
    </row>
    <row r="27" spans="1:21" x14ac:dyDescent="0.3">
      <c r="A27" s="19"/>
      <c r="B27" s="19"/>
      <c r="C27" s="19"/>
      <c r="D27" s="19"/>
      <c r="E27" s="19"/>
      <c r="F27" s="19"/>
      <c r="G27" s="19"/>
      <c r="H27" s="19"/>
      <c r="I27" s="20"/>
      <c r="J27" s="19"/>
      <c r="K27" s="21"/>
      <c r="L27" s="19"/>
      <c r="M27" s="19"/>
      <c r="N27" s="19"/>
      <c r="O27" s="19"/>
      <c r="P27" s="22"/>
      <c r="Q27" s="22"/>
      <c r="R27" s="22"/>
      <c r="S27" s="22"/>
      <c r="T27" s="22"/>
      <c r="U27" s="22"/>
    </row>
    <row r="28" spans="1:21" x14ac:dyDescent="0.3">
      <c r="A28" s="19"/>
      <c r="B28" s="19"/>
      <c r="C28" s="19"/>
      <c r="D28" s="19"/>
      <c r="E28" s="19"/>
      <c r="F28" s="19"/>
      <c r="G28" s="19"/>
      <c r="H28" s="19"/>
      <c r="I28" s="20"/>
      <c r="J28" s="19"/>
      <c r="K28" s="21"/>
      <c r="L28" s="19"/>
      <c r="M28" s="19"/>
      <c r="N28" s="19"/>
      <c r="O28" s="19"/>
      <c r="P28" s="22"/>
      <c r="Q28" s="22"/>
      <c r="R28" s="22"/>
      <c r="S28" s="22"/>
      <c r="T28" s="22"/>
      <c r="U28" s="22"/>
    </row>
    <row r="29" spans="1:21" x14ac:dyDescent="0.3">
      <c r="A29" s="19"/>
      <c r="B29" s="19"/>
      <c r="C29" s="19"/>
      <c r="D29" s="19"/>
      <c r="E29" s="19"/>
      <c r="F29" s="19"/>
      <c r="G29" s="19"/>
      <c r="H29" s="19"/>
      <c r="I29" s="20"/>
      <c r="J29" s="19"/>
      <c r="K29" s="21"/>
      <c r="L29" s="19"/>
      <c r="M29" s="19"/>
      <c r="N29" s="19"/>
      <c r="O29" s="19"/>
      <c r="P29" s="22"/>
      <c r="Q29" s="22"/>
      <c r="R29" s="22"/>
      <c r="S29" s="22"/>
      <c r="T29" s="22"/>
      <c r="U29" s="22"/>
    </row>
    <row r="30" spans="1:21" hidden="1" outlineLevel="1" x14ac:dyDescent="0.3">
      <c r="A30" s="67" t="s">
        <v>67</v>
      </c>
      <c r="B30" s="68"/>
      <c r="C30" s="22"/>
      <c r="D30" s="22"/>
      <c r="E30" s="22"/>
      <c r="F30" s="22"/>
      <c r="G30" s="22"/>
      <c r="H30" s="22"/>
      <c r="I30" s="23"/>
      <c r="J30" s="22"/>
      <c r="K30" s="24"/>
      <c r="L30" s="22"/>
      <c r="M30" s="22"/>
      <c r="N30" s="22"/>
      <c r="O30" s="22"/>
      <c r="P30" s="22"/>
      <c r="Q30" s="22"/>
      <c r="R30" s="22"/>
      <c r="S30" s="22"/>
      <c r="T30" s="22"/>
      <c r="U30" s="22"/>
    </row>
    <row r="31" spans="1:21" ht="15" hidden="1" customHeight="1" outlineLevel="1" x14ac:dyDescent="0.3">
      <c r="A31" s="69" t="s">
        <v>68</v>
      </c>
      <c r="B31" s="69" t="s">
        <v>69</v>
      </c>
      <c r="C31" s="69" t="s">
        <v>70</v>
      </c>
      <c r="D31" s="69" t="s">
        <v>71</v>
      </c>
      <c r="E31" s="69" t="s">
        <v>72</v>
      </c>
      <c r="F31" s="69" t="s">
        <v>73</v>
      </c>
      <c r="G31" s="69" t="s">
        <v>74</v>
      </c>
      <c r="H31" s="69"/>
      <c r="I31" s="23"/>
      <c r="J31" s="22"/>
      <c r="K31" s="24"/>
      <c r="L31" s="22"/>
      <c r="M31" s="22"/>
      <c r="N31" s="22"/>
      <c r="O31" s="22"/>
      <c r="P31" s="22"/>
      <c r="Q31" s="22"/>
      <c r="R31" s="22"/>
      <c r="S31" s="22"/>
      <c r="T31" s="22"/>
      <c r="U31" s="22"/>
    </row>
    <row r="32" spans="1:21" hidden="1" outlineLevel="1" x14ac:dyDescent="0.3">
      <c r="A32" s="69" t="s">
        <v>35</v>
      </c>
      <c r="B32" s="69" t="s">
        <v>36</v>
      </c>
      <c r="C32" s="69" t="s">
        <v>46</v>
      </c>
      <c r="D32" s="69"/>
      <c r="E32" s="69"/>
      <c r="F32" s="69" t="s">
        <v>75</v>
      </c>
      <c r="G32" s="69" t="s">
        <v>40</v>
      </c>
      <c r="H32" s="69"/>
      <c r="I32" s="23"/>
      <c r="J32" s="22"/>
      <c r="K32" s="24"/>
      <c r="L32" s="22"/>
      <c r="M32" s="22"/>
      <c r="N32" s="22"/>
      <c r="O32" s="22"/>
      <c r="P32" s="22"/>
      <c r="Q32" s="22"/>
      <c r="R32" s="22"/>
      <c r="S32" s="22"/>
      <c r="T32" s="22"/>
      <c r="U32" s="22"/>
    </row>
    <row r="33" spans="1:21" hidden="1" outlineLevel="1" x14ac:dyDescent="0.3">
      <c r="A33" s="69" t="s">
        <v>76</v>
      </c>
      <c r="B33" s="69" t="s">
        <v>77</v>
      </c>
      <c r="C33" s="70" t="s">
        <v>37</v>
      </c>
      <c r="D33" s="69"/>
      <c r="E33" s="69"/>
      <c r="F33" s="71" t="s">
        <v>48</v>
      </c>
      <c r="G33" s="69" t="s">
        <v>78</v>
      </c>
      <c r="H33" s="69"/>
      <c r="I33" s="23"/>
      <c r="J33" s="22"/>
      <c r="K33" s="24"/>
      <c r="L33" s="22"/>
      <c r="M33" s="22"/>
      <c r="N33" s="22"/>
      <c r="O33" s="22"/>
      <c r="P33" s="22"/>
      <c r="Q33" s="22"/>
      <c r="R33" s="22"/>
      <c r="S33" s="22"/>
      <c r="T33" s="22"/>
      <c r="U33" s="22"/>
    </row>
    <row r="34" spans="1:21" hidden="1" outlineLevel="1" x14ac:dyDescent="0.3">
      <c r="A34" s="69" t="s">
        <v>79</v>
      </c>
      <c r="B34" s="69" t="s">
        <v>55</v>
      </c>
      <c r="C34" s="69" t="s">
        <v>80</v>
      </c>
      <c r="D34" s="69"/>
      <c r="E34" s="69"/>
      <c r="F34" s="69" t="s">
        <v>39</v>
      </c>
      <c r="G34" s="69"/>
      <c r="H34" s="69"/>
      <c r="I34" s="23"/>
      <c r="J34" s="22"/>
      <c r="K34" s="24"/>
      <c r="L34" s="22"/>
      <c r="M34" s="22"/>
      <c r="N34" s="22"/>
      <c r="O34" s="22"/>
      <c r="P34" s="22"/>
      <c r="Q34" s="22"/>
      <c r="R34" s="22"/>
      <c r="S34" s="22"/>
      <c r="T34" s="22"/>
      <c r="U34" s="22"/>
    </row>
    <row r="35" spans="1:21" hidden="1" outlineLevel="1" x14ac:dyDescent="0.3">
      <c r="A35" s="69" t="s">
        <v>45</v>
      </c>
      <c r="B35" s="69"/>
      <c r="C35" s="69" t="s">
        <v>56</v>
      </c>
      <c r="D35" s="69"/>
      <c r="E35" s="69"/>
      <c r="F35" s="69" t="s">
        <v>81</v>
      </c>
      <c r="G35" s="69"/>
      <c r="H35" s="69"/>
      <c r="I35" s="23"/>
      <c r="J35" s="22"/>
      <c r="K35" s="24"/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1" hidden="1" outlineLevel="1" x14ac:dyDescent="0.3">
      <c r="A36" s="69" t="s">
        <v>51</v>
      </c>
      <c r="B36" s="69"/>
      <c r="C36" s="69"/>
      <c r="D36" s="69"/>
      <c r="E36" s="69"/>
      <c r="F36" s="69" t="s">
        <v>82</v>
      </c>
      <c r="G36" s="69"/>
      <c r="H36" s="69"/>
      <c r="I36" s="23"/>
      <c r="J36" s="22"/>
      <c r="K36" s="24"/>
      <c r="L36" s="22"/>
      <c r="M36" s="22"/>
      <c r="N36" s="22"/>
      <c r="O36" s="22"/>
      <c r="P36" s="22"/>
      <c r="Q36" s="22"/>
      <c r="R36" s="22"/>
      <c r="S36" s="22"/>
      <c r="T36" s="22"/>
      <c r="U36" s="22"/>
    </row>
    <row r="37" spans="1:21" hidden="1" outlineLevel="1" x14ac:dyDescent="0.3">
      <c r="A37" s="68"/>
      <c r="B37" s="68"/>
      <c r="C37" s="68"/>
      <c r="D37" s="68"/>
      <c r="E37" s="68"/>
      <c r="F37" s="69"/>
      <c r="G37" s="68"/>
      <c r="H37" s="68"/>
      <c r="I37" s="23"/>
      <c r="J37" s="22"/>
      <c r="K37" s="24"/>
      <c r="L37" s="22"/>
      <c r="M37" s="22"/>
      <c r="N37" s="22"/>
      <c r="O37" s="22"/>
      <c r="P37" s="22"/>
      <c r="Q37" s="22"/>
      <c r="R37" s="22"/>
      <c r="S37" s="22"/>
      <c r="T37" s="22"/>
      <c r="U37" s="22"/>
    </row>
    <row r="38" spans="1:21" collapsed="1" x14ac:dyDescent="0.3">
      <c r="A38" s="22"/>
      <c r="B38" s="22"/>
      <c r="C38" s="22"/>
      <c r="D38" s="22"/>
      <c r="E38" s="22"/>
      <c r="F38" s="22"/>
      <c r="G38" s="22"/>
      <c r="H38" s="22"/>
      <c r="I38" s="23"/>
      <c r="J38" s="22"/>
      <c r="K38" s="24"/>
      <c r="L38" s="22"/>
      <c r="M38" s="22"/>
      <c r="N38" s="22"/>
      <c r="O38" s="22"/>
      <c r="P38" s="22"/>
      <c r="Q38" s="22"/>
      <c r="R38" s="22"/>
      <c r="S38" s="22"/>
      <c r="T38" s="22"/>
      <c r="U38" s="22"/>
    </row>
    <row r="39" spans="1:21" x14ac:dyDescent="0.3">
      <c r="A39" s="22"/>
      <c r="B39" s="22"/>
      <c r="C39" s="22"/>
      <c r="D39" s="22"/>
      <c r="E39" s="22"/>
      <c r="F39" s="22"/>
      <c r="G39" s="22"/>
      <c r="H39" s="22"/>
      <c r="I39" s="23"/>
      <c r="J39" s="22"/>
      <c r="K39" s="24"/>
      <c r="L39" s="22"/>
      <c r="M39" s="22"/>
      <c r="N39" s="22"/>
      <c r="O39" s="22"/>
      <c r="P39" s="22"/>
      <c r="Q39" s="22"/>
      <c r="R39" s="22"/>
      <c r="S39" s="22"/>
      <c r="T39" s="22"/>
      <c r="U39" s="22"/>
    </row>
    <row r="40" spans="1:21" x14ac:dyDescent="0.3">
      <c r="A40" s="22"/>
      <c r="B40" s="22"/>
      <c r="C40" s="22"/>
      <c r="D40" s="22"/>
      <c r="E40" s="22"/>
      <c r="F40" s="22"/>
      <c r="G40" s="22"/>
      <c r="H40" s="22"/>
      <c r="I40" s="23"/>
      <c r="J40" s="22"/>
      <c r="K40" s="24"/>
      <c r="L40" s="22"/>
      <c r="M40" s="22"/>
      <c r="N40" s="22"/>
      <c r="O40" s="22"/>
      <c r="P40" s="22"/>
      <c r="Q40" s="22"/>
      <c r="R40" s="22"/>
      <c r="S40" s="22"/>
      <c r="T40" s="22"/>
      <c r="U40" s="22"/>
    </row>
    <row r="41" spans="1:21" x14ac:dyDescent="0.3">
      <c r="A41" s="22"/>
      <c r="B41" s="22"/>
      <c r="C41" s="22"/>
      <c r="D41" s="22"/>
      <c r="E41" s="22"/>
      <c r="F41" s="22"/>
      <c r="G41" s="22"/>
      <c r="H41" s="22"/>
      <c r="I41" s="23"/>
      <c r="J41" s="22"/>
      <c r="K41" s="24"/>
      <c r="L41" s="22"/>
      <c r="M41" s="22"/>
      <c r="N41" s="22"/>
      <c r="O41" s="22"/>
      <c r="P41" s="22"/>
      <c r="Q41" s="22"/>
      <c r="R41" s="22"/>
      <c r="S41" s="22"/>
      <c r="T41" s="22"/>
      <c r="U41" s="22"/>
    </row>
    <row r="42" spans="1:21" x14ac:dyDescent="0.3">
      <c r="A42" s="22"/>
      <c r="B42" s="22"/>
      <c r="C42" s="22"/>
      <c r="D42" s="22"/>
      <c r="E42" s="22"/>
      <c r="F42" s="22"/>
      <c r="G42" s="22"/>
      <c r="H42" s="22"/>
      <c r="I42" s="23"/>
      <c r="J42" s="22"/>
      <c r="K42" s="24"/>
      <c r="L42" s="22"/>
      <c r="M42" s="22"/>
      <c r="N42" s="22"/>
      <c r="O42" s="22"/>
      <c r="P42" s="22"/>
      <c r="Q42" s="22"/>
      <c r="R42" s="22"/>
      <c r="S42" s="22"/>
      <c r="T42" s="22"/>
      <c r="U42" s="22"/>
    </row>
    <row r="43" spans="1:21" x14ac:dyDescent="0.3">
      <c r="A43" s="22"/>
      <c r="B43" s="22"/>
      <c r="C43" s="22"/>
      <c r="D43" s="22"/>
      <c r="E43" s="22"/>
      <c r="F43" s="22"/>
      <c r="G43" s="22"/>
      <c r="H43" s="22"/>
      <c r="I43" s="23"/>
      <c r="J43" s="22"/>
      <c r="K43" s="24"/>
      <c r="L43" s="22"/>
      <c r="M43" s="22"/>
      <c r="N43" s="22"/>
      <c r="O43" s="22"/>
      <c r="P43" s="22"/>
      <c r="Q43" s="22"/>
      <c r="R43" s="22"/>
      <c r="S43" s="22"/>
      <c r="T43" s="22"/>
      <c r="U43" s="22"/>
    </row>
    <row r="44" spans="1:21" x14ac:dyDescent="0.3">
      <c r="A44" s="22"/>
      <c r="B44" s="22"/>
      <c r="C44" s="22"/>
      <c r="D44" s="22"/>
      <c r="E44" s="22"/>
      <c r="F44" s="22"/>
      <c r="G44" s="22"/>
      <c r="H44" s="22"/>
      <c r="I44" s="23"/>
      <c r="J44" s="22"/>
      <c r="K44" s="24"/>
      <c r="L44" s="22"/>
      <c r="M44" s="22"/>
      <c r="N44" s="22"/>
      <c r="O44" s="22"/>
      <c r="P44" s="22"/>
      <c r="Q44" s="22"/>
      <c r="R44" s="22"/>
      <c r="S44" s="22"/>
      <c r="T44" s="22"/>
      <c r="U44" s="22"/>
    </row>
  </sheetData>
  <mergeCells count="26">
    <mergeCell ref="A21:O21"/>
    <mergeCell ref="A22:O22"/>
    <mergeCell ref="A23:O23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17:C17"/>
    <mergeCell ref="A18:O20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5">
    <dataValidation type="list" allowBlank="1" showInputMessage="1" showErrorMessage="1" sqref="F12:F16" xr:uid="{00000000-0002-0000-0000-000000000000}">
      <formula1>$F$31:$F$37</formula1>
    </dataValidation>
    <dataValidation type="list" allowBlank="1" showInputMessage="1" showErrorMessage="1" sqref="G12:G16" xr:uid="{00000000-0002-0000-0000-000002000000}">
      <formula1>$G$31:$G$33</formula1>
    </dataValidation>
    <dataValidation type="list" allowBlank="1" showInputMessage="1" showErrorMessage="1" sqref="C12:C16" xr:uid="{00000000-0002-0000-0000-000003000000}">
      <formula1>$C$31:$C$36</formula1>
    </dataValidation>
    <dataValidation type="list" allowBlank="1" showInputMessage="1" showErrorMessage="1" sqref="B12:B16" xr:uid="{00000000-0002-0000-0000-000004000000}">
      <formula1>$B$31:$B$36</formula1>
    </dataValidation>
    <dataValidation type="list" allowBlank="1" showInputMessage="1" showErrorMessage="1" sqref="A12:A16" xr:uid="{00000000-0002-0000-0000-000005000000}">
      <formula1>$A$31:$A$36</formula1>
    </dataValidation>
  </dataValidations>
  <printOptions horizontalCentered="1"/>
  <pageMargins left="0.2" right="0.2" top="0.6" bottom="0.6" header="0.27" footer="0.27"/>
  <pageSetup paperSize="5" scale="65" orientation="landscape" r:id="rId1"/>
  <headerFooter>
    <oddHeader>&amp;RAnexo VI. NI-T1242
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I-CID/CNI-481/2019-A</SISCOR_x0020_Numbe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Nicaragua</TermName>
          <TermId xmlns="http://schemas.microsoft.com/office/infopath/2007/PartnerControls">69900e44-351c-4695-b42f-d4fe027272ef</TermId>
        </TermInfo>
      </Terms>
    </ic46d7e087fd4a108fb86518ca413cc6>
    <IDBDocs_x0020_Number xmlns="cdc7663a-08f0-4737-9e8c-148ce897a09c" xsi:nil="true"/>
    <Division_x0020_or_x0020_Unit xmlns="cdc7663a-08f0-4737-9e8c-148ce897a09c">CID/CNI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Selva Delgado, Alma Reyna</Document_x0020_Author>
    <Document_x0020_Language_x0020_IDB xmlns="cdc7663a-08f0-4737-9e8c-148ce897a09c">Spanish</Document_x0020_Language_x0020_IDB>
    <TaxCatchAll xmlns="cdc7663a-08f0-4737-9e8c-148ce897a09c">
      <Value>48</Value>
      <Value>47</Value>
      <Value>27</Value>
      <Value>121</Value>
      <Value>2</Value>
    </TaxCatchAll>
    <Identifier xmlns="cdc7663a-08f0-4737-9e8c-148ce897a09c" xsi:nil="true"/>
    <_dlc_DocId xmlns="cdc7663a-08f0-4737-9e8c-148ce897a09c">EZSHARE-371091104-6</_dlc_DocId>
    <_dlc_DocIdUrl xmlns="cdc7663a-08f0-4737-9e8c-148ce897a09c">
      <Url>https://idbg.sharepoint.com/teams/EZ-NI-TCP/NI-T1242/_layouts/15/DocIdRedir.aspx?ID=EZSHARE-371091104-6</Url>
      <Description>EZSHARE-371091104-6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ATN/OC-16589-NI;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INSTITUTIONAL STRENGTHENING AND CAPACITY BUILDING</TermName>
          <TermId xmlns="http://schemas.microsoft.com/office/infopath/2007/PartnerControls">83f37b93-89a4-4e9a-88eb-1c116bee7b97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NI-T1242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R0001726410</Record_x0020_Number>
    <Disclosure_x0020_Activity xmlns="cdc7663a-08f0-4737-9e8c-148ce897a09c">Annual Procurement Plan (for BEO only)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F72BFEBABF34C4686218F479771D0BB" ma:contentTypeVersion="962" ma:contentTypeDescription="A content type to manage public (operations) IDB documents" ma:contentTypeScope="" ma:versionID="2ee844682be027244acc35fd6ea44a3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563de664aff7dff544b16f86163731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NI-T124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7F4FF8-A52E-4C2C-8FDD-1E776B2FB655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cdc7663a-08f0-4737-9e8c-148ce897a09c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E97C1A9-88EB-4820-9804-F33868EC2767}"/>
</file>

<file path=customXml/itemProps5.xml><?xml version="1.0" encoding="utf-8"?>
<ds:datastoreItem xmlns:ds="http://schemas.openxmlformats.org/officeDocument/2006/customXml" ds:itemID="{78572EA1-DB26-4D41-9BD5-E6DEF72DFEC7}"/>
</file>

<file path=customXml/itemProps6.xml><?xml version="1.0" encoding="utf-8"?>
<ds:datastoreItem xmlns:ds="http://schemas.openxmlformats.org/officeDocument/2006/customXml" ds:itemID="{74D707DF-EB2C-401C-8EE5-FE15FD7ED1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Selva Delgado, Alma Reyna</cp:lastModifiedBy>
  <cp:revision/>
  <dcterms:created xsi:type="dcterms:W3CDTF">2017-06-07T20:53:19Z</dcterms:created>
  <dcterms:modified xsi:type="dcterms:W3CDTF">2019-03-06T14:53:15Z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27;#Nicaragua|69900e44-351c-4695-b42f-d4fe027272ef</vt:lpwstr>
  </property>
  <property fmtid="{D5CDD505-2E9C-101B-9397-08002B2CF9AE}" pid="7" name="_dlc_DocIdItemGuid">
    <vt:lpwstr>e2fba7b9-0ac1-4e62-8e4d-6881f70f995b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</vt:lpwstr>
  </property>
  <property fmtid="{D5CDD505-2E9C-101B-9397-08002B2CF9AE}" pid="12" name="Series Operations IDB">
    <vt:lpwstr/>
  </property>
  <property fmtid="{D5CDD505-2E9C-101B-9397-08002B2CF9AE}" pid="13" name="Sub-Sector">
    <vt:lpwstr>48;#ENERGY INSTITUTIONAL STRENGTHENING AND CAPACITY BUILDING|83f37b93-89a4-4e9a-88eb-1c116bee7b97</vt:lpwstr>
  </property>
  <property fmtid="{D5CDD505-2E9C-101B-9397-08002B2CF9AE}" pid="14" name="Fund IDB">
    <vt:lpwstr>121;#INF|474aab72-0205-4196-bca7-4b288939fcb3</vt:lpwstr>
  </property>
  <property fmtid="{D5CDD505-2E9C-101B-9397-08002B2CF9AE}" pid="15" name="Sector IDB">
    <vt:lpwstr>47;#ENERGY|4fed196a-cd0b-4970-87de-42da17f9b203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RecordPoint_ActiveItemMoved">
    <vt:lpwstr>/teams/EZ-NI-TCP/NI-T1242/15 LifeCycle Milestones/Draft Area/NI-T1242. Anexo 6. Plan de Adquisiciones.xlsx</vt:lpwstr>
  </property>
  <property fmtid="{D5CDD505-2E9C-101B-9397-08002B2CF9AE}" pid="18" name="RecordStorageActiveId">
    <vt:lpwstr>44714885-9fa6-434f-bb31-d4ea6d5f87ec</vt:lpwstr>
  </property>
  <property fmtid="{D5CDD505-2E9C-101B-9397-08002B2CF9AE}" pid="19" name="ContentTypeId">
    <vt:lpwstr>0x0101001A458A224826124E8B45B1D613300CFC00EF72BFEBABF34C4686218F479771D0BB</vt:lpwstr>
  </property>
</Properties>
</file>