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66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thelm\Desktop\PET1382\cierre QRR\"/>
    </mc:Choice>
  </mc:AlternateContent>
  <bookViews>
    <workbookView xWindow="0" yWindow="0" windowWidth="13800" windowHeight="2604"/>
  </bookViews>
  <sheets>
    <sheet name="PA" sheetId="4" r:id="rId1"/>
    <sheet name="Pto x" sheetId="2" state="hidden" r:id="rId2"/>
  </sheets>
  <definedNames>
    <definedName name="_xlnm.Print_Area" localSheetId="0">PA!$A$1:$K$24</definedName>
  </definedNames>
  <calcPr calcId="171027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4" l="1"/>
  <c r="D10" i="4"/>
  <c r="D16" i="4"/>
  <c r="J6" i="4"/>
  <c r="E6" i="2"/>
  <c r="E9" i="2"/>
  <c r="E3" i="2"/>
  <c r="E12" i="2"/>
  <c r="D6" i="2"/>
  <c r="F7" i="2"/>
  <c r="D3" i="2"/>
  <c r="D9" i="2"/>
  <c r="D12" i="2"/>
  <c r="F12" i="2"/>
  <c r="F11" i="2"/>
  <c r="F8" i="2"/>
  <c r="F6" i="2"/>
  <c r="F10" i="2"/>
  <c r="F9" i="2"/>
  <c r="F5" i="2"/>
  <c r="F4" i="2"/>
  <c r="F3" i="2"/>
</calcChain>
</file>

<file path=xl/sharedStrings.xml><?xml version="1.0" encoding="utf-8"?>
<sst xmlns="http://schemas.openxmlformats.org/spreadsheetml/2006/main" count="75" uniqueCount="71">
  <si>
    <t> </t>
  </si>
  <si>
    <t>Actividad / Componente</t>
  </si>
  <si>
    <t>Descripción</t>
  </si>
  <si>
    <t>Imprevistos</t>
  </si>
  <si>
    <t>TOTAL</t>
  </si>
  <si>
    <t>Componente 1: Desarrollo del Consejo de Capital Humano Minero</t>
  </si>
  <si>
    <t>Se identificará la demanda por año, región y cualificación.</t>
  </si>
  <si>
    <t>Modelo de desarrollo de Consejos Sectoriales y sistema de financiamiento correspondiente.</t>
  </si>
  <si>
    <t>Se definirá el modelo peruano de consejo sectorial, considerando su organización (conformación de comités, integrantes, etc.), fondos y mecanismos de postulación de fondos públicos para su funcionamiento.</t>
  </si>
  <si>
    <t>Contrapartida Local</t>
  </si>
  <si>
    <t>Total</t>
  </si>
  <si>
    <t>Desarrollo de Estándares Laborales y Formativos</t>
  </si>
  <si>
    <t>Se diseñará Planes Formativos de las cualificaciones más demandadas por el sector.</t>
  </si>
  <si>
    <t>Desarrollo del MNC en procesos críticos</t>
  </si>
  <si>
    <t>Se poblará MNC en procesos críticos identificados tales como Mapas de Procesos, Rutas de Aprendizaje, Cualificaciones y Competencias.</t>
  </si>
  <si>
    <t>Desarrollo de Capacidades en Industria Formativa</t>
  </si>
  <si>
    <t>Se diseñará un Marco de Buenas Prácticas para la Formación a ser administrado por el Consejo Minero, así como perfiles y programas de entrenamiento para tutores e Instructores.</t>
  </si>
  <si>
    <t>Coordinación, supervisión y otros</t>
  </si>
  <si>
    <t>BID / Financia-miento</t>
  </si>
  <si>
    <t>Componente 3: Apoyo al desarrollo del Marco Nacional de Cualificaciones</t>
  </si>
  <si>
    <t>Inteligencia de mercado</t>
  </si>
  <si>
    <t>Componente 2: Desarrollo de Estándares y Capacidades Formativas</t>
  </si>
  <si>
    <t>Pagina 1 de 1</t>
  </si>
  <si>
    <t>PROCUREMENT PLAN FOR NON-REIMBURSABLE TECHNICAL COOPERATIONS</t>
  </si>
  <si>
    <t>País: PERU</t>
  </si>
  <si>
    <t>Agencia ejecutora: BID (SCL/LMK)</t>
  </si>
  <si>
    <t>Sector público o privado: Público</t>
  </si>
  <si>
    <t>Threshold for ex-post review of procurements:</t>
  </si>
  <si>
    <t>Nº Ítem</t>
  </si>
  <si>
    <t>Ref. POA</t>
  </si>
  <si>
    <t>Descripción de las adquisiciones</t>
  </si>
  <si>
    <t>Costo estimado de la Adquisición         (US$)</t>
  </si>
  <si>
    <t>Método de Adquisición</t>
  </si>
  <si>
    <t>Revisión  de adquisiciones</t>
  </si>
  <si>
    <t>Source of financingFuente de Financiamiento y porcentaje</t>
  </si>
  <si>
    <t xml:space="preserve">Fecha estimada del Anuncio de Adquisición o del Inicio de la contratación </t>
  </si>
  <si>
    <t>Revisión técnica del JEP</t>
  </si>
  <si>
    <t>Comentarios</t>
  </si>
  <si>
    <t>(1)</t>
  </si>
  <si>
    <t>(2)</t>
  </si>
  <si>
    <t xml:space="preserve">(Ex-ante o 
Ex-Post) 
(3)
</t>
  </si>
  <si>
    <t>BID 
%</t>
  </si>
  <si>
    <t>Local
%</t>
  </si>
  <si>
    <t>(4)</t>
  </si>
  <si>
    <t>Servicios de Consultoría</t>
  </si>
  <si>
    <t>A1.</t>
  </si>
  <si>
    <t>SD</t>
  </si>
  <si>
    <t>Ex-post</t>
  </si>
  <si>
    <t>n.a.</t>
  </si>
  <si>
    <t>B1.</t>
  </si>
  <si>
    <t xml:space="preserve">Preparado por: David Rosas </t>
  </si>
  <si>
    <t>Título del proyecto: Apoyo al Desarrollo de la Fuerza Laboral Minera</t>
  </si>
  <si>
    <t>CCIN</t>
  </si>
  <si>
    <t>Consultorias dirigida a apoyar a la definición conceptual del MNC.</t>
  </si>
  <si>
    <t>Componente 2: Apoyo al desarrollo e implementación del Marco Nacional de Cualificaciones</t>
  </si>
  <si>
    <t>Componente 1: Desarrollo y funcionamiento del Consejo Sectorial de Habilidades Minero</t>
  </si>
  <si>
    <t>Periodo cubierto por el Plan: Noviembre 2017 - Octubre 2019</t>
  </si>
  <si>
    <t>Fecha: 20 de setiembre de 2017</t>
  </si>
  <si>
    <t>Consultoría dirigida a apoyar el desarrollo y funcionamiento del Consejo Sectorial Habilidades Minero</t>
  </si>
  <si>
    <t>Número de Proyecto: PE-T1382</t>
  </si>
  <si>
    <t xml:space="preserve">Bienes y servic (US$): </t>
  </si>
  <si>
    <t xml:space="preserve">Servic consultoría (US$): </t>
  </si>
  <si>
    <t>Noviembre de 2017</t>
  </si>
  <si>
    <t>Marzo de 2018</t>
  </si>
  <si>
    <t>(1) Se recomienda el agrupamiento de adquisiciones de naturaleza similar tales como equipos informáticos, mobiliario, publicaciones. pasajes, etc. Si hubiesen grupos de contratos individuales similares que van a ser ejecutados en distintos períodos, éstos pueden incluirse agrupados bajo un solo rubro con una explicación en la columna de comentarios indicando el valor promedio individual y el período durante el cual serían ejecutados.  Por ejemplo: En un proyecto de promoción de exportaciones que incluye viajes para participar en ferias, se pondría un ítem que diría “Pasajes aéreos Ferias", el valor total estimado en US$ 5 mil y una explicación en la columna Comentarios:  “Este es un agrupamiento de aproximadamente 4 pasajes para participar en ferias de la región durante el año X y X1.</t>
  </si>
  <si>
    <r>
      <rPr>
        <b/>
        <sz val="8"/>
        <color theme="1"/>
        <rFont val="Calibri"/>
        <family val="2"/>
        <scheme val="minor"/>
      </rPr>
      <t>(2)</t>
    </r>
    <r>
      <rPr>
        <sz val="8"/>
        <color theme="1"/>
        <rFont val="Calibri"/>
        <family val="2"/>
        <scheme val="minor"/>
      </rPr>
      <t xml:space="preserve"> </t>
    </r>
    <r>
      <rPr>
        <b/>
        <u/>
        <sz val="8"/>
        <color theme="1"/>
        <rFont val="Calibri"/>
        <family val="2"/>
        <scheme val="minor"/>
      </rPr>
      <t>Bienes y Obras</t>
    </r>
    <r>
      <rPr>
        <sz val="8"/>
        <color theme="1"/>
        <rFont val="Calibri"/>
        <family val="2"/>
        <scheme val="minor"/>
      </rPr>
      <t xml:space="preserve">:  </t>
    </r>
    <r>
      <rPr>
        <b/>
        <sz val="8"/>
        <color theme="1"/>
        <rFont val="Calibri"/>
        <family val="2"/>
        <scheme val="minor"/>
      </rPr>
      <t>LP</t>
    </r>
    <r>
      <rPr>
        <sz val="8"/>
        <color theme="1"/>
        <rFont val="Calibri"/>
        <family val="2"/>
        <scheme val="minor"/>
      </rPr>
      <t xml:space="preserve">: Licitación Pública;  </t>
    </r>
    <r>
      <rPr>
        <b/>
        <sz val="8"/>
        <color theme="1"/>
        <rFont val="Calibri"/>
        <family val="2"/>
        <scheme val="minor"/>
      </rPr>
      <t>CP</t>
    </r>
    <r>
      <rPr>
        <sz val="8"/>
        <color theme="1"/>
        <rFont val="Calibri"/>
        <family val="2"/>
        <scheme val="minor"/>
      </rPr>
      <t xml:space="preserve">: Comparación de Precios;  </t>
    </r>
    <r>
      <rPr>
        <b/>
        <sz val="8"/>
        <color theme="1"/>
        <rFont val="Calibri"/>
        <family val="2"/>
        <scheme val="minor"/>
      </rPr>
      <t>CD</t>
    </r>
    <r>
      <rPr>
        <sz val="8"/>
        <color theme="1"/>
        <rFont val="Calibri"/>
        <family val="2"/>
        <scheme val="minor"/>
      </rPr>
      <t xml:space="preserve">: Contratación Directa.    </t>
    </r>
  </si>
  <si>
    <r>
      <t>(3)</t>
    </r>
    <r>
      <rPr>
        <sz val="8"/>
        <color theme="1"/>
        <rFont val="Calibri"/>
        <family val="2"/>
        <scheme val="minor"/>
      </rPr>
      <t xml:space="preserve"> </t>
    </r>
    <r>
      <rPr>
        <b/>
        <u/>
        <sz val="8"/>
        <color theme="1"/>
        <rFont val="Calibri"/>
        <family val="2"/>
        <scheme val="minor"/>
      </rPr>
      <t xml:space="preserve"> Revisión ex-ante/ ex-post</t>
    </r>
    <r>
      <rPr>
        <sz val="8"/>
        <color theme="1"/>
        <rFont val="Calibri"/>
        <family val="2"/>
        <scheme val="minor"/>
      </rPr>
      <t>. En general, dependiendo de la capacidad institucional y el nivel de riesgo asociados a las adquisiciones la modalidad estándar es revisión ex-post. Para procesos críticos o complejos podrá establecerse la revisión ex-ante.</t>
    </r>
  </si>
  <si>
    <t>Firma: Innovum Fundación Chile</t>
  </si>
  <si>
    <r>
      <t>(4)</t>
    </r>
    <r>
      <rPr>
        <b/>
        <u/>
        <sz val="8"/>
        <rFont val="Calibri"/>
        <family val="2"/>
        <scheme val="minor"/>
      </rPr>
      <t xml:space="preserve">  Revisión técnica:</t>
    </r>
    <r>
      <rPr>
        <sz val="8"/>
        <rFont val="Calibri"/>
        <family val="2"/>
        <scheme val="minor"/>
      </rPr>
      <t xml:space="preserve"> Esta columna será utilizada por el JEP para definir aquellas adquisiciones que considere "críticas" o "complejas" que requieran la revisión ex ante de los términos de referencia, especificaciones técnicas, informes, productos, u otros.</t>
    </r>
  </si>
  <si>
    <r>
      <rPr>
        <vertAlign val="superscript"/>
        <sz val="8"/>
        <color theme="1"/>
        <rFont val="Calibri"/>
        <family val="2"/>
        <scheme val="minor"/>
      </rPr>
      <t xml:space="preserve">(2) </t>
    </r>
    <r>
      <rPr>
        <b/>
        <u/>
        <sz val="8"/>
        <color theme="1"/>
        <rFont val="Calibri"/>
        <family val="2"/>
        <scheme val="minor"/>
      </rPr>
      <t>Consultores Individuales:</t>
    </r>
    <r>
      <rPr>
        <sz val="8"/>
        <color theme="1"/>
        <rFont val="Calibri"/>
        <family val="2"/>
        <scheme val="minor"/>
      </rPr>
      <t xml:space="preserve"> CCIN: Selección basada en la Comparación de Calificaciones Consultor Individual ; SD: Selección Directa. </t>
    </r>
  </si>
  <si>
    <r>
      <t xml:space="preserve">(2) </t>
    </r>
    <r>
      <rPr>
        <b/>
        <u/>
        <sz val="8"/>
        <rFont val="Calibri"/>
        <family val="2"/>
        <scheme val="minor"/>
      </rPr>
      <t xml:space="preserve">Firmas de consultoría: </t>
    </r>
    <r>
      <rPr>
        <sz val="8"/>
        <rFont val="Calibri"/>
        <family val="2"/>
        <scheme val="minor"/>
      </rPr>
      <t xml:space="preserve"> SCC: Selección Basada en la Calificación de los Consultores; SBCC: Selección Basada en Calidad y Costo; SBMC: Selección Basada en el Menor Costo; SBPF: Selección Basada en Presupuesto Fijo. SD: Selección Directa; SBC: Selección Basada en Calidad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</si>
</sst>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Arial"/>
      <charset val="1"/>
    </font>
    <font>
      <b/>
      <sz val="8"/>
      <color theme="1"/>
      <name val="Calibri"/>
      <family val="2"/>
      <charset val="1"/>
      <scheme val="minor"/>
    </font>
    <font>
      <sz val="8"/>
      <color rgb="FF000000"/>
      <name val="Calibri"/>
      <family val="2"/>
      <charset val="1"/>
      <scheme val="minor"/>
    </font>
    <font>
      <sz val="8"/>
      <color theme="1"/>
      <name val="Calibri"/>
      <family val="2"/>
      <charset val="1"/>
      <scheme val="minor"/>
    </font>
    <font>
      <sz val="8"/>
      <color theme="1"/>
      <name val="Calibri"/>
      <scheme val="minor"/>
    </font>
    <font>
      <b/>
      <sz val="9"/>
      <color theme="1"/>
      <name val="Arial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vertAlign val="superscript"/>
      <sz val="8"/>
      <name val="Calibri"/>
      <family val="2"/>
      <scheme val="minor"/>
    </font>
    <font>
      <sz val="8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u/>
      <sz val="8"/>
      <color theme="1"/>
      <name val="Calibri"/>
      <family val="2"/>
      <scheme val="minor"/>
    </font>
    <font>
      <b/>
      <u/>
      <sz val="8"/>
      <name val="Calibri"/>
      <family val="2"/>
      <scheme val="minor"/>
    </font>
    <font>
      <vertAlign val="superscript"/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8"/>
      <color theme="1"/>
      <name val="Calibri"/>
      <family val="2"/>
    </font>
    <font>
      <b/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DD9C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8DB4E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auto="1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41">
    <xf numFmtId="0" fontId="0" fillId="0" borderId="0" xfId="0"/>
    <xf numFmtId="0" fontId="3" fillId="2" borderId="2" xfId="0" applyFont="1" applyFill="1" applyBorder="1" applyAlignment="1">
      <alignment wrapText="1"/>
    </xf>
    <xf numFmtId="0" fontId="5" fillId="0" borderId="2" xfId="0" applyFont="1" applyBorder="1" applyAlignment="1">
      <alignment wrapText="1"/>
    </xf>
    <xf numFmtId="0" fontId="5" fillId="2" borderId="2" xfId="0" applyFont="1" applyFill="1" applyBorder="1" applyAlignment="1">
      <alignment wrapText="1"/>
    </xf>
    <xf numFmtId="0" fontId="4" fillId="0" borderId="2" xfId="0" applyFont="1" applyBorder="1" applyAlignment="1">
      <alignment horizontal="left" vertical="center" wrapText="1"/>
    </xf>
    <xf numFmtId="164" fontId="6" fillId="0" borderId="2" xfId="1" applyNumberFormat="1" applyFont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64" fontId="3" fillId="2" borderId="2" xfId="1" applyNumberFormat="1" applyFont="1" applyFill="1" applyBorder="1" applyAlignment="1">
      <alignment horizontal="right" vertical="center" wrapText="1"/>
    </xf>
    <xf numFmtId="0" fontId="3" fillId="2" borderId="2" xfId="1" applyNumberFormat="1" applyFont="1" applyFill="1" applyBorder="1" applyAlignment="1">
      <alignment horizontal="right" vertical="center" wrapText="1"/>
    </xf>
    <xf numFmtId="0" fontId="3" fillId="0" borderId="2" xfId="0" applyNumberFormat="1" applyFont="1" applyBorder="1" applyAlignment="1">
      <alignment horizontal="right" vertical="center" wrapText="1"/>
    </xf>
    <xf numFmtId="0" fontId="3" fillId="2" borderId="2" xfId="0" applyNumberFormat="1" applyFont="1" applyFill="1" applyBorder="1" applyAlignment="1">
      <alignment horizontal="right" vertical="center" wrapText="1"/>
    </xf>
    <xf numFmtId="164" fontId="3" fillId="2" borderId="2" xfId="0" applyNumberFormat="1" applyFont="1" applyFill="1" applyBorder="1" applyAlignment="1">
      <alignment horizontal="right" vertical="center" wrapText="1"/>
    </xf>
    <xf numFmtId="0" fontId="8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vertical="center" wrapText="1"/>
    </xf>
    <xf numFmtId="43" fontId="8" fillId="0" borderId="0" xfId="1" applyFont="1"/>
    <xf numFmtId="0" fontId="8" fillId="0" borderId="0" xfId="0" applyFont="1" applyAlignment="1">
      <alignment horizontal="right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8" fillId="6" borderId="12" xfId="0" applyFont="1" applyFill="1" applyBorder="1" applyAlignment="1">
      <alignment horizontal="left" wrapText="1"/>
    </xf>
    <xf numFmtId="43" fontId="8" fillId="0" borderId="2" xfId="0" applyNumberFormat="1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43" fontId="8" fillId="0" borderId="12" xfId="0" applyNumberFormat="1" applyFont="1" applyBorder="1" applyAlignment="1">
      <alignment horizontal="center" wrapText="1"/>
    </xf>
    <xf numFmtId="0" fontId="8" fillId="0" borderId="13" xfId="0" applyFont="1" applyBorder="1" applyAlignment="1">
      <alignment horizontal="center"/>
    </xf>
    <xf numFmtId="0" fontId="8" fillId="0" borderId="0" xfId="0" applyFont="1" applyBorder="1"/>
    <xf numFmtId="0" fontId="8" fillId="0" borderId="0" xfId="0" applyFont="1" applyBorder="1" applyAlignment="1">
      <alignment vertical="center" wrapText="1"/>
    </xf>
    <xf numFmtId="43" fontId="8" fillId="0" borderId="0" xfId="1" applyFont="1" applyBorder="1"/>
    <xf numFmtId="0" fontId="8" fillId="0" borderId="14" xfId="0" applyFont="1" applyBorder="1" applyAlignment="1">
      <alignment wrapText="1"/>
    </xf>
    <xf numFmtId="0" fontId="9" fillId="0" borderId="0" xfId="0" applyFont="1" applyFill="1" applyAlignment="1">
      <alignment horizontal="center" vertical="center" wrapText="1"/>
    </xf>
    <xf numFmtId="0" fontId="13" fillId="0" borderId="0" xfId="0" applyFont="1"/>
    <xf numFmtId="0" fontId="9" fillId="0" borderId="0" xfId="0" applyFont="1" applyAlignment="1">
      <alignment vertical="center"/>
    </xf>
    <xf numFmtId="0" fontId="9" fillId="6" borderId="0" xfId="0" applyFont="1" applyFill="1" applyAlignment="1">
      <alignment horizontal="center" vertical="center" wrapText="1"/>
    </xf>
    <xf numFmtId="0" fontId="9" fillId="6" borderId="0" xfId="0" applyFont="1" applyFill="1" applyAlignment="1">
      <alignment vertical="center"/>
    </xf>
    <xf numFmtId="0" fontId="8" fillId="0" borderId="0" xfId="0" applyFont="1" applyAlignment="1">
      <alignment wrapText="1"/>
    </xf>
    <xf numFmtId="0" fontId="9" fillId="0" borderId="0" xfId="0" applyFont="1" applyAlignment="1">
      <alignment vertical="center" wrapText="1"/>
    </xf>
    <xf numFmtId="43" fontId="9" fillId="0" borderId="0" xfId="1" applyFont="1"/>
    <xf numFmtId="0" fontId="9" fillId="0" borderId="0" xfId="0" applyFont="1" applyAlignment="1">
      <alignment wrapText="1"/>
    </xf>
    <xf numFmtId="0" fontId="10" fillId="0" borderId="35" xfId="0" applyFont="1" applyBorder="1" applyAlignment="1">
      <alignment horizontal="left"/>
    </xf>
    <xf numFmtId="0" fontId="12" fillId="0" borderId="36" xfId="0" applyFont="1" applyBorder="1" applyAlignment="1">
      <alignment horizontal="left"/>
    </xf>
    <xf numFmtId="0" fontId="12" fillId="0" borderId="16" xfId="0" applyFont="1" applyBorder="1" applyAlignment="1">
      <alignment horizontal="left"/>
    </xf>
    <xf numFmtId="0" fontId="10" fillId="3" borderId="7" xfId="0" applyFont="1" applyFill="1" applyBorder="1" applyAlignment="1">
      <alignment horizontal="center" vertical="center"/>
    </xf>
    <xf numFmtId="0" fontId="10" fillId="3" borderId="8" xfId="0" applyFont="1" applyFill="1" applyBorder="1" applyAlignment="1">
      <alignment horizontal="center" vertical="center"/>
    </xf>
    <xf numFmtId="0" fontId="10" fillId="3" borderId="9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left"/>
    </xf>
    <xf numFmtId="0" fontId="8" fillId="0" borderId="2" xfId="0" applyFont="1" applyFill="1" applyBorder="1" applyAlignment="1">
      <alignment horizontal="left"/>
    </xf>
    <xf numFmtId="0" fontId="11" fillId="0" borderId="11" xfId="0" applyFont="1" applyBorder="1" applyAlignment="1">
      <alignment horizontal="left"/>
    </xf>
    <xf numFmtId="0" fontId="8" fillId="0" borderId="2" xfId="0" applyFont="1" applyBorder="1" applyAlignment="1">
      <alignment horizontal="left"/>
    </xf>
    <xf numFmtId="0" fontId="11" fillId="0" borderId="32" xfId="0" applyFont="1" applyFill="1" applyBorder="1" applyAlignment="1">
      <alignment horizontal="left"/>
    </xf>
    <xf numFmtId="0" fontId="8" fillId="0" borderId="1" xfId="0" applyFont="1" applyFill="1" applyBorder="1" applyAlignment="1">
      <alignment horizontal="left"/>
    </xf>
    <xf numFmtId="0" fontId="11" fillId="0" borderId="33" xfId="0" applyFont="1" applyFill="1" applyBorder="1" applyAlignment="1">
      <alignment horizontal="left"/>
    </xf>
    <xf numFmtId="0" fontId="8" fillId="0" borderId="34" xfId="0" applyFont="1" applyFill="1" applyBorder="1" applyAlignment="1">
      <alignment horizontal="left"/>
    </xf>
    <xf numFmtId="0" fontId="11" fillId="0" borderId="10" xfId="0" applyFont="1" applyBorder="1" applyAlignment="1">
      <alignment horizontal="left"/>
    </xf>
    <xf numFmtId="0" fontId="11" fillId="0" borderId="3" xfId="0" applyFont="1" applyBorder="1" applyAlignment="1">
      <alignment horizontal="left"/>
    </xf>
    <xf numFmtId="0" fontId="11" fillId="0" borderId="4" xfId="0" applyFont="1" applyBorder="1" applyAlignment="1">
      <alignment horizontal="left"/>
    </xf>
    <xf numFmtId="0" fontId="21" fillId="0" borderId="29" xfId="0" applyFont="1" applyBorder="1" applyAlignment="1">
      <alignment horizontal="left" vertical="center" wrapText="1"/>
    </xf>
    <xf numFmtId="0" fontId="21" fillId="0" borderId="30" xfId="0" applyFont="1" applyBorder="1" applyAlignment="1">
      <alignment horizontal="left" vertical="center" wrapText="1"/>
    </xf>
    <xf numFmtId="0" fontId="21" fillId="0" borderId="31" xfId="0" applyFont="1" applyBorder="1" applyAlignment="1">
      <alignment horizontal="left" vertical="center" wrapText="1"/>
    </xf>
    <xf numFmtId="0" fontId="14" fillId="0" borderId="13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 wrapText="1"/>
    </xf>
    <xf numFmtId="0" fontId="14" fillId="0" borderId="14" xfId="0" applyFont="1" applyBorder="1" applyAlignment="1">
      <alignment horizontal="left" vertical="center" wrapText="1"/>
    </xf>
    <xf numFmtId="0" fontId="18" fillId="0" borderId="29" xfId="0" applyFont="1" applyBorder="1" applyAlignment="1">
      <alignment horizontal="left" vertical="center" wrapText="1"/>
    </xf>
    <xf numFmtId="0" fontId="19" fillId="0" borderId="30" xfId="0" applyFont="1" applyBorder="1" applyAlignment="1">
      <alignment horizontal="left" vertical="center" wrapText="1"/>
    </xf>
    <xf numFmtId="0" fontId="15" fillId="0" borderId="30" xfId="0" applyFont="1" applyBorder="1" applyAlignment="1">
      <alignment horizontal="left" vertical="center" wrapText="1"/>
    </xf>
    <xf numFmtId="0" fontId="15" fillId="0" borderId="31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 wrapText="1"/>
    </xf>
    <xf numFmtId="0" fontId="15" fillId="0" borderId="14" xfId="0" applyFont="1" applyBorder="1" applyAlignment="1">
      <alignment horizontal="left" vertical="center" wrapText="1"/>
    </xf>
    <xf numFmtId="0" fontId="3" fillId="2" borderId="3" xfId="0" applyFont="1" applyFill="1" applyBorder="1" applyAlignment="1">
      <alignment wrapText="1"/>
    </xf>
    <xf numFmtId="0" fontId="3" fillId="2" borderId="4" xfId="0" applyFont="1" applyFill="1" applyBorder="1" applyAlignment="1">
      <alignment wrapText="1"/>
    </xf>
    <xf numFmtId="0" fontId="22" fillId="4" borderId="15" xfId="0" applyFont="1" applyFill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3" fillId="3" borderId="7" xfId="0" applyFont="1" applyFill="1" applyBorder="1" applyAlignment="1">
      <alignment horizontal="center" vertical="center" wrapText="1"/>
    </xf>
    <xf numFmtId="0" fontId="23" fillId="3" borderId="42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43" xfId="0" applyFont="1" applyFill="1" applyBorder="1" applyAlignment="1">
      <alignment horizontal="center" vertical="center" wrapText="1"/>
    </xf>
    <xf numFmtId="49" fontId="22" fillId="4" borderId="43" xfId="0" applyNumberFormat="1" applyFont="1" applyFill="1" applyBorder="1" applyAlignment="1">
      <alignment horizontal="center" vertical="center" wrapText="1"/>
    </xf>
    <xf numFmtId="49" fontId="22" fillId="4" borderId="28" xfId="0" applyNumberFormat="1" applyFont="1" applyFill="1" applyBorder="1" applyAlignment="1">
      <alignment horizontal="center" vertical="center" wrapText="1"/>
    </xf>
    <xf numFmtId="0" fontId="22" fillId="4" borderId="28" xfId="0" applyFont="1" applyFill="1" applyBorder="1" applyAlignment="1">
      <alignment horizontal="center" vertical="center" wrapText="1"/>
    </xf>
    <xf numFmtId="0" fontId="23" fillId="3" borderId="44" xfId="0" applyFont="1" applyFill="1" applyBorder="1" applyAlignment="1">
      <alignment horizontal="center" vertical="center" wrapText="1"/>
    </xf>
    <xf numFmtId="0" fontId="22" fillId="4" borderId="27" xfId="0" applyFont="1" applyFill="1" applyBorder="1" applyAlignment="1">
      <alignment horizontal="center" vertical="center" wrapText="1"/>
    </xf>
    <xf numFmtId="0" fontId="16" fillId="5" borderId="37" xfId="0" applyFont="1" applyFill="1" applyBorder="1" applyAlignment="1">
      <alignment horizontal="left" vertical="center" wrapText="1"/>
    </xf>
    <xf numFmtId="0" fontId="16" fillId="5" borderId="38" xfId="0" applyFont="1" applyFill="1" applyBorder="1" applyAlignment="1">
      <alignment horizontal="left" vertical="center" wrapText="1"/>
    </xf>
    <xf numFmtId="0" fontId="16" fillId="5" borderId="39" xfId="0" applyFont="1" applyFill="1" applyBorder="1" applyAlignment="1">
      <alignment horizontal="left" vertical="center" wrapText="1"/>
    </xf>
    <xf numFmtId="164" fontId="16" fillId="5" borderId="40" xfId="0" applyNumberFormat="1" applyFont="1" applyFill="1" applyBorder="1" applyAlignment="1">
      <alignment horizontal="center" vertical="center" wrapText="1"/>
    </xf>
    <xf numFmtId="0" fontId="16" fillId="5" borderId="40" xfId="0" applyFont="1" applyFill="1" applyBorder="1" applyAlignment="1">
      <alignment horizontal="center" vertical="center" wrapText="1"/>
    </xf>
    <xf numFmtId="0" fontId="16" fillId="5" borderId="41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/>
    </xf>
    <xf numFmtId="0" fontId="17" fillId="0" borderId="2" xfId="0" applyFont="1" applyFill="1" applyBorder="1"/>
    <xf numFmtId="0" fontId="16" fillId="0" borderId="2" xfId="0" applyFont="1" applyFill="1" applyBorder="1" applyAlignment="1">
      <alignment vertical="center" wrapText="1"/>
    </xf>
    <xf numFmtId="43" fontId="16" fillId="0" borderId="2" xfId="1" applyFont="1" applyFill="1" applyBorder="1"/>
    <xf numFmtId="0" fontId="17" fillId="0" borderId="12" xfId="0" applyFont="1" applyFill="1" applyBorder="1" applyAlignment="1">
      <alignment wrapText="1"/>
    </xf>
    <xf numFmtId="0" fontId="17" fillId="0" borderId="10" xfId="0" applyFont="1" applyBorder="1" applyAlignment="1">
      <alignment horizontal="center" vertical="center"/>
    </xf>
    <xf numFmtId="0" fontId="17" fillId="0" borderId="2" xfId="0" applyFont="1" applyBorder="1" applyAlignment="1">
      <alignment vertical="center"/>
    </xf>
    <xf numFmtId="0" fontId="15" fillId="0" borderId="2" xfId="0" applyFont="1" applyBorder="1" applyAlignment="1">
      <alignment vertical="center" wrapText="1"/>
    </xf>
    <xf numFmtId="164" fontId="17" fillId="0" borderId="2" xfId="1" applyNumberFormat="1" applyFont="1" applyBorder="1" applyAlignment="1">
      <alignment vertical="center"/>
    </xf>
    <xf numFmtId="0" fontId="17" fillId="0" borderId="2" xfId="0" applyFont="1" applyBorder="1" applyAlignment="1">
      <alignment horizontal="center" vertical="center"/>
    </xf>
    <xf numFmtId="9" fontId="17" fillId="0" borderId="2" xfId="2" applyFont="1" applyBorder="1" applyAlignment="1">
      <alignment horizontal="center" vertical="center"/>
    </xf>
    <xf numFmtId="49" fontId="15" fillId="6" borderId="2" xfId="0" applyNumberFormat="1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7" fillId="0" borderId="12" xfId="0" applyFont="1" applyBorder="1" applyAlignment="1">
      <alignment horizontal="center" vertical="center" wrapText="1"/>
    </xf>
    <xf numFmtId="0" fontId="16" fillId="5" borderId="17" xfId="0" applyFont="1" applyFill="1" applyBorder="1" applyAlignment="1">
      <alignment horizontal="left" vertical="center" wrapText="1"/>
    </xf>
    <xf numFmtId="0" fontId="16" fillId="5" borderId="5" xfId="0" applyFont="1" applyFill="1" applyBorder="1" applyAlignment="1">
      <alignment horizontal="left" vertical="center" wrapText="1"/>
    </xf>
    <xf numFmtId="0" fontId="16" fillId="5" borderId="4" xfId="0" applyFont="1" applyFill="1" applyBorder="1" applyAlignment="1">
      <alignment horizontal="left" vertical="center" wrapText="1"/>
    </xf>
    <xf numFmtId="164" fontId="16" fillId="5" borderId="2" xfId="0" applyNumberFormat="1" applyFont="1" applyFill="1" applyBorder="1" applyAlignment="1">
      <alignment horizontal="center" vertical="center" wrapText="1"/>
    </xf>
    <xf numFmtId="0" fontId="16" fillId="5" borderId="2" xfId="0" applyFont="1" applyFill="1" applyBorder="1" applyAlignment="1">
      <alignment horizontal="center" vertical="center" wrapText="1"/>
    </xf>
    <xf numFmtId="49" fontId="16" fillId="6" borderId="2" xfId="0" applyNumberFormat="1" applyFont="1" applyFill="1" applyBorder="1" applyAlignment="1">
      <alignment horizontal="center" vertical="center" wrapText="1"/>
    </xf>
    <xf numFmtId="0" fontId="16" fillId="5" borderId="12" xfId="0" applyFont="1" applyFill="1" applyBorder="1" applyAlignment="1">
      <alignment horizontal="center" vertical="center" wrapText="1"/>
    </xf>
    <xf numFmtId="0" fontId="16" fillId="6" borderId="10" xfId="0" applyFont="1" applyFill="1" applyBorder="1" applyAlignment="1">
      <alignment horizontal="left" vertical="top"/>
    </xf>
    <xf numFmtId="0" fontId="16" fillId="6" borderId="2" xfId="0" applyFont="1" applyFill="1" applyBorder="1" applyAlignment="1">
      <alignment horizontal="left" vertical="top"/>
    </xf>
    <xf numFmtId="0" fontId="16" fillId="6" borderId="2" xfId="0" applyFont="1" applyFill="1" applyBorder="1" applyAlignment="1">
      <alignment vertical="center" wrapText="1"/>
    </xf>
    <xf numFmtId="49" fontId="16" fillId="6" borderId="2" xfId="0" applyNumberFormat="1" applyFont="1" applyFill="1" applyBorder="1" applyAlignment="1">
      <alignment horizontal="left" vertical="top"/>
    </xf>
    <xf numFmtId="0" fontId="16" fillId="6" borderId="12" xfId="0" applyFont="1" applyFill="1" applyBorder="1" applyAlignment="1">
      <alignment horizontal="left" vertical="top" wrapText="1"/>
    </xf>
    <xf numFmtId="0" fontId="17" fillId="6" borderId="10" xfId="0" applyFont="1" applyFill="1" applyBorder="1" applyAlignment="1">
      <alignment horizontal="center" vertical="center"/>
    </xf>
    <xf numFmtId="0" fontId="17" fillId="6" borderId="2" xfId="0" applyFont="1" applyFill="1" applyBorder="1" applyAlignment="1">
      <alignment horizontal="justify" vertical="top"/>
    </xf>
    <xf numFmtId="3" fontId="17" fillId="6" borderId="2" xfId="0" applyNumberFormat="1" applyFont="1" applyFill="1" applyBorder="1" applyAlignment="1">
      <alignment horizontal="right" vertical="center"/>
    </xf>
    <xf numFmtId="0" fontId="17" fillId="6" borderId="2" xfId="0" applyFont="1" applyFill="1" applyBorder="1" applyAlignment="1">
      <alignment horizontal="center" vertical="center"/>
    </xf>
    <xf numFmtId="9" fontId="17" fillId="6" borderId="2" xfId="2" applyFont="1" applyFill="1" applyBorder="1" applyAlignment="1">
      <alignment horizontal="center" vertical="center"/>
    </xf>
    <xf numFmtId="0" fontId="15" fillId="6" borderId="2" xfId="0" applyFont="1" applyFill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20" xfId="0" applyFont="1" applyBorder="1" applyAlignment="1">
      <alignment horizontal="center" vertical="center"/>
    </xf>
    <xf numFmtId="43" fontId="16" fillId="0" borderId="6" xfId="1" applyFont="1" applyBorder="1" applyAlignment="1">
      <alignment horizontal="right" vertical="center"/>
    </xf>
    <xf numFmtId="0" fontId="17" fillId="0" borderId="21" xfId="0" applyFont="1" applyFill="1" applyBorder="1" applyAlignment="1">
      <alignment horizontal="left" vertical="center"/>
    </xf>
    <xf numFmtId="0" fontId="17" fillId="0" borderId="0" xfId="0" applyFont="1" applyFill="1" applyBorder="1" applyAlignment="1">
      <alignment horizontal="left" vertical="center"/>
    </xf>
    <xf numFmtId="0" fontId="17" fillId="0" borderId="20" xfId="0" applyFont="1" applyFill="1" applyBorder="1" applyAlignment="1">
      <alignment horizontal="left" vertical="center"/>
    </xf>
    <xf numFmtId="0" fontId="15" fillId="6" borderId="21" xfId="0" applyFont="1" applyFill="1" applyBorder="1" applyAlignment="1">
      <alignment horizontal="left" vertical="center"/>
    </xf>
    <xf numFmtId="0" fontId="15" fillId="6" borderId="0" xfId="0" applyFont="1" applyFill="1" applyBorder="1" applyAlignment="1">
      <alignment horizontal="left" vertical="center"/>
    </xf>
    <xf numFmtId="0" fontId="15" fillId="6" borderId="20" xfId="0" applyFont="1" applyFill="1" applyBorder="1" applyAlignment="1">
      <alignment horizontal="left" vertical="center"/>
    </xf>
    <xf numFmtId="0" fontId="17" fillId="0" borderId="19" xfId="0" applyFont="1" applyBorder="1" applyAlignment="1">
      <alignment horizontal="center" wrapText="1"/>
    </xf>
    <xf numFmtId="0" fontId="17" fillId="0" borderId="22" xfId="0" applyFont="1" applyBorder="1" applyAlignment="1">
      <alignment horizontal="center" vertical="center"/>
    </xf>
    <xf numFmtId="0" fontId="17" fillId="0" borderId="23" xfId="0" applyFont="1" applyBorder="1" applyAlignment="1">
      <alignment horizontal="center" vertical="center"/>
    </xf>
    <xf numFmtId="0" fontId="17" fillId="0" borderId="24" xfId="0" applyFont="1" applyBorder="1" applyAlignment="1">
      <alignment horizontal="center" vertical="center"/>
    </xf>
    <xf numFmtId="43" fontId="16" fillId="0" borderId="25" xfId="1" applyFont="1" applyBorder="1" applyAlignment="1">
      <alignment horizontal="right" vertical="center"/>
    </xf>
    <xf numFmtId="0" fontId="17" fillId="0" borderId="26" xfId="0" applyFont="1" applyFill="1" applyBorder="1" applyAlignment="1">
      <alignment horizontal="left" vertical="center"/>
    </xf>
    <xf numFmtId="0" fontId="17" fillId="0" borderId="23" xfId="0" applyFont="1" applyFill="1" applyBorder="1" applyAlignment="1">
      <alignment horizontal="left" vertical="center"/>
    </xf>
    <xf numFmtId="0" fontId="17" fillId="0" borderId="24" xfId="0" applyFont="1" applyFill="1" applyBorder="1" applyAlignment="1">
      <alignment horizontal="left" vertical="center"/>
    </xf>
    <xf numFmtId="0" fontId="15" fillId="6" borderId="26" xfId="0" applyFont="1" applyFill="1" applyBorder="1" applyAlignment="1">
      <alignment horizontal="left" vertical="center"/>
    </xf>
    <xf numFmtId="0" fontId="15" fillId="6" borderId="23" xfId="0" applyFont="1" applyFill="1" applyBorder="1" applyAlignment="1">
      <alignment horizontal="left" vertical="center"/>
    </xf>
    <xf numFmtId="0" fontId="15" fillId="6" borderId="24" xfId="0" applyFont="1" applyFill="1" applyBorder="1" applyAlignment="1">
      <alignment horizontal="left" vertical="center"/>
    </xf>
    <xf numFmtId="0" fontId="17" fillId="0" borderId="27" xfId="0" applyFont="1" applyBorder="1" applyAlignment="1">
      <alignment horizontal="center" wrapText="1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12" Type="http://schemas.openxmlformats.org/officeDocument/2006/relationships/customXml" Target="../customXml/item6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4"/>
  <sheetViews>
    <sheetView tabSelected="1" zoomScale="90" zoomScaleNormal="90" workbookViewId="0">
      <selection activeCell="E16" sqref="E16:G17"/>
    </sheetView>
  </sheetViews>
  <sheetFormatPr defaultColWidth="8.8984375" defaultRowHeight="13.8"/>
  <cols>
    <col min="1" max="1" width="6.3984375" style="20" customWidth="1"/>
    <col min="2" max="2" width="7.3984375" style="19" customWidth="1"/>
    <col min="3" max="3" width="24.69921875" style="36" customWidth="1"/>
    <col min="4" max="4" width="12.59765625" style="37" customWidth="1"/>
    <col min="5" max="5" width="12" style="19" customWidth="1"/>
    <col min="6" max="6" width="12.19921875" style="19" customWidth="1"/>
    <col min="7" max="8" width="10.19921875" style="19" customWidth="1"/>
    <col min="9" max="9" width="19.69921875" style="19" customWidth="1"/>
    <col min="10" max="10" width="16.8984375" style="19" customWidth="1"/>
    <col min="11" max="11" width="19.19921875" style="38" customWidth="1"/>
    <col min="12" max="16384" width="8.8984375" style="19"/>
  </cols>
  <sheetData>
    <row r="1" spans="1:17" ht="14.4" thickBot="1">
      <c r="A1" s="14"/>
      <c r="B1" s="15"/>
      <c r="C1" s="16"/>
      <c r="D1" s="17"/>
      <c r="E1" s="15"/>
      <c r="F1" s="15"/>
      <c r="G1" s="15"/>
      <c r="H1" s="15"/>
      <c r="I1" s="15"/>
      <c r="J1" s="15"/>
      <c r="K1" s="18" t="s">
        <v>22</v>
      </c>
    </row>
    <row r="2" spans="1:17" ht="24.75" customHeight="1">
      <c r="A2" s="42" t="s">
        <v>23</v>
      </c>
      <c r="B2" s="43"/>
      <c r="C2" s="43"/>
      <c r="D2" s="43"/>
      <c r="E2" s="43"/>
      <c r="F2" s="43"/>
      <c r="G2" s="43"/>
      <c r="H2" s="43"/>
      <c r="I2" s="43"/>
      <c r="J2" s="43"/>
      <c r="K2" s="44"/>
      <c r="L2" s="20"/>
      <c r="M2" s="20"/>
      <c r="N2" s="20"/>
      <c r="O2" s="20"/>
      <c r="P2" s="20"/>
      <c r="Q2" s="20"/>
    </row>
    <row r="3" spans="1:17" ht="26.4">
      <c r="A3" s="45" t="s">
        <v>24</v>
      </c>
      <c r="B3" s="46"/>
      <c r="C3" s="46"/>
      <c r="D3" s="46"/>
      <c r="E3" s="46"/>
      <c r="F3" s="47" t="s">
        <v>25</v>
      </c>
      <c r="G3" s="48"/>
      <c r="H3" s="48"/>
      <c r="I3" s="48"/>
      <c r="J3" s="48"/>
      <c r="K3" s="21" t="s">
        <v>26</v>
      </c>
    </row>
    <row r="4" spans="1:17" ht="14.4" thickBot="1">
      <c r="A4" s="49" t="s">
        <v>59</v>
      </c>
      <c r="B4" s="50"/>
      <c r="C4" s="50"/>
      <c r="D4" s="50"/>
      <c r="E4" s="50"/>
      <c r="F4" s="51" t="s">
        <v>51</v>
      </c>
      <c r="G4" s="50"/>
      <c r="H4" s="50"/>
      <c r="I4" s="50"/>
      <c r="J4" s="50"/>
      <c r="K4" s="52"/>
    </row>
    <row r="5" spans="1:17">
      <c r="A5" s="39" t="s">
        <v>56</v>
      </c>
      <c r="B5" s="40"/>
      <c r="C5" s="40"/>
      <c r="D5" s="40"/>
      <c r="E5" s="40"/>
      <c r="F5" s="40"/>
      <c r="G5" s="40"/>
      <c r="H5" s="40"/>
      <c r="I5" s="40"/>
      <c r="J5" s="40"/>
      <c r="K5" s="41"/>
    </row>
    <row r="6" spans="1:17">
      <c r="A6" s="53" t="s">
        <v>27</v>
      </c>
      <c r="B6" s="48"/>
      <c r="C6" s="48"/>
      <c r="D6" s="48"/>
      <c r="E6" s="54" t="s">
        <v>60</v>
      </c>
      <c r="F6" s="55"/>
      <c r="G6" s="22">
        <v>0</v>
      </c>
      <c r="H6" s="23"/>
      <c r="I6" s="23" t="s">
        <v>61</v>
      </c>
      <c r="J6" s="22">
        <f>+D10+D13</f>
        <v>150000</v>
      </c>
      <c r="K6" s="24"/>
    </row>
    <row r="7" spans="1:17" ht="14.4" thickBot="1">
      <c r="A7" s="25"/>
      <c r="B7" s="26"/>
      <c r="C7" s="27"/>
      <c r="D7" s="28"/>
      <c r="E7" s="26"/>
      <c r="F7" s="26"/>
      <c r="G7" s="26"/>
      <c r="H7" s="26"/>
      <c r="I7" s="26"/>
      <c r="J7" s="26"/>
      <c r="K7" s="29"/>
    </row>
    <row r="8" spans="1:17" ht="51.75" customHeight="1">
      <c r="A8" s="70" t="s">
        <v>28</v>
      </c>
      <c r="B8" s="70" t="s">
        <v>29</v>
      </c>
      <c r="C8" s="71" t="s">
        <v>30</v>
      </c>
      <c r="D8" s="70" t="s">
        <v>31</v>
      </c>
      <c r="E8" s="71" t="s">
        <v>32</v>
      </c>
      <c r="F8" s="71" t="s">
        <v>33</v>
      </c>
      <c r="G8" s="72" t="s">
        <v>34</v>
      </c>
      <c r="H8" s="73"/>
      <c r="I8" s="74" t="s">
        <v>35</v>
      </c>
      <c r="J8" s="71" t="s">
        <v>36</v>
      </c>
      <c r="K8" s="70" t="s">
        <v>37</v>
      </c>
    </row>
    <row r="9" spans="1:17" ht="41.4" thickBot="1">
      <c r="A9" s="75"/>
      <c r="B9" s="75"/>
      <c r="C9" s="76" t="s">
        <v>38</v>
      </c>
      <c r="D9" s="75"/>
      <c r="E9" s="77" t="s">
        <v>39</v>
      </c>
      <c r="F9" s="78" t="s">
        <v>40</v>
      </c>
      <c r="G9" s="79" t="s">
        <v>41</v>
      </c>
      <c r="H9" s="79" t="s">
        <v>42</v>
      </c>
      <c r="I9" s="80"/>
      <c r="J9" s="77" t="s">
        <v>43</v>
      </c>
      <c r="K9" s="75"/>
    </row>
    <row r="10" spans="1:17" s="30" customFormat="1" ht="27.6" customHeight="1">
      <c r="A10" s="81" t="s">
        <v>55</v>
      </c>
      <c r="B10" s="82"/>
      <c r="C10" s="83"/>
      <c r="D10" s="84">
        <f>SUM(D12:D12)</f>
        <v>120000</v>
      </c>
      <c r="E10" s="85"/>
      <c r="F10" s="85"/>
      <c r="G10" s="85"/>
      <c r="H10" s="85"/>
      <c r="I10" s="85"/>
      <c r="J10" s="85"/>
      <c r="K10" s="86"/>
    </row>
    <row r="11" spans="1:17" s="31" customFormat="1" ht="16.5" customHeight="1">
      <c r="A11" s="87"/>
      <c r="B11" s="88"/>
      <c r="C11" s="89" t="s">
        <v>44</v>
      </c>
      <c r="D11" s="90"/>
      <c r="E11" s="88"/>
      <c r="F11" s="88"/>
      <c r="G11" s="88"/>
      <c r="H11" s="88"/>
      <c r="I11" s="88"/>
      <c r="J11" s="88"/>
      <c r="K11" s="91"/>
    </row>
    <row r="12" spans="1:17" s="32" customFormat="1" ht="37.200000000000003" customHeight="1">
      <c r="A12" s="92" t="s">
        <v>45</v>
      </c>
      <c r="B12" s="93"/>
      <c r="C12" s="94" t="s">
        <v>58</v>
      </c>
      <c r="D12" s="95">
        <v>120000</v>
      </c>
      <c r="E12" s="96" t="s">
        <v>46</v>
      </c>
      <c r="F12" s="96" t="s">
        <v>47</v>
      </c>
      <c r="G12" s="97">
        <v>1</v>
      </c>
      <c r="H12" s="97">
        <v>0</v>
      </c>
      <c r="I12" s="98" t="s">
        <v>62</v>
      </c>
      <c r="J12" s="99" t="s">
        <v>48</v>
      </c>
      <c r="K12" s="100" t="s">
        <v>67</v>
      </c>
    </row>
    <row r="13" spans="1:17" s="33" customFormat="1" ht="25.2" customHeight="1">
      <c r="A13" s="101" t="s">
        <v>54</v>
      </c>
      <c r="B13" s="102"/>
      <c r="C13" s="103"/>
      <c r="D13" s="104">
        <f>SUM(D15:D15)</f>
        <v>30000</v>
      </c>
      <c r="E13" s="105"/>
      <c r="F13" s="105"/>
      <c r="G13" s="105"/>
      <c r="H13" s="105"/>
      <c r="I13" s="106"/>
      <c r="J13" s="105"/>
      <c r="K13" s="107"/>
    </row>
    <row r="14" spans="1:17" s="34" customFormat="1">
      <c r="A14" s="108"/>
      <c r="B14" s="109"/>
      <c r="C14" s="110" t="s">
        <v>44</v>
      </c>
      <c r="D14" s="109"/>
      <c r="E14" s="109"/>
      <c r="F14" s="109"/>
      <c r="G14" s="109"/>
      <c r="H14" s="109"/>
      <c r="I14" s="111"/>
      <c r="J14" s="109"/>
      <c r="K14" s="112"/>
    </row>
    <row r="15" spans="1:17" s="34" customFormat="1" ht="26.4" customHeight="1">
      <c r="A15" s="113" t="s">
        <v>49</v>
      </c>
      <c r="B15" s="109"/>
      <c r="C15" s="114" t="s">
        <v>53</v>
      </c>
      <c r="D15" s="115">
        <v>30000</v>
      </c>
      <c r="E15" s="116" t="s">
        <v>52</v>
      </c>
      <c r="F15" s="116" t="s">
        <v>47</v>
      </c>
      <c r="G15" s="117">
        <v>1</v>
      </c>
      <c r="H15" s="117">
        <v>0</v>
      </c>
      <c r="I15" s="98" t="s">
        <v>63</v>
      </c>
      <c r="J15" s="118" t="s">
        <v>48</v>
      </c>
      <c r="K15" s="112"/>
    </row>
    <row r="16" spans="1:17">
      <c r="A16" s="119" t="s">
        <v>10</v>
      </c>
      <c r="B16" s="120"/>
      <c r="C16" s="121"/>
      <c r="D16" s="122">
        <f>SUM(D13,D10)</f>
        <v>150000</v>
      </c>
      <c r="E16" s="123" t="s">
        <v>50</v>
      </c>
      <c r="F16" s="124"/>
      <c r="G16" s="125"/>
      <c r="H16" s="126" t="s">
        <v>57</v>
      </c>
      <c r="I16" s="127"/>
      <c r="J16" s="128"/>
      <c r="K16" s="129"/>
    </row>
    <row r="17" spans="1:11" ht="14.4" thickBot="1">
      <c r="A17" s="130"/>
      <c r="B17" s="131"/>
      <c r="C17" s="132"/>
      <c r="D17" s="133"/>
      <c r="E17" s="134"/>
      <c r="F17" s="135"/>
      <c r="G17" s="136"/>
      <c r="H17" s="137"/>
      <c r="I17" s="138"/>
      <c r="J17" s="139"/>
      <c r="K17" s="140"/>
    </row>
    <row r="18" spans="1:11" ht="48" customHeight="1" thickBot="1">
      <c r="A18" s="56" t="s">
        <v>64</v>
      </c>
      <c r="B18" s="57"/>
      <c r="C18" s="57"/>
      <c r="D18" s="57"/>
      <c r="E18" s="57"/>
      <c r="F18" s="57"/>
      <c r="G18" s="57"/>
      <c r="H18" s="57"/>
      <c r="I18" s="57"/>
      <c r="J18" s="57"/>
      <c r="K18" s="58"/>
    </row>
    <row r="19" spans="1:11" ht="20.25" customHeight="1" thickBot="1">
      <c r="A19" s="59" t="s">
        <v>65</v>
      </c>
      <c r="B19" s="60"/>
      <c r="C19" s="60"/>
      <c r="D19" s="60"/>
      <c r="E19" s="60"/>
      <c r="F19" s="60"/>
      <c r="G19" s="60"/>
      <c r="H19" s="60"/>
      <c r="I19" s="60"/>
      <c r="J19" s="60"/>
      <c r="K19" s="61"/>
    </row>
    <row r="20" spans="1:11" ht="27.6" customHeight="1" thickBot="1">
      <c r="A20" s="56" t="s">
        <v>70</v>
      </c>
      <c r="B20" s="57"/>
      <c r="C20" s="57"/>
      <c r="D20" s="57"/>
      <c r="E20" s="57"/>
      <c r="F20" s="57"/>
      <c r="G20" s="57"/>
      <c r="H20" s="57"/>
      <c r="I20" s="57"/>
      <c r="J20" s="57"/>
      <c r="K20" s="58"/>
    </row>
    <row r="21" spans="1:11" ht="18.75" customHeight="1" thickBot="1">
      <c r="A21" s="62" t="s">
        <v>69</v>
      </c>
      <c r="B21" s="63"/>
      <c r="C21" s="64"/>
      <c r="D21" s="64"/>
      <c r="E21" s="64"/>
      <c r="F21" s="64"/>
      <c r="G21" s="64"/>
      <c r="H21" s="64"/>
      <c r="I21" s="64"/>
      <c r="J21" s="64"/>
      <c r="K21" s="65"/>
    </row>
    <row r="22" spans="1:11" ht="24" customHeight="1" thickBot="1">
      <c r="A22" s="59" t="s">
        <v>66</v>
      </c>
      <c r="B22" s="60"/>
      <c r="C22" s="66"/>
      <c r="D22" s="66"/>
      <c r="E22" s="66"/>
      <c r="F22" s="66"/>
      <c r="G22" s="66"/>
      <c r="H22" s="66"/>
      <c r="I22" s="66"/>
      <c r="J22" s="66"/>
      <c r="K22" s="67"/>
    </row>
    <row r="23" spans="1:11" ht="27.6" customHeight="1" thickBot="1">
      <c r="A23" s="56" t="s">
        <v>68</v>
      </c>
      <c r="B23" s="57"/>
      <c r="C23" s="57"/>
      <c r="D23" s="57"/>
      <c r="E23" s="57"/>
      <c r="F23" s="57"/>
      <c r="G23" s="57"/>
      <c r="H23" s="57"/>
      <c r="I23" s="57"/>
      <c r="J23" s="57"/>
      <c r="K23" s="58"/>
    </row>
    <row r="24" spans="1:11">
      <c r="A24" s="14"/>
      <c r="B24" s="15"/>
      <c r="C24" s="16"/>
      <c r="D24" s="17"/>
      <c r="E24" s="15"/>
      <c r="F24" s="15"/>
      <c r="G24" s="15"/>
      <c r="H24" s="15"/>
      <c r="I24" s="15"/>
      <c r="J24" s="15"/>
      <c r="K24" s="35"/>
    </row>
  </sheetData>
  <mergeCells count="27">
    <mergeCell ref="A19:K19"/>
    <mergeCell ref="A20:K20"/>
    <mergeCell ref="A21:K21"/>
    <mergeCell ref="A22:K22"/>
    <mergeCell ref="A23:K23"/>
    <mergeCell ref="A18:K18"/>
    <mergeCell ref="I8:I9"/>
    <mergeCell ref="K8:K9"/>
    <mergeCell ref="A10:C10"/>
    <mergeCell ref="A13:C13"/>
    <mergeCell ref="G8:H8"/>
    <mergeCell ref="A16:C17"/>
    <mergeCell ref="D16:D17"/>
    <mergeCell ref="E16:G17"/>
    <mergeCell ref="H16:J17"/>
    <mergeCell ref="K16:K17"/>
    <mergeCell ref="A6:D6"/>
    <mergeCell ref="E6:F6"/>
    <mergeCell ref="A8:A9"/>
    <mergeCell ref="B8:B9"/>
    <mergeCell ref="D8:D9"/>
    <mergeCell ref="A5:K5"/>
    <mergeCell ref="A2:K2"/>
    <mergeCell ref="A3:E3"/>
    <mergeCell ref="F3:J3"/>
    <mergeCell ref="A4:E4"/>
    <mergeCell ref="F4:K4"/>
  </mergeCells>
  <pageMargins left="0.25" right="0.25" top="0.75" bottom="0.75" header="0.3" footer="0.3"/>
  <pageSetup scale="8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3"/>
  <sheetViews>
    <sheetView workbookViewId="0">
      <selection activeCell="B20" sqref="B20"/>
    </sheetView>
  </sheetViews>
  <sheetFormatPr defaultRowHeight="13.8"/>
  <cols>
    <col min="2" max="2" width="32.09765625" customWidth="1"/>
    <col min="3" max="3" width="42.3984375" customWidth="1"/>
    <col min="4" max="6" width="11.09765625" customWidth="1"/>
  </cols>
  <sheetData>
    <row r="2" spans="2:6" ht="24">
      <c r="B2" s="6" t="s">
        <v>1</v>
      </c>
      <c r="C2" s="6" t="s">
        <v>2</v>
      </c>
      <c r="D2" s="7" t="s">
        <v>18</v>
      </c>
      <c r="E2" s="7" t="s">
        <v>9</v>
      </c>
      <c r="F2" s="7" t="s">
        <v>10</v>
      </c>
    </row>
    <row r="3" spans="2:6">
      <c r="B3" s="68" t="s">
        <v>5</v>
      </c>
      <c r="C3" s="69"/>
      <c r="D3" s="9">
        <f>SUM(D4:D5)</f>
        <v>70000</v>
      </c>
      <c r="E3" s="10">
        <f>SUM(E4:E5)</f>
        <v>0</v>
      </c>
      <c r="F3" s="9">
        <f>+D3+E3</f>
        <v>70000</v>
      </c>
    </row>
    <row r="4" spans="2:6" ht="41.4" customHeight="1">
      <c r="B4" s="4" t="s">
        <v>7</v>
      </c>
      <c r="C4" s="4" t="s">
        <v>8</v>
      </c>
      <c r="D4" s="5">
        <v>15000</v>
      </c>
      <c r="E4" s="11">
        <v>0</v>
      </c>
      <c r="F4" s="5">
        <f t="shared" ref="F4:F12" si="0">+D4+E4</f>
        <v>15000</v>
      </c>
    </row>
    <row r="5" spans="2:6" ht="15" customHeight="1">
      <c r="B5" s="4" t="s">
        <v>20</v>
      </c>
      <c r="C5" s="4" t="s">
        <v>6</v>
      </c>
      <c r="D5" s="5">
        <v>55000</v>
      </c>
      <c r="E5" s="11">
        <v>0</v>
      </c>
      <c r="F5" s="5">
        <f t="shared" si="0"/>
        <v>55000</v>
      </c>
    </row>
    <row r="6" spans="2:6" ht="15" customHeight="1">
      <c r="B6" s="68" t="s">
        <v>21</v>
      </c>
      <c r="C6" s="69"/>
      <c r="D6" s="9">
        <f>+D7+D8</f>
        <v>50000</v>
      </c>
      <c r="E6" s="10">
        <f>+E7+E8</f>
        <v>0</v>
      </c>
      <c r="F6" s="9">
        <f>+D6+E6</f>
        <v>50000</v>
      </c>
    </row>
    <row r="7" spans="2:6" ht="37.200000000000003" customHeight="1">
      <c r="B7" s="4" t="s">
        <v>11</v>
      </c>
      <c r="C7" s="4" t="s">
        <v>12</v>
      </c>
      <c r="D7" s="5">
        <v>20000</v>
      </c>
      <c r="E7" s="11">
        <v>0</v>
      </c>
      <c r="F7" s="5">
        <f t="shared" ref="F7" si="1">+D7+E7</f>
        <v>20000</v>
      </c>
    </row>
    <row r="8" spans="2:6" ht="37.200000000000003" customHeight="1">
      <c r="B8" s="4" t="s">
        <v>15</v>
      </c>
      <c r="C8" s="2" t="s">
        <v>16</v>
      </c>
      <c r="D8" s="5">
        <v>30000</v>
      </c>
      <c r="E8" s="11">
        <v>0</v>
      </c>
      <c r="F8" s="5">
        <f>+D8+E8</f>
        <v>30000</v>
      </c>
    </row>
    <row r="9" spans="2:6">
      <c r="B9" s="68" t="s">
        <v>19</v>
      </c>
      <c r="C9" s="69"/>
      <c r="D9" s="9">
        <f>SUM(D10:D10)</f>
        <v>50000</v>
      </c>
      <c r="E9" s="10">
        <f>SUM(E10:E10)</f>
        <v>0</v>
      </c>
      <c r="F9" s="9">
        <f t="shared" si="0"/>
        <v>50000</v>
      </c>
    </row>
    <row r="10" spans="2:6" ht="20.399999999999999">
      <c r="B10" s="4" t="s">
        <v>13</v>
      </c>
      <c r="C10" s="4" t="s">
        <v>14</v>
      </c>
      <c r="D10" s="5">
        <v>50000</v>
      </c>
      <c r="E10" s="11">
        <v>0</v>
      </c>
      <c r="F10" s="5">
        <f t="shared" si="0"/>
        <v>50000</v>
      </c>
    </row>
    <row r="11" spans="2:6">
      <c r="B11" s="3" t="s">
        <v>17</v>
      </c>
      <c r="C11" s="3" t="s">
        <v>3</v>
      </c>
      <c r="D11" s="9">
        <v>20000</v>
      </c>
      <c r="E11" s="12">
        <v>0</v>
      </c>
      <c r="F11" s="9">
        <f t="shared" si="0"/>
        <v>20000</v>
      </c>
    </row>
    <row r="12" spans="2:6">
      <c r="B12" s="1" t="s">
        <v>4</v>
      </c>
      <c r="C12" s="1" t="s">
        <v>0</v>
      </c>
      <c r="D12" s="13">
        <f>+D3+D9+D6+D11</f>
        <v>190000</v>
      </c>
      <c r="E12" s="12">
        <f>+E3+E9+E6+E11</f>
        <v>0</v>
      </c>
      <c r="F12" s="9">
        <f t="shared" si="0"/>
        <v>190000</v>
      </c>
    </row>
    <row r="13" spans="2:6">
      <c r="D13" s="8"/>
      <c r="E13" s="8"/>
      <c r="F13" s="8"/>
    </row>
  </sheetData>
  <mergeCells count="3">
    <mergeCell ref="B3:C3"/>
    <mergeCell ref="B9:C9"/>
    <mergeCell ref="B6:C6"/>
  </mergeCells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C32945EC019A9246B75624021D8B388B" ma:contentTypeVersion="33" ma:contentTypeDescription="A content type to manage public (operations) IDB documents" ma:contentTypeScope="" ma:versionID="512fb2bae60824f935df11fd00842bf6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5de85f6b1ff8f04f5796335a32f20ce4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5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Peru</TermName>
          <TermId xmlns="http://schemas.microsoft.com/office/infopath/2007/PartnerControls">c988f60b-81f1-4c24-8da7-d5473741c5b0</TermId>
        </TermInfo>
      </Terms>
    </ic46d7e087fd4a108fb86518ca413cc6>
    <IDBDocs_x0020_Number xmlns="cdc7663a-08f0-4737-9e8c-148ce897a09c" xsi:nil="true"/>
    <Division_x0020_or_x0020_Unit xmlns="cdc7663a-08f0-4737-9e8c-148ce897a09c">SCL/LMK</Division_x0020_or_x0020_Unit>
    <Fiscal_x0020_Year_x0020_IDB xmlns="cdc7663a-08f0-4737-9e8c-148ce897a09c">2017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Other_x0020_Author xmlns="cdc7663a-08f0-4737-9e8c-148ce897a09c">Rosas Shady, David</Other_x0020_Author>
    <Migration_x0020_Info xmlns="cdc7663a-08f0-4737-9e8c-148ce897a09c" xsi:nil="true"/>
    <Approval_x0020_Number xmlns="cdc7663a-08f0-4737-9e8c-148ce897a09c">ATN/CN-16432-PE;</Approval_x0020_Number>
    <Phase xmlns="cdc7663a-08f0-4737-9e8c-148ce897a09c">ACTIVE</Phase>
    <Document_x0020_Author xmlns="cdc7663a-08f0-4737-9e8c-148ce897a09c">Muhlstein, Ethel Rosa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VOCATIONAL AND WORKFORCE TRAINING</TermName>
          <TermId xmlns="http://schemas.microsoft.com/office/infopath/2007/PartnerControls">8404f753-fb1a-4c37-9f07-9c666bbff14a</TermId>
        </TermInfo>
      </Terms>
    </b2ec7cfb18674cb8803df6b262e8b107>
    <Business_x0020_Area xmlns="cdc7663a-08f0-4737-9e8c-148ce897a09c">Life Cycle</Business_x0020_Area>
    <Key_x0020_Document xmlns="cdc7663a-08f0-4737-9e8c-148ce897a09c">false</Key_x0020_Document>
    <Document_x0020_Language_x0020_IDB xmlns="cdc7663a-08f0-4737-9e8c-148ce897a09c">English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TBD</TermName>
          <TermId xmlns="http://schemas.microsoft.com/office/infopath/2007/PartnerControls">d62f6e05-3e80-4abd-9bb4-5f10b4906ff6</TermId>
        </TermInfo>
      </Terms>
    </g511464f9e53401d84b16fa9b379a574>
    <TaxCatchAll xmlns="cdc7663a-08f0-4737-9e8c-148ce897a09c">
      <Value>90</Value>
      <Value>29</Value>
      <Value>30</Value>
      <Value>2</Value>
      <Value>78</Value>
    </TaxCatchAll>
    <Operation_x0020_Type xmlns="cdc7663a-08f0-4737-9e8c-148ce897a09c">Technical Cooperation</Operation_x0020_Type>
    <Package_x0020_Code xmlns="cdc7663a-08f0-4737-9e8c-148ce897a09c" xsi:nil="true"/>
    <Identifier xmlns="cdc7663a-08f0-4737-9e8c-148ce897a09c" xsi:nil="true"/>
    <Project_x0020_Number xmlns="cdc7663a-08f0-4737-9e8c-148ce897a09c">PE-T1382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SOCIAL INVESTMENT</TermName>
          <TermId xmlns="http://schemas.microsoft.com/office/infopath/2007/PartnerControls">3f908695-d5b5-49f6-941f-76876b39564f</TermId>
        </TermInfo>
      </Terms>
    </nddeef1749674d76abdbe4b239a70bc6>
    <Record_x0020_Number xmlns="cdc7663a-08f0-4737-9e8c-148ce897a09c">R0001273942</Record_x0020_Number>
    <_dlc_DocId xmlns="cdc7663a-08f0-4737-9e8c-148ce897a09c">EZSHARE-436437381-4</_dlc_DocId>
    <_dlc_DocIdUrl xmlns="cdc7663a-08f0-4737-9e8c-148ce897a09c">
      <Url>https://idbg.sharepoint.com/teams/EZ-PE-TCP/PE-T1382/_layouts/15/DocIdRedir.aspx?ID=EZSHARE-436437381-4</Url>
      <Description>EZSHARE-436437381-4</Description>
    </_dlc_DocIdUrl>
    <Related_x0020_SisCor_x0020_Number xmlns="cdc7663a-08f0-4737-9e8c-148ce897a09c" xsi:nil="true"/>
    <Disclosure_x0020_Activity xmlns="cdc7663a-08f0-4737-9e8c-148ce897a09c">Approved TC document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>Labor and Training;</Webtopic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07D3828E-32F7-43E5-B05A-2087338DB01B}"/>
</file>

<file path=customXml/itemProps2.xml><?xml version="1.0" encoding="utf-8"?>
<ds:datastoreItem xmlns:ds="http://schemas.openxmlformats.org/officeDocument/2006/customXml" ds:itemID="{1F69FA85-6F5A-4326-9CC4-934C0E153EE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9A3D3AF-5CC1-4996-8538-0BF892D578E7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921BDBF0-91FE-4E96-8FB1-73E9A649C705}"/>
</file>

<file path=customXml/itemProps5.xml><?xml version="1.0" encoding="utf-8"?>
<ds:datastoreItem xmlns:ds="http://schemas.openxmlformats.org/officeDocument/2006/customXml" ds:itemID="{8A87FB07-90B2-4715-BC2D-3F1AC1BC7D77}"/>
</file>

<file path=customXml/itemProps6.xml><?xml version="1.0" encoding="utf-8"?>
<ds:datastoreItem xmlns:ds="http://schemas.openxmlformats.org/officeDocument/2006/customXml" ds:itemID="{AA12CD14-2169-4338-9946-90B323045723}">
  <ds:schemaRefs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cdc7663a-08f0-4737-9e8c-148ce897a09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PA</vt:lpstr>
      <vt:lpstr>Pto x</vt:lpstr>
      <vt:lpstr>PA!Print_Area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Tovar Diaz, Carlos</dc:creator>
  <cp:keywords/>
  <cp:lastModifiedBy>IADB</cp:lastModifiedBy>
  <cp:lastPrinted>2017-10-17T15:39:50Z</cp:lastPrinted>
  <dcterms:created xsi:type="dcterms:W3CDTF">2017-07-21T21:06:51Z</dcterms:created>
  <dcterms:modified xsi:type="dcterms:W3CDTF">2017-10-17T15:40:14Z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90;#VOCATIONAL AND WORKFORCE TRAINING|8404f753-fb1a-4c37-9f07-9c666bbff14a</vt:lpwstr>
  </property>
  <property fmtid="{D5CDD505-2E9C-101B-9397-08002B2CF9AE}" pid="7" name="Fund IDB">
    <vt:lpwstr>78;#TBD|d62f6e05-3e80-4abd-9bb4-5f10b4906ff6</vt:lpwstr>
  </property>
  <property fmtid="{D5CDD505-2E9C-101B-9397-08002B2CF9AE}" pid="8" name="Country">
    <vt:lpwstr>29;#Peru|c988f60b-81f1-4c24-8da7-d5473741c5b0</vt:lpwstr>
  </property>
  <property fmtid="{D5CDD505-2E9C-101B-9397-08002B2CF9AE}" pid="9" name="Sector IDB">
    <vt:lpwstr>30;#SOCIAL INVESTMENT|3f908695-d5b5-49f6-941f-76876b39564f</vt:lpwstr>
  </property>
  <property fmtid="{D5CDD505-2E9C-101B-9397-08002B2CF9AE}" pid="10" name="Function Operations IDB">
    <vt:lpwstr>2;#Project Preparation, Planning and Design|29ca0c72-1fc4-435f-a09c-28585cb5eac9</vt:lpwstr>
  </property>
  <property fmtid="{D5CDD505-2E9C-101B-9397-08002B2CF9AE}" pid="11" name="_dlc_DocIdItemGuid">
    <vt:lpwstr>83b8876c-d9bf-4832-89d9-cf80548621fd</vt:lpwstr>
  </property>
  <property fmtid="{D5CDD505-2E9C-101B-9397-08002B2CF9AE}" pid="12" name="RecordPoint_ActiveItemMoved">
    <vt:lpwstr>/teams/EZ-PE-TCP/PE-T1382/15 LifeCycle Milestones/Draft Area/Plan de Adquisiciones PET1382.xlsx</vt:lpwstr>
  </property>
  <property fmtid="{D5CDD505-2E9C-101B-9397-08002B2CF9AE}" pid="13" name="RecordStorageActiveId">
    <vt:lpwstr>1f7e53bc-5e4f-4d1d-a397-fde6c7a83a68</vt:lpwstr>
  </property>
  <property fmtid="{D5CDD505-2E9C-101B-9397-08002B2CF9AE}" pid="14" name="Disclosure Activity">
    <vt:lpwstr>Approved TC document</vt:lpwstr>
  </property>
  <property fmtid="{D5CDD505-2E9C-101B-9397-08002B2CF9AE}" pid="15" name="ContentTypeId">
    <vt:lpwstr>0x0101001A458A224826124E8B45B1D613300CFC00C32945EC019A9246B75624021D8B388B</vt:lpwstr>
  </property>
</Properties>
</file>