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512"/>
  <workbookPr defaultThemeVersion="166925"/>
  <mc:AlternateContent xmlns:mc="http://schemas.openxmlformats.org/markup-compatibility/2006">
    <mc:Choice Requires="x15">
      <x15ac:absPath xmlns:x15ac="http://schemas.microsoft.com/office/spreadsheetml/2010/11/ac" url="https://idbg.sharepoint.com/teams/EZ-RG-TCP/RG-T3411/15 LifeCycle Milestones/"/>
    </mc:Choice>
  </mc:AlternateContent>
  <xr:revisionPtr revIDLastSave="11" documentId="13_ncr:1_{ADC2CE6E-B92C-43D0-B9E9-5AFEBAB4CB6F}" xr6:coauthVersionLast="43" xr6:coauthVersionMax="43" xr10:uidLastSave="{33E35AD2-6E8E-448B-B0FD-0A8254542C6F}"/>
  <bookViews>
    <workbookView xWindow="-120" yWindow="-120" windowWidth="25440" windowHeight="15390" xr2:uid="{00000000-000D-0000-FFFF-FFFF00000000}"/>
  </bookViews>
  <sheets>
    <sheet name="Sheet1" sheetId="1" r:id="rId1"/>
  </sheets>
  <definedNames>
    <definedName name="_xlnm.Print_Area" localSheetId="0">Sheet1!$A$1:$O$29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6" i="1" l="1"/>
  <c r="H15" i="1"/>
  <c r="H14" i="1"/>
  <c r="H21" i="1"/>
  <c r="H18" i="1"/>
  <c r="H17" i="1"/>
  <c r="H13" i="1"/>
  <c r="H19" i="1"/>
  <c r="H20" i="1"/>
  <c r="K23" i="1"/>
  <c r="J23" i="1"/>
  <c r="I23" i="1"/>
  <c r="E23" i="1"/>
  <c r="H23" i="1"/>
</calcChain>
</file>

<file path=xl/sharedStrings.xml><?xml version="1.0" encoding="utf-8"?>
<sst xmlns="http://schemas.openxmlformats.org/spreadsheetml/2006/main" count="141" uniqueCount="86">
  <si>
    <t>Banco Interamericano de Desarrollo</t>
  </si>
  <si>
    <t>PLAN DE ADQUISICIONES PARA OPERACIONES EJECUTADAS POR EL BID</t>
  </si>
  <si>
    <t>País:  REGIONAL (Argentina, Ecuador, Uruguay y Paraguay)</t>
  </si>
  <si>
    <t>Agencia Ejecutora:  BID</t>
  </si>
  <si>
    <t>UDR: INE/WSA</t>
  </si>
  <si>
    <t>Número de Proyecto: RG-T3411</t>
  </si>
  <si>
    <t xml:space="preserve">Nombre del Proyecto: Transparencia y gestión de información en el sector de agua y saneamiento </t>
  </si>
  <si>
    <t>Periodo cubierto por el Plan: Mar 2019 - Mar 2021</t>
  </si>
  <si>
    <t>Monto Total del Proyecto:</t>
  </si>
  <si>
    <t>Componente</t>
  </si>
  <si>
    <t>Tipo de Adquisición
(1) (2)</t>
  </si>
  <si>
    <t>Tipo de Servicio
(1) (2)</t>
  </si>
  <si>
    <t xml:space="preserve">Descripción 
</t>
  </si>
  <si>
    <t>Costo estimado del contrato
(US$)</t>
  </si>
  <si>
    <t>Método de Selección
(2)</t>
  </si>
  <si>
    <t>Tipo de Contrato</t>
  </si>
  <si>
    <t>Fuente de Financiamiento y Porcentaje</t>
  </si>
  <si>
    <t>Fecha estimada del anuncio de adquisiciones</t>
  </si>
  <si>
    <t xml:space="preserve">Fecha estimada del inicio de contrato </t>
  </si>
  <si>
    <t>Duración estimada del contrato</t>
  </si>
  <si>
    <t>Comentarios</t>
  </si>
  <si>
    <t>IDB/MIF</t>
  </si>
  <si>
    <t>Otro Donante Externo</t>
  </si>
  <si>
    <t>Monto</t>
  </si>
  <si>
    <t>%</t>
  </si>
  <si>
    <t>Direct Contracting</t>
  </si>
  <si>
    <t>Select comp</t>
  </si>
  <si>
    <t>Select Proc. Type</t>
  </si>
  <si>
    <t>Goods Included in Firm Cons. RFP</t>
  </si>
  <si>
    <t>Consultant 1: brief description</t>
  </si>
  <si>
    <t>select method</t>
  </si>
  <si>
    <t>Select Cont. Type</t>
  </si>
  <si>
    <t>International Competitive Bidding</t>
  </si>
  <si>
    <t>Componente 1</t>
  </si>
  <si>
    <t>A. Servicio de Consultoría</t>
  </si>
  <si>
    <t>Firma Consultora           (GN-2765)</t>
  </si>
  <si>
    <t xml:space="preserve">Elaboración diagnósticos  y planes de acción </t>
  </si>
  <si>
    <t>SD</t>
  </si>
  <si>
    <t>Suma Alzada</t>
  </si>
  <si>
    <t>24 meses</t>
  </si>
  <si>
    <t>Se prevé la contratación directa del Consorcio por la Integridad en el Sector del Agua, justificada por su experiencia de valor excepcional para este trabajo ya que no sólo ha desarrollado la Integrity Management Toolbox, sino que han validado, editado y actualizado el instrumento y su metodología en los últimos años; así como, son las únicas entidades que con el apoyo de organizaciones locales han aplicado la caja de herramientas para la gestión de la integridad en el sector del agua, brindado apoyo  en procesos de cambio en diferentes instituciones del sector agua. La contratación directa se justifica conforme a la Política para la Selección y Contratación de Empresas Consultoras para Trabajo Operativo Ejecutado por el Banco (GN-2765-1) Sección IV, 4.1 numeral 3 literal (d), porque solamente la entidad mencionada está calificada y tiene la experiencia necesaria para realizar el trabajo previsto bajo esta CT y presenta una clara ventaja sobre sus competidores.</t>
  </si>
  <si>
    <t>National Competitive Bidding</t>
  </si>
  <si>
    <t>Componente 2</t>
  </si>
  <si>
    <t>Consultor Individual     (AM-650)</t>
  </si>
  <si>
    <t xml:space="preserve">Conceptualización de la arquitectura de sistemas de información de las herramientas tecnológicas </t>
  </si>
  <si>
    <t>CCI</t>
  </si>
  <si>
    <t xml:space="preserve">Desarrollo y implementación de una herramienta tecnológica para la gestion y transparencia de la informacion </t>
  </si>
  <si>
    <t>Componente 3</t>
  </si>
  <si>
    <t xml:space="preserve">Elaboración estudio pérdidas prácticas ilícitas </t>
  </si>
  <si>
    <t>12 meses</t>
  </si>
  <si>
    <t>Elaboración estudio integridad en el sector y percepción en redes sociales</t>
  </si>
  <si>
    <t>35 meses</t>
  </si>
  <si>
    <t>C. Servicio de no Consultoría</t>
  </si>
  <si>
    <t>Compra Corporativa      (GN-2303)</t>
  </si>
  <si>
    <t xml:space="preserve">Talleres/Reuniones </t>
  </si>
  <si>
    <t xml:space="preserve">TO </t>
  </si>
  <si>
    <t>Incluye gastos logisticos y viaticos para participantes y expositores</t>
  </si>
  <si>
    <t>Selection under a Fixed Budget</t>
  </si>
  <si>
    <t>Piloto regional Herramienta de Auto-Evaluación de Integridad</t>
  </si>
  <si>
    <t>Se prevé la contratación directa del the Water Integrity Network, justificada por el hecho que en colaboración con su equipo el BID está desarrollando y piloteando la Herramienta de Auto-Evaluación de Integridad.   La contratación directa se justifica conforme a la Política para la Selección y Contratación de Empresas Consultoras para Trabajo Operativo Ejecutado por el Banco (GN-2765-1) Sección IV, 4.1 numeral 3 literal (d), porque solamente la entidad mencionada está calificada y tiene la experiencia necesaria para realizar el trabajo previsto bajo esta CT y presenta una clara ventaja sobre sus competidores.</t>
  </si>
  <si>
    <t>Shopping</t>
  </si>
  <si>
    <t>Sistematizacion estudios, asesoria y revision productos, informe evaluacion &amp; lecciones aprendidas</t>
  </si>
  <si>
    <t>Preparado por:</t>
  </si>
  <si>
    <t>TOTALES</t>
  </si>
  <si>
    <t>(1) Se recomienda el agrupamiento de adquisiciones de naturaleza similar, tales como publicaciones, viajes, etc. Si hubiesen grupos de contratos individuales similares que van a ser ejecutados en distintos períodos, éstos pueden incluirse de forma agrupada bajo un solo rubro, con una explicación en la columna de comentarios indicando el valor promedio individual y el período durante el cual serían ejecutados. Por ejemplo: en un proyecto de promoción de exportaciones que incluye viajes para participar en ferias, se incluiría un ítem que diría “Pasajes aéreos Ferias", el valor total estimado en US$5 mil y una explicación en la columna Comentarios:  “Este es un agrupamiento de aproximadamente 4 pasajes para participar en ferias de la región durante el año X y X1".</t>
  </si>
  <si>
    <r>
      <t>(2) (i)</t>
    </r>
    <r>
      <rPr>
        <b/>
        <sz val="11"/>
        <color theme="1"/>
        <rFont val="Calibri"/>
        <family val="2"/>
        <scheme val="minor"/>
      </rPr>
      <t xml:space="preserve"> </t>
    </r>
    <r>
      <rPr>
        <sz val="11"/>
        <color theme="1"/>
        <rFont val="Calibri"/>
        <family val="2"/>
        <scheme val="minor"/>
      </rPr>
      <t>Consultor Individual: CCI: Calificación Consultor Individual; SD: Selección Directa o de Fuente Única.  Proceso de selección debe ser de acuerdo con la  AM-650.</t>
    </r>
  </si>
  <si>
    <t>(2) (ii) Firma Consultora: Según GN-2765-1, Métodos de seleccion para Firmas Consultoras en operaciones ejecutadas por el Banco con:  Selección  de Fuente Única (SD);  Selección Competitivo Simplificado (&lt;250K) (SCS); Seleccion Competitiva Integral (&gt;250K) (SCI); y Convenio Marco - Orden de Tarea (TO).   Todos los procesos de selección de firmas consultoras bajo esta política deben utilizar el módulo en Convergencia.</t>
  </si>
  <si>
    <t>(2) (iii) Bienes:  Según GN-2765-1, par. A.2.2.c: "las adquisiciones de bienes y servicios conexos, salvo cuando tales bienes y servicios sean necesarios para conseguir los objetivos del trabajo operativo que ejecute el Banco y estén incluidos en el contrato de servicios de consultoría y representen menos del 10% del valor de dicho contrato".</t>
  </si>
  <si>
    <t>Table for Data Validation</t>
  </si>
  <si>
    <t>Selec. Componente:</t>
  </si>
  <si>
    <t>Selec. Tipo de Adquisición:</t>
  </si>
  <si>
    <t>Selec. Tipo de Servicio</t>
  </si>
  <si>
    <t>Descripción</t>
  </si>
  <si>
    <t>Selec. Método:</t>
  </si>
  <si>
    <t>Selec. Tipo de Contr:</t>
  </si>
  <si>
    <t>B. Bienes (2)(iii)</t>
  </si>
  <si>
    <t>Convenio Marco</t>
  </si>
  <si>
    <t>Bienes incluidos en RFP de Firma Consultora</t>
  </si>
  <si>
    <t>SCS</t>
  </si>
  <si>
    <t>Componente 4</t>
  </si>
  <si>
    <t>SCI</t>
  </si>
  <si>
    <t>Componente 5</t>
  </si>
  <si>
    <t>Componente 6</t>
  </si>
  <si>
    <t>Componente 7</t>
  </si>
  <si>
    <t>Componente 8</t>
  </si>
  <si>
    <t>Otros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</si>
</sst>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quot;$&quot;* #,##0_);_(&quot;$&quot;* \(#,##0\);_(&quot;$&quot;* &quot;-&quot;??_);_(@_)"/>
    <numFmt numFmtId="166" formatCode="[$-409]d\-mmm\-yy;@"/>
  </numFmts>
  <fonts count="12">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color theme="1"/>
      <name val="Calibri"/>
      <family val="2"/>
      <scheme val="minor"/>
    </font>
    <font>
      <sz val="11"/>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1"/>
      <color theme="1"/>
      <name val="Calibri"/>
      <family val="2"/>
      <scheme val="minor"/>
    </font>
    <font>
      <sz val="8"/>
      <color theme="1"/>
      <name val="Calibri"/>
      <family val="2"/>
      <scheme val="minor"/>
    </font>
    <font>
      <b/>
      <sz val="11"/>
      <name val="Calibri"/>
      <family val="2"/>
      <scheme val="minor"/>
    </font>
  </fonts>
  <fills count="5">
    <fill>
      <patternFill patternType="none"/>
    </fill>
    <fill>
      <patternFill patternType="gray125"/>
    </fill>
    <fill>
      <patternFill patternType="solid">
        <fgColor theme="3" tint="0.59999389629810485"/>
        <bgColor indexed="64"/>
      </patternFill>
    </fill>
    <fill>
      <patternFill patternType="gray0625">
        <bgColor theme="0" tint="-4.9989318521683403E-2"/>
      </patternFill>
    </fill>
    <fill>
      <patternFill patternType="solid">
        <fgColor rgb="FFFFFF00"/>
        <bgColor indexed="64"/>
      </patternFill>
    </fill>
  </fills>
  <borders count="34">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cellStyleXfs>
  <cellXfs count="112">
    <xf numFmtId="0" fontId="0" fillId="0" borderId="0" xfId="0"/>
    <xf numFmtId="0" fontId="4" fillId="0" borderId="0" xfId="0" applyFont="1"/>
    <xf numFmtId="164" fontId="4" fillId="0" borderId="0" xfId="2" applyNumberFormat="1" applyFont="1"/>
    <xf numFmtId="9" fontId="4" fillId="0" borderId="0" xfId="2" applyFont="1"/>
    <xf numFmtId="0" fontId="5" fillId="0" borderId="0" xfId="0" applyFont="1"/>
    <xf numFmtId="0" fontId="6" fillId="2" borderId="2" xfId="0" applyFont="1" applyFill="1" applyBorder="1" applyAlignment="1">
      <alignment horizontal="centerContinuous" vertical="center"/>
    </xf>
    <xf numFmtId="164" fontId="6" fillId="2" borderId="2" xfId="2" applyNumberFormat="1" applyFont="1" applyFill="1" applyBorder="1" applyAlignment="1">
      <alignment horizontal="centerContinuous" vertical="center"/>
    </xf>
    <xf numFmtId="9" fontId="6" fillId="2" borderId="2" xfId="2" applyFont="1" applyFill="1" applyBorder="1" applyAlignment="1">
      <alignment horizontal="centerContinuous" vertical="center"/>
    </xf>
    <xf numFmtId="0" fontId="6" fillId="2" borderId="3" xfId="0" applyFont="1" applyFill="1" applyBorder="1" applyAlignment="1">
      <alignment horizontal="centerContinuous" vertical="center"/>
    </xf>
    <xf numFmtId="0" fontId="7" fillId="0" borderId="17" xfId="0" applyFont="1" applyBorder="1" applyAlignment="1">
      <alignment horizontal="left"/>
    </xf>
    <xf numFmtId="164" fontId="4" fillId="0" borderId="28" xfId="2" applyNumberFormat="1" applyFont="1" applyBorder="1" applyAlignment="1">
      <alignment horizontal="left"/>
    </xf>
    <xf numFmtId="0" fontId="4" fillId="0" borderId="28" xfId="0" applyFont="1" applyBorder="1" applyAlignment="1">
      <alignment horizontal="left"/>
    </xf>
    <xf numFmtId="9" fontId="4" fillId="0" borderId="28" xfId="2" applyFont="1" applyBorder="1" applyAlignment="1">
      <alignment horizontal="left"/>
    </xf>
    <xf numFmtId="0" fontId="4" fillId="0" borderId="26" xfId="0" applyFont="1" applyBorder="1" applyAlignment="1">
      <alignment horizontal="left"/>
    </xf>
    <xf numFmtId="0" fontId="4" fillId="0" borderId="13" xfId="0" applyFont="1" applyBorder="1"/>
    <xf numFmtId="0" fontId="4" fillId="0" borderId="14" xfId="0" applyFont="1" applyBorder="1"/>
    <xf numFmtId="9" fontId="6" fillId="2" borderId="5" xfId="2" applyFont="1" applyFill="1" applyBorder="1" applyAlignment="1">
      <alignment horizontal="center" vertical="center" wrapText="1"/>
    </xf>
    <xf numFmtId="0" fontId="6" fillId="2" borderId="5" xfId="0" applyFont="1" applyFill="1" applyBorder="1" applyAlignment="1">
      <alignment horizontal="center" vertical="center" wrapText="1"/>
    </xf>
    <xf numFmtId="164" fontId="6" fillId="2" borderId="5" xfId="2" applyNumberFormat="1" applyFont="1" applyFill="1" applyBorder="1" applyAlignment="1">
      <alignment horizontal="center" vertical="center" wrapText="1"/>
    </xf>
    <xf numFmtId="0" fontId="8" fillId="0" borderId="20" xfId="3" applyFont="1" applyBorder="1" applyAlignment="1">
      <alignment vertical="center" wrapText="1"/>
    </xf>
    <xf numFmtId="0" fontId="4" fillId="0" borderId="4" xfId="0" applyFont="1" applyBorder="1"/>
    <xf numFmtId="0" fontId="4" fillId="0" borderId="4" xfId="0" applyFont="1" applyBorder="1" applyAlignment="1">
      <alignment wrapText="1"/>
    </xf>
    <xf numFmtId="0" fontId="4" fillId="0" borderId="5" xfId="0" applyFont="1" applyBorder="1" applyAlignment="1">
      <alignment wrapText="1"/>
    </xf>
    <xf numFmtId="0" fontId="4" fillId="0" borderId="5" xfId="0" applyFont="1" applyBorder="1"/>
    <xf numFmtId="164" fontId="4" fillId="0" borderId="5" xfId="2" applyNumberFormat="1" applyFont="1" applyBorder="1"/>
    <xf numFmtId="9" fontId="4" fillId="0" borderId="5" xfId="2" applyFont="1" applyBorder="1"/>
    <xf numFmtId="166" fontId="4" fillId="0" borderId="5" xfId="0" applyNumberFormat="1" applyFont="1" applyBorder="1"/>
    <xf numFmtId="0" fontId="4" fillId="0" borderId="7" xfId="0" applyFont="1" applyBorder="1"/>
    <xf numFmtId="0" fontId="8" fillId="0" borderId="21" xfId="3" applyFont="1" applyBorder="1" applyAlignment="1">
      <alignment vertical="center" wrapText="1"/>
    </xf>
    <xf numFmtId="0" fontId="4" fillId="0" borderId="4" xfId="0" applyFont="1" applyBorder="1" applyAlignment="1">
      <alignment vertical="center"/>
    </xf>
    <xf numFmtId="0" fontId="4" fillId="0" borderId="5" xfId="0" applyFont="1" applyBorder="1" applyAlignment="1">
      <alignment vertical="center"/>
    </xf>
    <xf numFmtId="0" fontId="4" fillId="0" borderId="5" xfId="0" applyFont="1" applyBorder="1" applyAlignment="1">
      <alignment vertical="center" wrapText="1"/>
    </xf>
    <xf numFmtId="165" fontId="4" fillId="0" borderId="5" xfId="1" applyNumberFormat="1" applyFont="1" applyBorder="1" applyAlignment="1">
      <alignment vertical="center"/>
    </xf>
    <xf numFmtId="166" fontId="4" fillId="0" borderId="5" xfId="0" applyNumberFormat="1" applyFont="1" applyBorder="1" applyAlignment="1">
      <alignment vertical="center"/>
    </xf>
    <xf numFmtId="0" fontId="4" fillId="0" borderId="7" xfId="0" applyFont="1" applyBorder="1" applyAlignment="1">
      <alignment vertical="center"/>
    </xf>
    <xf numFmtId="0" fontId="5" fillId="0" borderId="0" xfId="0" applyFont="1" applyAlignment="1">
      <alignment vertical="center"/>
    </xf>
    <xf numFmtId="0" fontId="4" fillId="0" borderId="8" xfId="0" applyFont="1" applyBorder="1"/>
    <xf numFmtId="0" fontId="4" fillId="0" borderId="9" xfId="0" applyFont="1" applyBorder="1"/>
    <xf numFmtId="0" fontId="4" fillId="0" borderId="5" xfId="2" applyNumberFormat="1" applyFont="1" applyBorder="1" applyAlignment="1">
      <alignment vertical="center"/>
    </xf>
    <xf numFmtId="0" fontId="4" fillId="0" borderId="9" xfId="2" applyNumberFormat="1" applyFont="1" applyBorder="1"/>
    <xf numFmtId="166" fontId="4" fillId="0" borderId="9" xfId="0" applyNumberFormat="1" applyFont="1" applyBorder="1"/>
    <xf numFmtId="166" fontId="4" fillId="0" borderId="10" xfId="0" applyNumberFormat="1" applyFont="1" applyBorder="1"/>
    <xf numFmtId="0" fontId="4" fillId="0" borderId="17" xfId="0" applyFont="1" applyBorder="1"/>
    <xf numFmtId="0" fontId="7" fillId="0" borderId="8" xfId="0" applyFont="1" applyBorder="1" applyAlignment="1">
      <alignment horizontal="right" vertical="center"/>
    </xf>
    <xf numFmtId="0" fontId="7" fillId="0" borderId="9" xfId="0" applyFont="1" applyBorder="1" applyAlignment="1">
      <alignment horizontal="center" vertical="center"/>
    </xf>
    <xf numFmtId="165" fontId="7" fillId="0" borderId="9" xfId="1" applyNumberFormat="1" applyFont="1" applyBorder="1" applyAlignment="1">
      <alignment horizontal="left" vertical="center"/>
    </xf>
    <xf numFmtId="0" fontId="7" fillId="3" borderId="9" xfId="0" applyFont="1" applyFill="1" applyBorder="1" applyAlignment="1">
      <alignment horizontal="left" vertical="center"/>
    </xf>
    <xf numFmtId="9" fontId="7" fillId="0" borderId="9" xfId="2" applyFont="1" applyBorder="1" applyAlignment="1">
      <alignment vertical="center"/>
    </xf>
    <xf numFmtId="0" fontId="7" fillId="3" borderId="17" xfId="0" applyFont="1" applyFill="1" applyBorder="1" applyAlignment="1">
      <alignment horizontal="left" vertical="center"/>
    </xf>
    <xf numFmtId="0" fontId="9" fillId="0" borderId="0" xfId="0" applyFont="1" applyAlignment="1">
      <alignment vertical="center"/>
    </xf>
    <xf numFmtId="0" fontId="6" fillId="0" borderId="23" xfId="3" applyFont="1" applyBorder="1" applyAlignment="1">
      <alignment vertical="center" wrapText="1"/>
    </xf>
    <xf numFmtId="0" fontId="5" fillId="0" borderId="0" xfId="0" applyFont="1" applyAlignment="1">
      <alignment wrapText="1"/>
    </xf>
    <xf numFmtId="0" fontId="4" fillId="0" borderId="0" xfId="0" applyFont="1" applyAlignment="1">
      <alignment horizontal="left"/>
    </xf>
    <xf numFmtId="164" fontId="4" fillId="0" borderId="0" xfId="2" applyNumberFormat="1" applyFont="1" applyAlignment="1">
      <alignment horizontal="left"/>
    </xf>
    <xf numFmtId="9" fontId="4" fillId="0" borderId="0" xfId="2" applyFont="1" applyAlignment="1">
      <alignment horizontal="left"/>
    </xf>
    <xf numFmtId="164" fontId="5" fillId="0" borderId="0" xfId="2" applyNumberFormat="1" applyFont="1"/>
    <xf numFmtId="9" fontId="5" fillId="0" borderId="0" xfId="2" applyFont="1"/>
    <xf numFmtId="0" fontId="10" fillId="4" borderId="5" xfId="0" applyFont="1" applyFill="1" applyBorder="1"/>
    <xf numFmtId="0" fontId="10" fillId="4" borderId="6" xfId="0" applyFont="1" applyFill="1" applyBorder="1"/>
    <xf numFmtId="0" fontId="0" fillId="4" borderId="5" xfId="0" applyFill="1" applyBorder="1"/>
    <xf numFmtId="0" fontId="11" fillId="2" borderId="1" xfId="0" applyFont="1" applyFill="1" applyBorder="1" applyAlignment="1">
      <alignment horizontal="centerContinuous" vertical="center"/>
    </xf>
    <xf numFmtId="0" fontId="8" fillId="0" borderId="5" xfId="0" applyFont="1" applyBorder="1" applyAlignment="1">
      <alignment vertical="center" wrapText="1"/>
    </xf>
    <xf numFmtId="43" fontId="4" fillId="0" borderId="5" xfId="1" applyNumberFormat="1" applyFont="1" applyBorder="1" applyAlignment="1">
      <alignment vertical="center"/>
    </xf>
    <xf numFmtId="164" fontId="4" fillId="0" borderId="5" xfId="2" applyNumberFormat="1" applyFont="1" applyBorder="1" applyAlignment="1">
      <alignment vertical="center"/>
    </xf>
    <xf numFmtId="10" fontId="4" fillId="0" borderId="5" xfId="2" applyNumberFormat="1" applyFont="1" applyBorder="1" applyAlignment="1">
      <alignment vertical="center"/>
    </xf>
    <xf numFmtId="0" fontId="4" fillId="0" borderId="7" xfId="0" applyFont="1" applyBorder="1" applyAlignment="1">
      <alignment vertical="center" wrapText="1"/>
    </xf>
    <xf numFmtId="166" fontId="4" fillId="0" borderId="9" xfId="0" applyNumberFormat="1" applyFont="1" applyBorder="1" applyAlignment="1">
      <alignment vertical="center"/>
    </xf>
    <xf numFmtId="166" fontId="4" fillId="0" borderId="5" xfId="0" applyNumberFormat="1" applyFont="1" applyBorder="1" applyAlignment="1">
      <alignment horizontal="center" vertical="center"/>
    </xf>
    <xf numFmtId="0" fontId="1" fillId="0" borderId="0" xfId="0" applyFont="1"/>
    <xf numFmtId="0" fontId="1" fillId="0" borderId="0" xfId="0" applyFont="1" applyAlignment="1">
      <alignment horizontal="center"/>
    </xf>
    <xf numFmtId="0" fontId="1" fillId="0" borderId="0" xfId="0" applyFont="1" applyAlignment="1">
      <alignment vertical="center"/>
    </xf>
    <xf numFmtId="0" fontId="2" fillId="0" borderId="0" xfId="0" applyFont="1" applyAlignment="1">
      <alignment vertical="center"/>
    </xf>
    <xf numFmtId="0" fontId="1" fillId="0" borderId="0" xfId="0" applyFont="1" applyAlignment="1">
      <alignment wrapText="1"/>
    </xf>
    <xf numFmtId="0" fontId="2" fillId="4" borderId="0" xfId="0" applyFont="1" applyFill="1"/>
    <xf numFmtId="0" fontId="1" fillId="4" borderId="0" xfId="0" applyFont="1" applyFill="1"/>
    <xf numFmtId="164" fontId="1" fillId="0" borderId="0" xfId="2" applyNumberFormat="1"/>
    <xf numFmtId="9" fontId="1" fillId="0" borderId="0" xfId="2"/>
    <xf numFmtId="0" fontId="1" fillId="4" borderId="5" xfId="0" applyFont="1" applyFill="1" applyBorder="1"/>
    <xf numFmtId="0" fontId="1" fillId="4" borderId="16" xfId="0" applyFont="1" applyFill="1" applyBorder="1"/>
    <xf numFmtId="165" fontId="7" fillId="0" borderId="28" xfId="1" applyNumberFormat="1" applyFont="1" applyBorder="1" applyAlignment="1">
      <alignment horizontal="left"/>
    </xf>
    <xf numFmtId="0" fontId="6" fillId="2" borderId="9" xfId="0" applyFont="1" applyFill="1" applyBorder="1" applyAlignment="1">
      <alignment horizontal="center" vertical="center" wrapText="1"/>
    </xf>
    <xf numFmtId="0" fontId="6" fillId="0" borderId="24" xfId="0" applyFont="1" applyBorder="1" applyAlignment="1">
      <alignment horizontal="left"/>
    </xf>
    <xf numFmtId="0" fontId="7" fillId="0" borderId="25" xfId="0" applyFont="1" applyBorder="1" applyAlignment="1">
      <alignment horizontal="left"/>
    </xf>
    <xf numFmtId="0" fontId="7" fillId="0" borderId="22" xfId="0" applyFont="1" applyBorder="1" applyAlignment="1">
      <alignment horizontal="left"/>
    </xf>
    <xf numFmtId="0" fontId="7" fillId="0" borderId="6" xfId="0" applyFont="1" applyBorder="1" applyAlignment="1">
      <alignment horizontal="left"/>
    </xf>
    <xf numFmtId="0" fontId="7" fillId="0" borderId="29" xfId="0" applyFont="1" applyBorder="1" applyAlignment="1">
      <alignment horizontal="left"/>
    </xf>
    <xf numFmtId="0" fontId="7" fillId="0" borderId="11" xfId="0" applyFont="1" applyBorder="1" applyAlignment="1">
      <alignment horizontal="left"/>
    </xf>
    <xf numFmtId="0" fontId="7" fillId="0" borderId="12" xfId="0" applyFont="1" applyBorder="1" applyAlignment="1">
      <alignment horizontal="left"/>
    </xf>
    <xf numFmtId="0" fontId="7" fillId="0" borderId="24" xfId="0" applyFont="1" applyBorder="1" applyAlignment="1">
      <alignment horizontal="left"/>
    </xf>
    <xf numFmtId="0" fontId="6" fillId="2" borderId="9"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6" xfId="0" applyFont="1" applyBorder="1" applyAlignment="1">
      <alignment horizontal="center" vertical="center" wrapText="1"/>
    </xf>
    <xf numFmtId="0" fontId="6" fillId="2" borderId="7"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7" fillId="0" borderId="28" xfId="0" applyFont="1" applyBorder="1" applyAlignment="1">
      <alignment horizontal="left"/>
    </xf>
    <xf numFmtId="0" fontId="6" fillId="2" borderId="8"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4" fillId="0" borderId="31" xfId="0" applyFont="1" applyBorder="1" applyAlignment="1">
      <alignment horizontal="left" vertical="top" wrapText="1"/>
    </xf>
    <xf numFmtId="0" fontId="4" fillId="0" borderId="32" xfId="0" applyFont="1" applyBorder="1" applyAlignment="1">
      <alignment horizontal="left" vertical="top" wrapText="1"/>
    </xf>
    <xf numFmtId="0" fontId="4" fillId="0" borderId="33" xfId="0" applyFont="1" applyBorder="1" applyAlignment="1">
      <alignment horizontal="left" vertical="top" wrapText="1"/>
    </xf>
    <xf numFmtId="0" fontId="4" fillId="0" borderId="31" xfId="0" applyFont="1" applyBorder="1" applyAlignment="1">
      <alignment horizontal="left" vertical="top"/>
    </xf>
    <xf numFmtId="0" fontId="4" fillId="0" borderId="32" xfId="0" applyFont="1" applyBorder="1" applyAlignment="1">
      <alignment horizontal="left" vertical="top"/>
    </xf>
    <xf numFmtId="0" fontId="4" fillId="0" borderId="33" xfId="0" applyFont="1" applyBorder="1" applyAlignment="1">
      <alignment horizontal="left" vertical="top"/>
    </xf>
    <xf numFmtId="0" fontId="7" fillId="0" borderId="27" xfId="0" applyFont="1" applyBorder="1" applyAlignment="1">
      <alignment horizontal="left"/>
    </xf>
    <xf numFmtId="0" fontId="7" fillId="0" borderId="30" xfId="0" applyFont="1" applyBorder="1" applyAlignment="1">
      <alignment horizontal="left"/>
    </xf>
    <xf numFmtId="0" fontId="7" fillId="0" borderId="10" xfId="0" applyFont="1" applyBorder="1" applyAlignment="1">
      <alignment horizontal="right" vertical="center"/>
    </xf>
    <xf numFmtId="0" fontId="7" fillId="0" borderId="12" xfId="0" applyFont="1" applyBorder="1" applyAlignment="1">
      <alignment horizontal="right" vertical="center"/>
    </xf>
  </cellXfs>
  <cellStyles count="4">
    <cellStyle name="Currency" xfId="1" builtinId="4"/>
    <cellStyle name="Normal" xfId="0" builtinId="0"/>
    <cellStyle name="Normal 3" xfId="3" xr:uid="{00000000-0005-0000-0000-0000020000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12" Type="http://schemas.openxmlformats.org/officeDocument/2006/relationships/customXml" Target="../customXml/item9.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47"/>
  <sheetViews>
    <sheetView tabSelected="1" topLeftCell="A20" zoomScale="70" zoomScaleNormal="70" workbookViewId="0" xr3:uid="{AEA406A1-0E4B-5B11-9CD5-51D6E497D94C}">
      <selection activeCell="M34" sqref="M34"/>
    </sheetView>
  </sheetViews>
  <sheetFormatPr defaultColWidth="8.85546875" defaultRowHeight="15" outlineLevelRow="1"/>
  <cols>
    <col min="1" max="1" width="17" style="4" customWidth="1"/>
    <col min="2" max="2" width="23.5703125" style="4" customWidth="1"/>
    <col min="3" max="3" width="23.42578125" style="4" customWidth="1"/>
    <col min="4" max="4" width="46" style="4" customWidth="1"/>
    <col min="5" max="5" width="16.5703125" style="4" customWidth="1"/>
    <col min="6" max="6" width="13.28515625" style="4" customWidth="1"/>
    <col min="7" max="7" width="17.28515625" style="4" customWidth="1"/>
    <col min="8" max="8" width="22.28515625" style="4" customWidth="1"/>
    <col min="9" max="9" width="12.42578125" style="55" customWidth="1"/>
    <col min="10" max="10" width="13" style="4" customWidth="1"/>
    <col min="11" max="11" width="6" style="56" customWidth="1"/>
    <col min="12" max="14" width="13.7109375" style="4" customWidth="1"/>
    <col min="15" max="15" width="56.28515625" style="4" customWidth="1"/>
    <col min="16" max="17" width="8.85546875" style="4"/>
    <col min="18" max="18" width="9" style="4" customWidth="1"/>
    <col min="19" max="19" width="0.28515625" style="4" hidden="1" customWidth="1"/>
    <col min="20" max="16384" width="8.85546875" style="4"/>
  </cols>
  <sheetData>
    <row r="1" spans="1:21" ht="14.65" customHeight="1">
      <c r="A1" s="1"/>
      <c r="B1" s="1"/>
      <c r="C1" s="1"/>
      <c r="D1" s="1"/>
      <c r="E1" s="1"/>
      <c r="F1" s="1"/>
      <c r="G1" s="1"/>
      <c r="H1" s="1"/>
      <c r="I1" s="2"/>
      <c r="J1" s="1"/>
      <c r="K1" s="3"/>
      <c r="L1" s="1"/>
      <c r="M1" s="1" t="s">
        <v>0</v>
      </c>
      <c r="N1" s="1"/>
      <c r="O1" s="1"/>
      <c r="P1" s="68"/>
      <c r="Q1" s="68"/>
      <c r="R1" s="68"/>
      <c r="S1" s="68"/>
      <c r="T1" s="68"/>
      <c r="U1" s="68"/>
    </row>
    <row r="2" spans="1:21" ht="14.65" customHeight="1">
      <c r="A2" s="1"/>
      <c r="B2" s="1"/>
      <c r="C2" s="1"/>
      <c r="D2" s="1"/>
      <c r="E2" s="1"/>
      <c r="F2" s="1"/>
      <c r="G2" s="1"/>
      <c r="H2" s="1"/>
      <c r="I2" s="2"/>
      <c r="J2" s="1"/>
      <c r="K2" s="3"/>
      <c r="L2" s="1"/>
      <c r="M2" s="1"/>
      <c r="N2" s="1"/>
      <c r="O2" s="1"/>
      <c r="P2" s="68"/>
      <c r="Q2" s="68"/>
      <c r="R2" s="68"/>
      <c r="S2" s="68"/>
      <c r="T2" s="68"/>
      <c r="U2" s="68"/>
    </row>
    <row r="3" spans="1:21" ht="9" customHeight="1" thickBot="1">
      <c r="A3" s="1"/>
      <c r="B3" s="1"/>
      <c r="C3" s="1"/>
      <c r="D3" s="1"/>
      <c r="E3" s="1"/>
      <c r="F3" s="1"/>
      <c r="G3" s="1"/>
      <c r="H3" s="1"/>
      <c r="I3" s="2"/>
      <c r="J3" s="1"/>
      <c r="K3" s="3"/>
      <c r="L3" s="1"/>
      <c r="M3" s="1"/>
      <c r="N3" s="1"/>
      <c r="O3" s="1"/>
      <c r="P3" s="68"/>
      <c r="Q3" s="68"/>
      <c r="R3" s="68"/>
      <c r="S3" s="68"/>
      <c r="T3" s="68"/>
      <c r="U3" s="68"/>
    </row>
    <row r="4" spans="1:21" ht="24.75" customHeight="1">
      <c r="A4" s="60" t="s">
        <v>1</v>
      </c>
      <c r="B4" s="5"/>
      <c r="C4" s="5"/>
      <c r="D4" s="5"/>
      <c r="E4" s="5"/>
      <c r="F4" s="5"/>
      <c r="G4" s="5"/>
      <c r="H4" s="5"/>
      <c r="I4" s="6"/>
      <c r="J4" s="5"/>
      <c r="K4" s="7"/>
      <c r="L4" s="5"/>
      <c r="M4" s="5"/>
      <c r="N4" s="5"/>
      <c r="O4" s="8"/>
      <c r="P4" s="69"/>
      <c r="Q4" s="69"/>
      <c r="R4" s="69"/>
      <c r="S4" s="69"/>
      <c r="T4" s="69"/>
      <c r="U4" s="69"/>
    </row>
    <row r="5" spans="1:21" ht="14.65" customHeight="1">
      <c r="A5" s="81" t="s">
        <v>2</v>
      </c>
      <c r="B5" s="82"/>
      <c r="C5" s="82"/>
      <c r="D5" s="82"/>
      <c r="E5" s="82"/>
      <c r="F5" s="83"/>
      <c r="G5" s="86" t="s">
        <v>3</v>
      </c>
      <c r="H5" s="86"/>
      <c r="I5" s="86"/>
      <c r="J5" s="86"/>
      <c r="K5" s="86"/>
      <c r="L5" s="86"/>
      <c r="M5" s="86"/>
      <c r="N5" s="87"/>
      <c r="O5" s="9" t="s">
        <v>4</v>
      </c>
      <c r="P5" s="68"/>
      <c r="Q5" s="68"/>
      <c r="R5" s="68"/>
      <c r="S5" s="68"/>
      <c r="T5" s="68"/>
      <c r="U5" s="68"/>
    </row>
    <row r="6" spans="1:21" ht="15" customHeight="1">
      <c r="A6" s="88" t="s">
        <v>5</v>
      </c>
      <c r="B6" s="82"/>
      <c r="C6" s="82"/>
      <c r="D6" s="82"/>
      <c r="E6" s="83"/>
      <c r="F6" s="84" t="s">
        <v>6</v>
      </c>
      <c r="G6" s="82"/>
      <c r="H6" s="82"/>
      <c r="I6" s="82"/>
      <c r="J6" s="82"/>
      <c r="K6" s="82"/>
      <c r="L6" s="82"/>
      <c r="M6" s="82"/>
      <c r="N6" s="82"/>
      <c r="O6" s="85"/>
      <c r="P6" s="68"/>
      <c r="Q6" s="68"/>
      <c r="R6" s="68"/>
      <c r="S6" s="68"/>
      <c r="T6" s="68"/>
      <c r="U6" s="68"/>
    </row>
    <row r="7" spans="1:21" ht="20.25" customHeight="1" thickBot="1">
      <c r="A7" s="108" t="s">
        <v>7</v>
      </c>
      <c r="B7" s="98"/>
      <c r="C7" s="98"/>
      <c r="D7" s="98"/>
      <c r="E7" s="109"/>
      <c r="F7" s="98" t="s">
        <v>8</v>
      </c>
      <c r="G7" s="98"/>
      <c r="H7" s="79">
        <v>600000</v>
      </c>
      <c r="I7" s="10"/>
      <c r="J7" s="11"/>
      <c r="K7" s="12"/>
      <c r="L7" s="11"/>
      <c r="M7" s="11"/>
      <c r="N7" s="11"/>
      <c r="O7" s="13"/>
      <c r="P7" s="68"/>
      <c r="Q7" s="68"/>
      <c r="R7" s="68"/>
      <c r="S7" s="68"/>
      <c r="T7" s="68"/>
      <c r="U7" s="68"/>
    </row>
    <row r="8" spans="1:21" ht="4.9000000000000004" customHeight="1">
      <c r="A8" s="14"/>
      <c r="B8" s="1"/>
      <c r="C8" s="1"/>
      <c r="D8" s="1"/>
      <c r="E8" s="1"/>
      <c r="F8" s="1"/>
      <c r="G8" s="1"/>
      <c r="H8" s="1"/>
      <c r="I8" s="2"/>
      <c r="J8" s="1"/>
      <c r="K8" s="3"/>
      <c r="L8" s="1"/>
      <c r="M8" s="1"/>
      <c r="N8" s="1"/>
      <c r="O8" s="15"/>
      <c r="P8" s="68"/>
      <c r="Q8" s="68"/>
      <c r="R8" s="68"/>
      <c r="S8" s="68"/>
      <c r="T8" s="68"/>
      <c r="U8" s="68"/>
    </row>
    <row r="9" spans="1:21" ht="39" customHeight="1">
      <c r="A9" s="99" t="s">
        <v>9</v>
      </c>
      <c r="B9" s="89" t="s">
        <v>10</v>
      </c>
      <c r="C9" s="89" t="s">
        <v>11</v>
      </c>
      <c r="D9" s="89" t="s">
        <v>12</v>
      </c>
      <c r="E9" s="89" t="s">
        <v>13</v>
      </c>
      <c r="F9" s="89" t="s">
        <v>14</v>
      </c>
      <c r="G9" s="89" t="s">
        <v>15</v>
      </c>
      <c r="H9" s="95" t="s">
        <v>16</v>
      </c>
      <c r="I9" s="96"/>
      <c r="J9" s="96"/>
      <c r="K9" s="97"/>
      <c r="L9" s="89" t="s">
        <v>17</v>
      </c>
      <c r="M9" s="89" t="s">
        <v>18</v>
      </c>
      <c r="N9" s="89" t="s">
        <v>19</v>
      </c>
      <c r="O9" s="93" t="s">
        <v>20</v>
      </c>
      <c r="P9" s="68"/>
      <c r="Q9" s="68"/>
      <c r="R9" s="68"/>
      <c r="S9" s="68"/>
      <c r="T9" s="68"/>
      <c r="U9" s="68"/>
    </row>
    <row r="10" spans="1:21" ht="58.5" customHeight="1" thickBot="1">
      <c r="A10" s="100"/>
      <c r="B10" s="90"/>
      <c r="C10" s="90"/>
      <c r="D10" s="90"/>
      <c r="E10" s="90"/>
      <c r="F10" s="90"/>
      <c r="G10" s="90"/>
      <c r="H10" s="95" t="s">
        <v>21</v>
      </c>
      <c r="I10" s="97"/>
      <c r="J10" s="80" t="s">
        <v>22</v>
      </c>
      <c r="K10" s="16"/>
      <c r="L10" s="90"/>
      <c r="M10" s="90"/>
      <c r="N10" s="92"/>
      <c r="O10" s="94"/>
      <c r="P10" s="68"/>
      <c r="Q10" s="68"/>
      <c r="R10" s="68"/>
      <c r="S10" s="68"/>
      <c r="T10" s="68"/>
      <c r="U10" s="68"/>
    </row>
    <row r="11" spans="1:21" ht="89.25" customHeight="1">
      <c r="A11" s="101"/>
      <c r="B11" s="91"/>
      <c r="C11" s="91"/>
      <c r="D11" s="91"/>
      <c r="E11" s="91"/>
      <c r="F11" s="91"/>
      <c r="G11" s="91"/>
      <c r="H11" s="17" t="s">
        <v>23</v>
      </c>
      <c r="I11" s="18" t="s">
        <v>24</v>
      </c>
      <c r="J11" s="17" t="s">
        <v>23</v>
      </c>
      <c r="K11" s="16" t="s">
        <v>24</v>
      </c>
      <c r="L11" s="90"/>
      <c r="M11" s="90"/>
      <c r="N11" s="92"/>
      <c r="O11" s="94"/>
      <c r="P11" s="68"/>
      <c r="Q11" s="68"/>
      <c r="R11" s="68"/>
      <c r="S11" s="19" t="s">
        <v>25</v>
      </c>
      <c r="T11" s="68"/>
      <c r="U11" s="68"/>
    </row>
    <row r="12" spans="1:21" ht="150" customHeight="1">
      <c r="A12" s="20" t="s">
        <v>26</v>
      </c>
      <c r="B12" s="20" t="s">
        <v>27</v>
      </c>
      <c r="C12" s="21" t="s">
        <v>28</v>
      </c>
      <c r="D12" s="22" t="s">
        <v>29</v>
      </c>
      <c r="E12" s="23"/>
      <c r="F12" s="23" t="s">
        <v>30</v>
      </c>
      <c r="G12" s="23" t="s">
        <v>31</v>
      </c>
      <c r="H12" s="23"/>
      <c r="I12" s="24"/>
      <c r="J12" s="23"/>
      <c r="K12" s="25"/>
      <c r="L12" s="26">
        <v>42430</v>
      </c>
      <c r="M12" s="26"/>
      <c r="N12" s="92"/>
      <c r="O12" s="27"/>
      <c r="P12" s="68"/>
      <c r="Q12" s="68"/>
      <c r="R12" s="68"/>
      <c r="S12" s="28" t="s">
        <v>32</v>
      </c>
      <c r="T12" s="68"/>
      <c r="U12" s="68"/>
    </row>
    <row r="13" spans="1:21" s="35" customFormat="1" ht="205.5" customHeight="1">
      <c r="A13" s="29" t="s">
        <v>33</v>
      </c>
      <c r="B13" s="30" t="s">
        <v>34</v>
      </c>
      <c r="C13" s="31" t="s">
        <v>35</v>
      </c>
      <c r="D13" s="61" t="s">
        <v>36</v>
      </c>
      <c r="E13" s="32">
        <v>200000</v>
      </c>
      <c r="F13" s="30" t="s">
        <v>37</v>
      </c>
      <c r="G13" s="30" t="s">
        <v>38</v>
      </c>
      <c r="H13" s="62">
        <f t="shared" ref="H13:H19" si="0">I13*E13</f>
        <v>200000</v>
      </c>
      <c r="I13" s="64">
        <v>1</v>
      </c>
      <c r="J13" s="32"/>
      <c r="K13" s="63">
        <v>0</v>
      </c>
      <c r="L13" s="33">
        <v>43539</v>
      </c>
      <c r="M13" s="66">
        <v>43617</v>
      </c>
      <c r="N13" s="67" t="s">
        <v>39</v>
      </c>
      <c r="O13" s="65" t="s">
        <v>40</v>
      </c>
      <c r="P13" s="70"/>
      <c r="Q13" s="70"/>
      <c r="R13" s="70"/>
      <c r="S13" s="28" t="s">
        <v>41</v>
      </c>
      <c r="T13" s="70"/>
      <c r="U13" s="70"/>
    </row>
    <row r="14" spans="1:21" s="35" customFormat="1" ht="25.5">
      <c r="A14" s="29" t="s">
        <v>42</v>
      </c>
      <c r="B14" s="30" t="s">
        <v>34</v>
      </c>
      <c r="C14" s="31" t="s">
        <v>43</v>
      </c>
      <c r="D14" s="61" t="s">
        <v>44</v>
      </c>
      <c r="E14" s="32">
        <v>50000</v>
      </c>
      <c r="F14" s="30" t="s">
        <v>45</v>
      </c>
      <c r="G14" s="30" t="s">
        <v>38</v>
      </c>
      <c r="H14" s="62">
        <f t="shared" si="0"/>
        <v>50000</v>
      </c>
      <c r="I14" s="64">
        <v>1</v>
      </c>
      <c r="J14" s="32"/>
      <c r="K14" s="63">
        <v>0</v>
      </c>
      <c r="L14" s="33">
        <v>43600</v>
      </c>
      <c r="M14" s="66">
        <v>43617</v>
      </c>
      <c r="N14" s="67" t="s">
        <v>39</v>
      </c>
      <c r="O14" s="65"/>
      <c r="P14" s="70"/>
      <c r="Q14" s="70"/>
      <c r="R14" s="70"/>
      <c r="S14" s="28"/>
      <c r="T14" s="70"/>
      <c r="U14" s="70"/>
    </row>
    <row r="15" spans="1:21" s="35" customFormat="1" ht="35.25" customHeight="1">
      <c r="A15" s="29" t="s">
        <v>42</v>
      </c>
      <c r="B15" s="30" t="s">
        <v>34</v>
      </c>
      <c r="C15" s="31" t="s">
        <v>43</v>
      </c>
      <c r="D15" s="61" t="s">
        <v>46</v>
      </c>
      <c r="E15" s="32">
        <v>50000</v>
      </c>
      <c r="F15" s="30" t="s">
        <v>45</v>
      </c>
      <c r="G15" s="30" t="s">
        <v>38</v>
      </c>
      <c r="H15" s="62">
        <f t="shared" si="0"/>
        <v>50000</v>
      </c>
      <c r="I15" s="64">
        <v>1</v>
      </c>
      <c r="J15" s="32"/>
      <c r="K15" s="63">
        <v>0</v>
      </c>
      <c r="L15" s="33">
        <v>43600</v>
      </c>
      <c r="M15" s="66">
        <v>43617</v>
      </c>
      <c r="N15" s="67" t="s">
        <v>39</v>
      </c>
      <c r="O15" s="65"/>
      <c r="P15" s="70"/>
      <c r="Q15" s="70"/>
      <c r="R15" s="70"/>
      <c r="S15" s="28"/>
      <c r="T15" s="70"/>
      <c r="U15" s="70"/>
    </row>
    <row r="16" spans="1:21" s="35" customFormat="1" ht="35.25" customHeight="1">
      <c r="A16" s="29" t="s">
        <v>42</v>
      </c>
      <c r="B16" s="30" t="s">
        <v>34</v>
      </c>
      <c r="C16" s="31" t="s">
        <v>43</v>
      </c>
      <c r="D16" s="61" t="s">
        <v>46</v>
      </c>
      <c r="E16" s="32">
        <v>50000</v>
      </c>
      <c r="F16" s="30" t="s">
        <v>45</v>
      </c>
      <c r="G16" s="30" t="s">
        <v>38</v>
      </c>
      <c r="H16" s="62">
        <f t="shared" si="0"/>
        <v>50000</v>
      </c>
      <c r="I16" s="64">
        <v>1</v>
      </c>
      <c r="J16" s="32"/>
      <c r="K16" s="63">
        <v>0</v>
      </c>
      <c r="L16" s="33">
        <v>43600</v>
      </c>
      <c r="M16" s="66">
        <v>43617</v>
      </c>
      <c r="N16" s="67" t="s">
        <v>39</v>
      </c>
      <c r="O16" s="65"/>
      <c r="P16" s="70"/>
      <c r="Q16" s="70"/>
      <c r="R16" s="70"/>
      <c r="S16" s="28"/>
      <c r="T16" s="70"/>
      <c r="U16" s="70"/>
    </row>
    <row r="17" spans="1:21" s="35" customFormat="1" ht="35.25" customHeight="1">
      <c r="A17" s="29" t="s">
        <v>47</v>
      </c>
      <c r="B17" s="30" t="s">
        <v>34</v>
      </c>
      <c r="C17" s="31" t="s">
        <v>43</v>
      </c>
      <c r="D17" s="61" t="s">
        <v>48</v>
      </c>
      <c r="E17" s="32">
        <v>50000</v>
      </c>
      <c r="F17" s="30" t="s">
        <v>45</v>
      </c>
      <c r="G17" s="30" t="s">
        <v>38</v>
      </c>
      <c r="H17" s="62">
        <f t="shared" si="0"/>
        <v>50000</v>
      </c>
      <c r="I17" s="64">
        <v>1</v>
      </c>
      <c r="J17" s="32"/>
      <c r="K17" s="63">
        <v>0</v>
      </c>
      <c r="L17" s="33">
        <v>43600</v>
      </c>
      <c r="M17" s="66">
        <v>43617</v>
      </c>
      <c r="N17" s="67" t="s">
        <v>49</v>
      </c>
      <c r="O17" s="65"/>
      <c r="P17" s="70"/>
      <c r="Q17" s="70"/>
      <c r="R17" s="70"/>
      <c r="S17" s="28"/>
      <c r="T17" s="70"/>
      <c r="U17" s="70"/>
    </row>
    <row r="18" spans="1:21" s="35" customFormat="1" ht="35.25" customHeight="1">
      <c r="A18" s="29" t="s">
        <v>47</v>
      </c>
      <c r="B18" s="30" t="s">
        <v>34</v>
      </c>
      <c r="C18" s="31" t="s">
        <v>43</v>
      </c>
      <c r="D18" s="61" t="s">
        <v>50</v>
      </c>
      <c r="E18" s="32">
        <v>20000</v>
      </c>
      <c r="F18" s="30" t="s">
        <v>45</v>
      </c>
      <c r="G18" s="30" t="s">
        <v>38</v>
      </c>
      <c r="H18" s="62">
        <f t="shared" si="0"/>
        <v>20000</v>
      </c>
      <c r="I18" s="64">
        <v>1</v>
      </c>
      <c r="J18" s="32"/>
      <c r="K18" s="63">
        <v>0</v>
      </c>
      <c r="L18" s="33">
        <v>43631</v>
      </c>
      <c r="M18" s="66">
        <v>43647</v>
      </c>
      <c r="N18" s="67" t="s">
        <v>51</v>
      </c>
      <c r="O18" s="65"/>
      <c r="P18" s="70"/>
      <c r="Q18" s="70"/>
      <c r="R18" s="70"/>
      <c r="S18" s="28"/>
      <c r="T18" s="70"/>
      <c r="U18" s="70"/>
    </row>
    <row r="19" spans="1:21" s="35" customFormat="1" ht="43.5" customHeight="1">
      <c r="A19" s="29" t="s">
        <v>47</v>
      </c>
      <c r="B19" s="30" t="s">
        <v>52</v>
      </c>
      <c r="C19" s="31" t="s">
        <v>53</v>
      </c>
      <c r="D19" s="31" t="s">
        <v>54</v>
      </c>
      <c r="E19" s="32">
        <v>50000</v>
      </c>
      <c r="F19" s="30" t="s">
        <v>55</v>
      </c>
      <c r="G19" s="30" t="s">
        <v>38</v>
      </c>
      <c r="H19" s="62">
        <f t="shared" si="0"/>
        <v>50000</v>
      </c>
      <c r="I19" s="64">
        <v>1</v>
      </c>
      <c r="J19" s="32"/>
      <c r="K19" s="63">
        <v>0</v>
      </c>
      <c r="L19" s="33">
        <v>43647</v>
      </c>
      <c r="M19" s="33">
        <v>43661</v>
      </c>
      <c r="N19" s="67" t="s">
        <v>51</v>
      </c>
      <c r="O19" s="65" t="s">
        <v>56</v>
      </c>
      <c r="P19" s="70"/>
      <c r="Q19" s="70"/>
      <c r="R19" s="70"/>
      <c r="S19" s="28" t="s">
        <v>57</v>
      </c>
      <c r="T19" s="70"/>
      <c r="U19" s="70"/>
    </row>
    <row r="20" spans="1:21" s="35" customFormat="1" ht="147.75" customHeight="1">
      <c r="A20" s="29" t="s">
        <v>47</v>
      </c>
      <c r="B20" s="30" t="s">
        <v>34</v>
      </c>
      <c r="C20" s="31" t="s">
        <v>35</v>
      </c>
      <c r="D20" s="31" t="s">
        <v>58</v>
      </c>
      <c r="E20" s="32">
        <v>65000</v>
      </c>
      <c r="F20" s="30" t="s">
        <v>37</v>
      </c>
      <c r="G20" s="30" t="s">
        <v>38</v>
      </c>
      <c r="H20" s="62">
        <f t="shared" ref="H20" si="1">I20*E20</f>
        <v>65000</v>
      </c>
      <c r="I20" s="64">
        <v>1</v>
      </c>
      <c r="J20" s="32"/>
      <c r="K20" s="63">
        <v>0</v>
      </c>
      <c r="L20" s="33">
        <v>43631</v>
      </c>
      <c r="M20" s="33">
        <v>43647</v>
      </c>
      <c r="N20" s="67" t="s">
        <v>51</v>
      </c>
      <c r="O20" s="65" t="s">
        <v>59</v>
      </c>
      <c r="P20" s="70"/>
      <c r="Q20" s="70"/>
      <c r="R20" s="70"/>
      <c r="S20" s="28" t="s">
        <v>60</v>
      </c>
      <c r="T20" s="70"/>
      <c r="U20" s="70"/>
    </row>
    <row r="21" spans="1:21" s="35" customFormat="1" ht="24.4" customHeight="1">
      <c r="A21" s="29" t="s">
        <v>47</v>
      </c>
      <c r="B21" s="30" t="s">
        <v>34</v>
      </c>
      <c r="C21" s="31" t="s">
        <v>43</v>
      </c>
      <c r="D21" s="31" t="s">
        <v>61</v>
      </c>
      <c r="E21" s="32">
        <v>65000</v>
      </c>
      <c r="F21" s="30" t="s">
        <v>45</v>
      </c>
      <c r="G21" s="30" t="s">
        <v>38</v>
      </c>
      <c r="H21" s="62">
        <f>I21*E21</f>
        <v>65000</v>
      </c>
      <c r="I21" s="64">
        <v>1</v>
      </c>
      <c r="J21" s="32"/>
      <c r="K21" s="63">
        <v>0</v>
      </c>
      <c r="L21" s="33">
        <v>43631</v>
      </c>
      <c r="M21" s="33">
        <v>43647</v>
      </c>
      <c r="N21" s="67" t="s">
        <v>51</v>
      </c>
      <c r="O21" s="34"/>
      <c r="P21" s="70"/>
      <c r="Q21" s="70"/>
      <c r="R21" s="70"/>
      <c r="S21" s="70"/>
      <c r="T21" s="70"/>
      <c r="U21" s="70"/>
    </row>
    <row r="22" spans="1:21" ht="6" customHeight="1">
      <c r="A22" s="36"/>
      <c r="B22" s="37"/>
      <c r="C22" s="37"/>
      <c r="D22" s="37"/>
      <c r="E22" s="37"/>
      <c r="F22" s="37"/>
      <c r="G22" s="37"/>
      <c r="H22" s="37"/>
      <c r="I22" s="38"/>
      <c r="J22" s="37"/>
      <c r="K22" s="39"/>
      <c r="L22" s="40"/>
      <c r="M22" s="40"/>
      <c r="N22" s="41"/>
      <c r="O22" s="42"/>
      <c r="P22" s="68"/>
      <c r="Q22" s="68"/>
      <c r="R22" s="68"/>
      <c r="S22" s="68"/>
      <c r="T22" s="68"/>
      <c r="U22" s="68"/>
    </row>
    <row r="23" spans="1:21" s="49" customFormat="1" ht="35.25" customHeight="1" thickBot="1">
      <c r="A23" s="43" t="s">
        <v>62</v>
      </c>
      <c r="B23" s="110"/>
      <c r="C23" s="111"/>
      <c r="D23" s="44" t="s">
        <v>63</v>
      </c>
      <c r="E23" s="45">
        <f>SUM(E13:E22)</f>
        <v>600000</v>
      </c>
      <c r="F23" s="46"/>
      <c r="G23" s="46"/>
      <c r="H23" s="45">
        <f>IF(SUM(H13:H22)&lt;&gt;H7,"Total should be equal to project amount",SUM(H13:H22))</f>
        <v>600000</v>
      </c>
      <c r="I23" s="47">
        <f>AVERAGE(I13:I22)</f>
        <v>1</v>
      </c>
      <c r="J23" s="45">
        <f>SUM(J13:J22)</f>
        <v>0</v>
      </c>
      <c r="K23" s="47">
        <f>AVERAGE(K13:K22)</f>
        <v>0</v>
      </c>
      <c r="L23" s="46"/>
      <c r="M23" s="46"/>
      <c r="N23" s="46"/>
      <c r="O23" s="48"/>
      <c r="P23" s="71"/>
      <c r="Q23" s="71"/>
      <c r="R23" s="71"/>
      <c r="S23" s="50"/>
      <c r="T23" s="71"/>
      <c r="U23" s="71"/>
    </row>
    <row r="24" spans="1:21" ht="14.25" customHeight="1" thickBot="1">
      <c r="A24" s="102" t="s">
        <v>64</v>
      </c>
      <c r="B24" s="103"/>
      <c r="C24" s="103"/>
      <c r="D24" s="103"/>
      <c r="E24" s="103"/>
      <c r="F24" s="103"/>
      <c r="G24" s="103"/>
      <c r="H24" s="103"/>
      <c r="I24" s="103"/>
      <c r="J24" s="103"/>
      <c r="K24" s="103"/>
      <c r="L24" s="103"/>
      <c r="M24" s="103"/>
      <c r="N24" s="103"/>
      <c r="O24" s="104"/>
      <c r="P24" s="68"/>
      <c r="Q24" s="68"/>
      <c r="R24" s="68"/>
      <c r="S24" s="68"/>
      <c r="T24" s="68"/>
      <c r="U24" s="68"/>
    </row>
    <row r="25" spans="1:21" ht="15.75" thickBot="1">
      <c r="A25" s="102"/>
      <c r="B25" s="103"/>
      <c r="C25" s="103"/>
      <c r="D25" s="103"/>
      <c r="E25" s="103"/>
      <c r="F25" s="103"/>
      <c r="G25" s="103"/>
      <c r="H25" s="103"/>
      <c r="I25" s="103"/>
      <c r="J25" s="103"/>
      <c r="K25" s="103"/>
      <c r="L25" s="103"/>
      <c r="M25" s="103"/>
      <c r="N25" s="103"/>
      <c r="O25" s="104"/>
      <c r="P25" s="68"/>
      <c r="Q25" s="68"/>
      <c r="R25" s="68"/>
      <c r="S25" s="68"/>
      <c r="T25" s="68"/>
      <c r="U25" s="68"/>
    </row>
    <row r="26" spans="1:21" ht="14.65" customHeight="1" thickBot="1">
      <c r="A26" s="102"/>
      <c r="B26" s="103"/>
      <c r="C26" s="103"/>
      <c r="D26" s="103"/>
      <c r="E26" s="103"/>
      <c r="F26" s="103"/>
      <c r="G26" s="103"/>
      <c r="H26" s="103"/>
      <c r="I26" s="103"/>
      <c r="J26" s="103"/>
      <c r="K26" s="103"/>
      <c r="L26" s="103"/>
      <c r="M26" s="103"/>
      <c r="N26" s="103"/>
      <c r="O26" s="104"/>
      <c r="P26" s="68"/>
      <c r="Q26" s="68"/>
      <c r="R26" s="68"/>
      <c r="S26" s="68"/>
      <c r="T26" s="68"/>
      <c r="U26" s="68"/>
    </row>
    <row r="27" spans="1:21" s="35" customFormat="1" ht="18" customHeight="1" thickBot="1">
      <c r="A27" s="105" t="s">
        <v>65</v>
      </c>
      <c r="B27" s="106"/>
      <c r="C27" s="106"/>
      <c r="D27" s="106"/>
      <c r="E27" s="106"/>
      <c r="F27" s="106"/>
      <c r="G27" s="106"/>
      <c r="H27" s="106"/>
      <c r="I27" s="106"/>
      <c r="J27" s="106"/>
      <c r="K27" s="106"/>
      <c r="L27" s="106"/>
      <c r="M27" s="106"/>
      <c r="N27" s="106"/>
      <c r="O27" s="107"/>
      <c r="P27" s="70"/>
      <c r="Q27" s="70"/>
      <c r="R27" s="70"/>
      <c r="S27" s="70"/>
      <c r="T27" s="70"/>
      <c r="U27" s="70"/>
    </row>
    <row r="28" spans="1:21" ht="27.75" customHeight="1">
      <c r="A28" s="102" t="s">
        <v>66</v>
      </c>
      <c r="B28" s="103"/>
      <c r="C28" s="103"/>
      <c r="D28" s="103"/>
      <c r="E28" s="103"/>
      <c r="F28" s="103"/>
      <c r="G28" s="103"/>
      <c r="H28" s="103"/>
      <c r="I28" s="103"/>
      <c r="J28" s="103"/>
      <c r="K28" s="103"/>
      <c r="L28" s="103"/>
      <c r="M28" s="103"/>
      <c r="N28" s="103"/>
      <c r="O28" s="104"/>
      <c r="P28" s="68"/>
      <c r="Q28" s="68"/>
      <c r="R28" s="68"/>
      <c r="S28" s="68"/>
      <c r="T28" s="68"/>
      <c r="U28" s="68"/>
    </row>
    <row r="29" spans="1:21" s="51" customFormat="1" ht="26.65" customHeight="1" thickBot="1">
      <c r="A29" s="102" t="s">
        <v>67</v>
      </c>
      <c r="B29" s="103"/>
      <c r="C29" s="103"/>
      <c r="D29" s="103"/>
      <c r="E29" s="103"/>
      <c r="F29" s="103"/>
      <c r="G29" s="103"/>
      <c r="H29" s="103"/>
      <c r="I29" s="103"/>
      <c r="J29" s="103"/>
      <c r="K29" s="103"/>
      <c r="L29" s="103"/>
      <c r="M29" s="103"/>
      <c r="N29" s="103"/>
      <c r="O29" s="104"/>
      <c r="P29" s="72"/>
      <c r="Q29" s="72"/>
      <c r="R29" s="72"/>
      <c r="S29" s="72"/>
      <c r="T29" s="72"/>
      <c r="U29" s="72"/>
    </row>
    <row r="30" spans="1:21">
      <c r="A30" s="52"/>
      <c r="B30" s="52"/>
      <c r="C30" s="52"/>
      <c r="D30" s="52"/>
      <c r="E30" s="52"/>
      <c r="F30" s="52"/>
      <c r="G30" s="52"/>
      <c r="H30" s="52"/>
      <c r="I30" s="53"/>
      <c r="J30" s="52"/>
      <c r="K30" s="54"/>
      <c r="L30" s="52"/>
      <c r="M30" s="52"/>
      <c r="N30" s="52"/>
      <c r="O30" s="52"/>
      <c r="P30" s="68"/>
      <c r="Q30" s="68"/>
      <c r="R30" s="68"/>
      <c r="S30" s="68"/>
      <c r="T30" s="68"/>
      <c r="U30" s="68"/>
    </row>
    <row r="31" spans="1:21">
      <c r="A31" s="52"/>
      <c r="B31" s="52"/>
      <c r="C31" s="52"/>
      <c r="D31" s="52"/>
      <c r="E31" s="52"/>
      <c r="F31" s="52"/>
      <c r="G31" s="52"/>
      <c r="H31" s="52"/>
      <c r="I31" s="53"/>
      <c r="J31" s="52"/>
      <c r="K31" s="54"/>
      <c r="L31" s="52"/>
      <c r="M31" s="52"/>
      <c r="N31" s="52"/>
      <c r="O31" s="52"/>
      <c r="P31" s="68"/>
      <c r="Q31" s="68"/>
      <c r="R31" s="68"/>
      <c r="S31" s="68"/>
      <c r="T31" s="68"/>
      <c r="U31" s="68"/>
    </row>
    <row r="32" spans="1:21">
      <c r="A32" s="52"/>
      <c r="B32" s="52"/>
      <c r="C32" s="52"/>
      <c r="D32" s="52"/>
      <c r="E32" s="52"/>
      <c r="F32" s="52"/>
      <c r="G32" s="52"/>
      <c r="H32" s="52"/>
      <c r="I32" s="53"/>
      <c r="J32" s="52"/>
      <c r="K32" s="54"/>
      <c r="L32" s="52"/>
      <c r="M32" s="52"/>
      <c r="N32" s="52"/>
      <c r="O32" s="52"/>
      <c r="P32" s="68"/>
      <c r="Q32" s="68"/>
      <c r="R32" s="68"/>
      <c r="S32" s="68"/>
      <c r="T32" s="68"/>
      <c r="U32" s="68"/>
    </row>
    <row r="33" spans="1:19">
      <c r="A33" s="52"/>
      <c r="B33" s="52"/>
      <c r="C33" s="52"/>
      <c r="D33" s="52"/>
      <c r="E33" s="52"/>
      <c r="F33" s="52"/>
      <c r="G33" s="52"/>
      <c r="H33" s="52"/>
      <c r="I33" s="53"/>
      <c r="J33" s="52"/>
      <c r="K33" s="54"/>
      <c r="L33" s="52"/>
      <c r="M33" s="52"/>
      <c r="N33" s="52"/>
      <c r="O33" s="52"/>
      <c r="P33" s="68"/>
      <c r="Q33" s="68"/>
      <c r="R33" s="68"/>
      <c r="S33" s="68"/>
    </row>
    <row r="34" spans="1:19">
      <c r="A34" s="52"/>
      <c r="B34" s="52"/>
      <c r="C34" s="52"/>
      <c r="D34" s="52"/>
      <c r="E34" s="52"/>
      <c r="F34" s="52"/>
      <c r="G34" s="52"/>
      <c r="H34" s="52"/>
      <c r="I34" s="53"/>
      <c r="J34" s="52"/>
      <c r="K34" s="54"/>
      <c r="L34" s="52"/>
      <c r="M34" s="52"/>
      <c r="N34" s="52"/>
      <c r="O34" s="52"/>
      <c r="P34" s="68"/>
      <c r="Q34" s="68"/>
      <c r="R34" s="68"/>
      <c r="S34" s="68"/>
    </row>
    <row r="35" spans="1:19">
      <c r="A35" s="52"/>
      <c r="B35" s="52"/>
      <c r="C35" s="52"/>
      <c r="D35" s="52"/>
      <c r="E35" s="52"/>
      <c r="F35" s="52"/>
      <c r="G35" s="52"/>
      <c r="H35" s="52"/>
      <c r="I35" s="53"/>
      <c r="J35" s="52"/>
      <c r="K35" s="54"/>
      <c r="L35" s="52"/>
      <c r="M35" s="52"/>
      <c r="N35" s="52"/>
      <c r="O35" s="52"/>
      <c r="P35" s="68"/>
      <c r="Q35" s="68"/>
      <c r="R35" s="68"/>
      <c r="S35" s="68"/>
    </row>
    <row r="36" spans="1:19" hidden="1" outlineLevel="1">
      <c r="A36" s="73" t="s">
        <v>68</v>
      </c>
      <c r="B36" s="74"/>
      <c r="C36" s="68"/>
      <c r="D36" s="68"/>
      <c r="E36" s="68"/>
      <c r="F36" s="68"/>
      <c r="G36" s="68"/>
      <c r="H36" s="68"/>
      <c r="I36" s="75"/>
      <c r="J36" s="68"/>
      <c r="K36" s="76"/>
      <c r="L36" s="68"/>
      <c r="M36" s="68"/>
      <c r="N36" s="68"/>
      <c r="O36" s="68"/>
      <c r="P36" s="68"/>
      <c r="Q36" s="68"/>
      <c r="R36" s="68"/>
      <c r="S36" s="68"/>
    </row>
    <row r="37" spans="1:19" ht="15" hidden="1" customHeight="1" outlineLevel="1">
      <c r="A37" s="77" t="s">
        <v>69</v>
      </c>
      <c r="B37" s="77" t="s">
        <v>70</v>
      </c>
      <c r="C37" s="77" t="s">
        <v>71</v>
      </c>
      <c r="D37" s="77" t="s">
        <v>72</v>
      </c>
      <c r="E37" s="77" t="s">
        <v>23</v>
      </c>
      <c r="F37" s="77" t="s">
        <v>73</v>
      </c>
      <c r="G37" s="77" t="s">
        <v>74</v>
      </c>
      <c r="H37" s="77"/>
      <c r="I37" s="75"/>
      <c r="J37" s="68"/>
      <c r="K37" s="76"/>
      <c r="L37" s="68"/>
      <c r="M37" s="68"/>
      <c r="N37" s="68"/>
      <c r="O37" s="68"/>
      <c r="P37" s="68"/>
      <c r="Q37" s="68"/>
      <c r="R37" s="68"/>
      <c r="S37" s="68"/>
    </row>
    <row r="38" spans="1:19" hidden="1" outlineLevel="1">
      <c r="A38" s="77" t="s">
        <v>33</v>
      </c>
      <c r="B38" s="77" t="s">
        <v>34</v>
      </c>
      <c r="C38" s="57" t="s">
        <v>43</v>
      </c>
      <c r="D38" s="77"/>
      <c r="E38" s="77"/>
      <c r="F38" s="77" t="s">
        <v>37</v>
      </c>
      <c r="G38" s="77" t="s">
        <v>38</v>
      </c>
      <c r="H38" s="77"/>
      <c r="I38" s="75"/>
      <c r="J38" s="68"/>
      <c r="K38" s="76"/>
      <c r="L38" s="68"/>
      <c r="M38" s="68"/>
      <c r="N38" s="68"/>
      <c r="O38" s="68"/>
      <c r="P38" s="68"/>
      <c r="Q38" s="68"/>
      <c r="R38" s="68"/>
      <c r="S38" s="68"/>
    </row>
    <row r="39" spans="1:19" hidden="1" outlineLevel="1">
      <c r="A39" s="77" t="s">
        <v>42</v>
      </c>
      <c r="B39" s="77" t="s">
        <v>75</v>
      </c>
      <c r="C39" s="58" t="s">
        <v>35</v>
      </c>
      <c r="D39" s="77"/>
      <c r="E39" s="77"/>
      <c r="F39" s="78" t="s">
        <v>45</v>
      </c>
      <c r="G39" s="77" t="s">
        <v>76</v>
      </c>
      <c r="H39" s="77"/>
      <c r="I39" s="75"/>
      <c r="J39" s="68"/>
      <c r="K39" s="76"/>
      <c r="L39" s="68"/>
      <c r="M39" s="68"/>
      <c r="N39" s="68"/>
      <c r="O39" s="68"/>
      <c r="P39" s="68"/>
      <c r="Q39" s="68"/>
      <c r="R39" s="68"/>
      <c r="S39" s="68"/>
    </row>
    <row r="40" spans="1:19" hidden="1" outlineLevel="1">
      <c r="A40" s="77" t="s">
        <v>47</v>
      </c>
      <c r="B40" s="77" t="s">
        <v>52</v>
      </c>
      <c r="C40" s="57" t="s">
        <v>77</v>
      </c>
      <c r="D40" s="77"/>
      <c r="E40" s="77"/>
      <c r="F40" s="77" t="s">
        <v>78</v>
      </c>
      <c r="G40" s="77"/>
      <c r="H40" s="77"/>
      <c r="I40" s="75"/>
      <c r="J40" s="68"/>
      <c r="K40" s="76"/>
      <c r="L40" s="68"/>
      <c r="M40" s="68"/>
      <c r="N40" s="68"/>
      <c r="O40" s="68"/>
      <c r="P40" s="68"/>
      <c r="Q40" s="68"/>
      <c r="R40" s="68"/>
      <c r="S40" s="68"/>
    </row>
    <row r="41" spans="1:19" hidden="1" outlineLevel="1">
      <c r="A41" s="77" t="s">
        <v>79</v>
      </c>
      <c r="B41" s="77"/>
      <c r="C41" s="57" t="s">
        <v>53</v>
      </c>
      <c r="D41" s="77"/>
      <c r="E41" s="77"/>
      <c r="F41" s="77" t="s">
        <v>80</v>
      </c>
      <c r="G41" s="77"/>
      <c r="H41" s="77"/>
      <c r="I41" s="75"/>
      <c r="J41" s="68"/>
      <c r="K41" s="76"/>
      <c r="L41" s="68"/>
      <c r="M41" s="68"/>
      <c r="N41" s="68"/>
      <c r="O41" s="68"/>
      <c r="P41" s="68"/>
      <c r="Q41" s="68"/>
      <c r="R41" s="68"/>
      <c r="S41" s="68"/>
    </row>
    <row r="42" spans="1:19" hidden="1" outlineLevel="1">
      <c r="A42" s="77" t="s">
        <v>81</v>
      </c>
      <c r="B42" s="77"/>
      <c r="C42" s="77"/>
      <c r="D42" s="77"/>
      <c r="E42" s="77"/>
      <c r="F42" s="77" t="s">
        <v>55</v>
      </c>
      <c r="G42" s="77"/>
      <c r="H42" s="77"/>
      <c r="I42" s="75"/>
      <c r="J42" s="68"/>
      <c r="K42" s="76"/>
      <c r="L42" s="68"/>
      <c r="M42" s="68"/>
      <c r="N42" s="68"/>
      <c r="O42" s="68"/>
      <c r="P42" s="68"/>
      <c r="Q42" s="68"/>
      <c r="R42" s="68"/>
      <c r="S42" s="68"/>
    </row>
    <row r="43" spans="1:19" hidden="1" outlineLevel="1">
      <c r="A43" s="59" t="s">
        <v>82</v>
      </c>
      <c r="B43" s="74"/>
      <c r="C43" s="74"/>
      <c r="D43" s="74"/>
      <c r="E43" s="74"/>
      <c r="F43" s="77"/>
      <c r="G43" s="74"/>
      <c r="H43" s="74"/>
      <c r="I43" s="75"/>
      <c r="J43" s="68"/>
      <c r="K43" s="76"/>
      <c r="L43" s="68"/>
      <c r="M43" s="68"/>
      <c r="N43" s="68"/>
      <c r="O43" s="68"/>
      <c r="P43" s="68"/>
      <c r="Q43" s="68"/>
      <c r="R43" s="68"/>
      <c r="S43" s="68"/>
    </row>
    <row r="44" spans="1:19" hidden="1" outlineLevel="1">
      <c r="A44" s="59" t="s">
        <v>83</v>
      </c>
      <c r="B44" s="68"/>
      <c r="C44" s="68"/>
      <c r="D44" s="68"/>
      <c r="E44" s="68"/>
      <c r="F44" s="68"/>
      <c r="G44" s="68"/>
      <c r="H44" s="68"/>
      <c r="I44" s="75"/>
      <c r="J44" s="68"/>
      <c r="K44" s="76"/>
      <c r="L44" s="68"/>
      <c r="M44" s="68"/>
      <c r="N44" s="68"/>
      <c r="O44" s="68"/>
      <c r="P44" s="68"/>
      <c r="Q44" s="68"/>
      <c r="R44" s="68"/>
      <c r="S44" s="68"/>
    </row>
    <row r="45" spans="1:19" hidden="1" outlineLevel="1">
      <c r="A45" s="59" t="s">
        <v>84</v>
      </c>
      <c r="B45" s="68"/>
      <c r="C45" s="68"/>
      <c r="D45" s="68"/>
      <c r="E45" s="68"/>
      <c r="F45" s="68"/>
      <c r="G45" s="68"/>
      <c r="H45" s="68"/>
      <c r="I45" s="75"/>
      <c r="J45" s="68"/>
      <c r="K45" s="76"/>
      <c r="L45" s="68"/>
      <c r="M45" s="68"/>
      <c r="N45" s="68"/>
      <c r="O45" s="68"/>
      <c r="P45" s="68"/>
      <c r="Q45" s="68"/>
      <c r="R45" s="68"/>
      <c r="S45" s="68"/>
    </row>
    <row r="46" spans="1:19" hidden="1" outlineLevel="1">
      <c r="A46" s="59" t="s">
        <v>85</v>
      </c>
      <c r="B46" s="68"/>
      <c r="C46" s="68"/>
      <c r="D46" s="68"/>
      <c r="E46" s="68"/>
      <c r="F46" s="68"/>
      <c r="G46" s="68"/>
      <c r="H46" s="68"/>
      <c r="I46" s="75"/>
      <c r="J46" s="68"/>
      <c r="K46" s="76"/>
      <c r="L46" s="68"/>
      <c r="M46" s="68"/>
      <c r="N46" s="68"/>
      <c r="O46" s="68"/>
      <c r="P46" s="68"/>
      <c r="Q46" s="68"/>
      <c r="R46" s="68"/>
      <c r="S46" s="68"/>
    </row>
    <row r="47" spans="1:19" collapsed="1">
      <c r="A47" s="68"/>
      <c r="B47" s="68"/>
      <c r="C47" s="68"/>
      <c r="D47" s="68"/>
      <c r="E47" s="68"/>
      <c r="F47" s="68"/>
      <c r="G47" s="68"/>
      <c r="H47" s="68"/>
      <c r="I47" s="75"/>
      <c r="J47" s="68"/>
      <c r="K47" s="76"/>
      <c r="L47" s="68"/>
      <c r="M47" s="68"/>
      <c r="N47" s="68"/>
      <c r="O47" s="68"/>
      <c r="P47" s="68"/>
      <c r="Q47" s="68"/>
      <c r="R47" s="68"/>
      <c r="S47" s="68"/>
    </row>
  </sheetData>
  <mergeCells count="24">
    <mergeCell ref="A24:O26"/>
    <mergeCell ref="A27:O27"/>
    <mergeCell ref="A28:O28"/>
    <mergeCell ref="A29:O29"/>
    <mergeCell ref="A7:E7"/>
    <mergeCell ref="B23:C23"/>
    <mergeCell ref="E9:E11"/>
    <mergeCell ref="F9:F11"/>
    <mergeCell ref="A5:F5"/>
    <mergeCell ref="F6:O6"/>
    <mergeCell ref="G5:N5"/>
    <mergeCell ref="A6:E6"/>
    <mergeCell ref="G9:G11"/>
    <mergeCell ref="L9:L11"/>
    <mergeCell ref="M9:M11"/>
    <mergeCell ref="N9:N12"/>
    <mergeCell ref="O9:O11"/>
    <mergeCell ref="H9:K9"/>
    <mergeCell ref="H10:I10"/>
    <mergeCell ref="F7:G7"/>
    <mergeCell ref="A9:A11"/>
    <mergeCell ref="B9:B11"/>
    <mergeCell ref="C9:C11"/>
    <mergeCell ref="D9:D11"/>
  </mergeCells>
  <dataValidations count="7">
    <dataValidation type="list" allowBlank="1" showInputMessage="1" showErrorMessage="1" sqref="A12" xr:uid="{00000000-0002-0000-0000-000000000000}">
      <formula1>$A$37:$A$42</formula1>
    </dataValidation>
    <dataValidation type="list" allowBlank="1" showInputMessage="1" showErrorMessage="1" sqref="G22" xr:uid="{00000000-0002-0000-0000-000004000000}">
      <formula1>$G$38:$G$39</formula1>
    </dataValidation>
    <dataValidation type="list" allowBlank="1" showInputMessage="1" showErrorMessage="1" sqref="B12:B21" xr:uid="{00000000-0002-0000-0000-000001000000}">
      <formula1>$B$37:$B$42</formula1>
    </dataValidation>
    <dataValidation type="list" allowBlank="1" showInputMessage="1" showErrorMessage="1" sqref="C12:C21" xr:uid="{00000000-0002-0000-0000-000002000000}">
      <formula1>$C$37:$C$42</formula1>
    </dataValidation>
    <dataValidation type="list" allowBlank="1" showInputMessage="1" showErrorMessage="1" sqref="G12:G21" xr:uid="{00000000-0002-0000-0000-000003000000}">
      <formula1>$G$37:$G$39</formula1>
    </dataValidation>
    <dataValidation type="list" allowBlank="1" showInputMessage="1" showErrorMessage="1" sqref="F12:F22" xr:uid="{00000000-0002-0000-0000-000005000000}">
      <formula1>$F$37:$F$43</formula1>
    </dataValidation>
    <dataValidation type="list" allowBlank="1" showInputMessage="1" showErrorMessage="1" sqref="A13:A21" xr:uid="{611E78E0-7B20-4766-9735-4683D6C3747D}">
      <formula1>$A$37:$A$46</formula1>
    </dataValidation>
  </dataValidations>
  <pageMargins left="0.2" right="0.2" top="0.6" bottom="0.6" header="0.27" footer="0.27"/>
  <pageSetup scale="4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Urls xmlns="http://schemas.microsoft.com/sharepoint/v3/contenttype/forms/url">
  <Display>_catalogs/masterpage/ECMForms/OperationsCT/View.aspx</Display>
  <Edit>_catalogs/masterpage/ECMForms/OperationsCT/Edit.aspx</Edit>
</FormUrls>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6DA2C1CFA50D914EB500B1F62DD29F15" ma:contentTypeVersion="1909" ma:contentTypeDescription="A content type to manage public (operations) IDB documents" ma:contentTypeScope="" ma:versionID="86f84495a8ca4b077b7712c4fbc7b356">
  <xsd:schema xmlns:xsd="http://www.w3.org/2001/XMLSchema" xmlns:xs="http://www.w3.org/2001/XMLSchema" xmlns:p="http://schemas.microsoft.com/office/2006/metadata/properties" xmlns:ns2="cdc7663a-08f0-4737-9e8c-148ce897a09c" targetNamespace="http://schemas.microsoft.com/office/2006/metadata/properties" ma:root="true" ma:fieldsID="210ab00fc9e86202cf81767d94b3279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ae61f9b1-e23d-4f49-b3d7-56b991556c4b" ContentTypeId="0x0101001A458A224826124E8B45B1D613300CFC" PreviousValue="false"/>
</file>

<file path=customXml/item5.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Regional</TermName>
          <TermId xmlns="http://schemas.microsoft.com/office/infopath/2007/PartnerControls">2537a5b7-6d8e-482c-94dc-32c3cc44ff65</TermId>
        </TermInfo>
      </Terms>
    </ic46d7e087fd4a108fb86518ca413cc6>
    <IDBDocs_x0020_Number xmlns="cdc7663a-08f0-4737-9e8c-148ce897a09c" xsi:nil="true"/>
    <Division_x0020_or_x0020_Unit xmlns="cdc7663a-08f0-4737-9e8c-148ce897a09c">INE/WSA</Division_x0020_or_x0020_Unit>
    <Fiscal_x0020_Year_x0020_IDB xmlns="cdc7663a-08f0-4737-9e8c-148ce897a09c">2019</Fiscal_x0020_Year_x0020_IDB>
    <Other_x0020_Author xmlns="cdc7663a-08f0-4737-9e8c-148ce897a09c" xsi:nil="true"/>
    <Migration_x0020_Info xmlns="cdc7663a-08f0-4737-9e8c-148ce897a09c" xsi:nil="true"/>
    <Document_x0020_Author xmlns="cdc7663a-08f0-4737-9e8c-148ce897a09c">Guerrero Rivera, Marilyn Ivette</Document_x0020_Author>
    <Document_x0020_Language_x0020_IDB xmlns="cdc7663a-08f0-4737-9e8c-148ce897a09c">Spanish</Document_x0020_Language_x0020_IDB>
    <TaxCatchAll xmlns="cdc7663a-08f0-4737-9e8c-148ce897a09c">
      <Value>237</Value>
      <Value>44</Value>
      <Value>212</Value>
      <Value>1</Value>
      <Value>273</Value>
      <Value>238</Value>
    </TaxCatchAll>
    <Identifier xmlns="cdc7663a-08f0-4737-9e8c-148ce897a09c" xsi:nil="true"/>
    <_dlc_DocId xmlns="cdc7663a-08f0-4737-9e8c-148ce897a09c">EZSHARE-443283960-1</_dlc_DocId>
    <_dlc_DocIdUrl xmlns="cdc7663a-08f0-4737-9e8c-148ce897a09c">
      <Url>https://idbg.sharepoint.com/teams/EZ-RG-TCP/RG-T3411/_layouts/15/DocIdRedir.aspx?ID=EZSHARE-443283960-1</Url>
      <Description>EZSHARE-443283960-1</Description>
    </_dlc_DocIdUrl>
    <b26cdb1da78c4bb4b1c1bac2f6ac5911 xmlns="cdc7663a-08f0-4737-9e8c-148ce897a09c">
      <Terms xmlns="http://schemas.microsoft.com/office/infopath/2007/PartnerControls"/>
    </b26cdb1da78c4bb4b1c1bac2f6ac5911>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ATN/MA-17280-RG;ATN/AA-17281-RG;</Approval_x0020_Number>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INTEGRAL MANAGEMENT OF WATER RESOURCES</TermName>
          <TermId xmlns="http://schemas.microsoft.com/office/infopath/2007/PartnerControls">b6095696-0808-4ea4-b0d5-c9646be8689e</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MAF</TermName>
          <TermId xmlns="http://schemas.microsoft.com/office/infopath/2007/PartnerControls">e43db9f5-6ed8-400e-be55-a0e52f6e8c79</TermId>
        </TermInfo>
        <TermInfo xmlns="http://schemas.microsoft.com/office/infopath/2007/PartnerControls">
          <TermName xmlns="http://schemas.microsoft.com/office/infopath/2007/PartnerControls">AAF</TermName>
          <TermId xmlns="http://schemas.microsoft.com/office/infopath/2007/PartnerControls">c7d2fdb8-bc94-45b8-8c44-75fd55cd9afb</TermId>
        </TermInfo>
      </Terms>
    </g511464f9e53401d84b16fa9b379a574>
    <Related_x0020_SisCor_x0020_Number xmlns="cdc7663a-08f0-4737-9e8c-148ce897a09c" xsi:nil="true"/>
    <Operation_x0020_Type xmlns="cdc7663a-08f0-4737-9e8c-148ce897a09c">Technical Cooperation</Operation_x0020_Type>
    <Package_x0020_Code xmlns="cdc7663a-08f0-4737-9e8c-148ce897a09c" xsi:nil="true"/>
    <Project_x0020_Number xmlns="cdc7663a-08f0-4737-9e8c-148ce897a09c">RG-T3411</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WATER AND SANITATION</TermName>
          <TermId xmlns="http://schemas.microsoft.com/office/infopath/2007/PartnerControls">ba6b63cd-e402-47cb-9357-08149f7ce046</TermId>
        </TermInfo>
      </Terms>
    </nddeef1749674d76abdbe4b239a70bc6>
    <Record_x0020_Number xmlns="cdc7663a-08f0-4737-9e8c-148ce897a09c" xsi:nil="true"/>
    <Disclosure_x0020_Activity xmlns="cdc7663a-08f0-4737-9e8c-148ce897a09c">TC Document</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Water and Sanitation;;</Webtopic>
    <Abstract xmlns="cdc7663a-08f0-4737-9e8c-148ce897a09c" xsi:nil="true"/>
    <Publishing_x0020_House xmlns="cdc7663a-08f0-4737-9e8c-148ce897a09c" xsi:nil="true"/>
  </documentManagement>
</p:properties>
</file>

<file path=customXml/item6.xml><?xml version="1.0" encoding="utf-8"?>
<?mso-contentType ?>
<FormTemplates xmlns="http://schemas.microsoft.com/sharepoint/v3/contenttype/forms">
  <Display>DocumentLibraryForm</Display>
  <Edit>DocumentLibraryForm</Edit>
  <New>DocumentLibraryForm</New>
</FormTemplates>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8.xml><?xml version="1.0" encoding="utf-8"?>
<?mso-contentType ?>
<FormUrls xmlns="http://schemas.microsoft.com/sharepoint/v3/contenttype/forms/url">
  <Display>_catalogs/masterpage/ECMForms/OperationsCT/View.aspx</Display>
  <Edit>_catalogs/masterpage/ECMForms/OperationsCT/Edit.aspx</Edit>
</FormUrls>
</file>

<file path=customXml/item9.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4E448EC3-423B-4362-9C59-D4363EE2976D}"/>
</file>

<file path=customXml/itemProps2.xml><?xml version="1.0" encoding="utf-8"?>
<ds:datastoreItem xmlns:ds="http://schemas.openxmlformats.org/officeDocument/2006/customXml" ds:itemID="{63B4456F-BC8F-4966-9C11-53DDFD489575}"/>
</file>

<file path=customXml/itemProps3.xml><?xml version="1.0" encoding="utf-8"?>
<ds:datastoreItem xmlns:ds="http://schemas.openxmlformats.org/officeDocument/2006/customXml" ds:itemID="{F8C66AC0-CED3-4DF5-985D-1A916E8960C2}"/>
</file>

<file path=customXml/itemProps4.xml><?xml version="1.0" encoding="utf-8"?>
<ds:datastoreItem xmlns:ds="http://schemas.openxmlformats.org/officeDocument/2006/customXml" ds:itemID="{69CD0F49-70BF-43F4-97E5-14ED43ADB62E}"/>
</file>

<file path=customXml/itemProps5.xml><?xml version="1.0" encoding="utf-8"?>
<ds:datastoreItem xmlns:ds="http://schemas.openxmlformats.org/officeDocument/2006/customXml" ds:itemID="{2489E06D-4C66-4B30-8B54-2C73422EF66C}"/>
</file>

<file path=customXml/itemProps6.xml><?xml version="1.0" encoding="utf-8"?>
<ds:datastoreItem xmlns:ds="http://schemas.openxmlformats.org/officeDocument/2006/customXml" ds:itemID="{879D5F5A-CAEF-4329-8FF8-8B5DE777851C}"/>
</file>

<file path=customXml/itemProps7.xml><?xml version="1.0" encoding="utf-8"?>
<ds:datastoreItem xmlns:ds="http://schemas.openxmlformats.org/officeDocument/2006/customXml" ds:itemID="{A6B7100B-3B8D-4381-AD80-973B9C8DABE1}"/>
</file>

<file path=customXml/itemProps8.xml><?xml version="1.0" encoding="utf-8"?>
<ds:datastoreItem xmlns:ds="http://schemas.openxmlformats.org/officeDocument/2006/customXml" ds:itemID="{895AEA2F-9307-4E9F-8C80-A12D6D194A53}"/>
</file>

<file path=customXml/itemProps9.xml><?xml version="1.0" encoding="utf-8"?>
<ds:datastoreItem xmlns:ds="http://schemas.openxmlformats.org/officeDocument/2006/customXml" ds:itemID="{732B6AD5-EB22-4449-BFCF-9D4C2C3956F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Molina, Silvana</dc:creator>
  <cp:keywords/>
  <dc:description/>
  <cp:lastModifiedBy>Verissimo da Silva, Carolina</cp:lastModifiedBy>
  <cp:revision/>
  <dcterms:created xsi:type="dcterms:W3CDTF">2017-06-06T20:33:26Z</dcterms:created>
  <dcterms:modified xsi:type="dcterms:W3CDTF">2019-03-15T20:04:25Z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eries Corporate IDB">
    <vt:lpwstr>29;#Guideline|b87520e0-9f78-4604-afc7-b360fd9c6e69</vt:lpwstr>
  </property>
  <property fmtid="{D5CDD505-2E9C-101B-9397-08002B2CF9AE}" pid="4" name="Function Corporate IDB">
    <vt:lpwstr>4;#Guideline, Standard and Policy|55052825-ede1-4fc0-9b73-7b2230e7239d</vt:lpwstr>
  </property>
  <property fmtid="{D5CDD505-2E9C-101B-9397-08002B2CF9AE}" pid="5" name="TaxKeywordTaxHTField">
    <vt:lpwstr/>
  </property>
  <property fmtid="{D5CDD505-2E9C-101B-9397-08002B2CF9AE}" pid="6" name="Country">
    <vt:lpwstr>44;#Regional|2537a5b7-6d8e-482c-94dc-32c3cc44ff65</vt:lpwstr>
  </property>
  <property fmtid="{D5CDD505-2E9C-101B-9397-08002B2CF9AE}" pid="7" name="_dlc_DocIdItemGuid">
    <vt:lpwstr>0fbd9b51-6e65-4ade-bddd-4e50bd96e2c4</vt:lpwstr>
  </property>
  <property fmtid="{D5CDD505-2E9C-101B-9397-08002B2CF9AE}" pid="8" name="Stage">
    <vt:lpwstr>Support Document</vt:lpwstr>
  </property>
  <property fmtid="{D5CDD505-2E9C-101B-9397-08002B2CF9AE}" pid="10" name="Disclosed">
    <vt:bool>false</vt:bool>
  </property>
  <property fmtid="{D5CDD505-2E9C-101B-9397-08002B2CF9AE}" pid="11" name="SharedWithUsers">
    <vt:lpwstr>420;#Navia Diaz, Maria del Rosario</vt:lpwstr>
  </property>
  <property fmtid="{D5CDD505-2E9C-101B-9397-08002B2CF9AE}" pid="12" name="Order">
    <vt:r8>17000</vt:r8>
  </property>
  <property fmtid="{D5CDD505-2E9C-101B-9397-08002B2CF9AE}" pid="13" name="Disclosure Activity">
    <vt:lpwstr>Procurement Plan</vt:lpwstr>
  </property>
  <property fmtid="{D5CDD505-2E9C-101B-9397-08002B2CF9AE}" pid="14" name="DM_Links_Updated">
    <vt:bool>true</vt:bool>
  </property>
  <property fmtid="{D5CDD505-2E9C-101B-9397-08002B2CF9AE}" pid="15" name="Sub-Sector">
    <vt:lpwstr>238;#INTEGRAL MANAGEMENT OF WATER RESOURCES|b6095696-0808-4ea4-b0d5-c9646be8689e</vt:lpwstr>
  </property>
  <property fmtid="{D5CDD505-2E9C-101B-9397-08002B2CF9AE}" pid="16" name="Series Operations IDB">
    <vt:lpwstr/>
  </property>
  <property fmtid="{D5CDD505-2E9C-101B-9397-08002B2CF9AE}" pid="17" name="Fund IDB">
    <vt:lpwstr>273;#MAF|e43db9f5-6ed8-400e-be55-a0e52f6e8c79;#212;#AAF|c7d2fdb8-bc94-45b8-8c44-75fd55cd9afb</vt:lpwstr>
  </property>
  <property fmtid="{D5CDD505-2E9C-101B-9397-08002B2CF9AE}" pid="18" name="Webtopic">
    <vt:lpwstr>Water and Sanitation</vt:lpwstr>
  </property>
  <property fmtid="{D5CDD505-2E9C-101B-9397-08002B2CF9AE}" pid="19" name="Sector IDB">
    <vt:lpwstr>237;#WATER AND SANITATION|ba6b63cd-e402-47cb-9357-08149f7ce046</vt:lpwstr>
  </property>
  <property fmtid="{D5CDD505-2E9C-101B-9397-08002B2CF9AE}" pid="20" name="Function Operations IDB">
    <vt:lpwstr>1;#Project Preparation, Planning and Design|29ca0c72-1fc4-435f-a09c-28585cb5eac9</vt:lpwstr>
  </property>
  <property fmtid="{D5CDD505-2E9C-101B-9397-08002B2CF9AE}" pid="21" name="ATI Undisclose Document Workflow">
    <vt:lpwstr/>
  </property>
  <property fmtid="{D5CDD505-2E9C-101B-9397-08002B2CF9AE}" pid="22" name="ATI Disclose Document Workflow v5">
    <vt:lpwstr/>
  </property>
  <property fmtid="{D5CDD505-2E9C-101B-9397-08002B2CF9AE}" pid="23" name="AuthorIds_UIVersion_10">
    <vt:lpwstr>332</vt:lpwstr>
  </property>
  <property fmtid="{D5CDD505-2E9C-101B-9397-08002B2CF9AE}" pid="24" name="AuthorIds_UIVersion_4">
    <vt:lpwstr>2236</vt:lpwstr>
  </property>
  <property fmtid="{D5CDD505-2E9C-101B-9397-08002B2CF9AE}" pid="25" name="AuthorIds_UIVersion_5">
    <vt:lpwstr>5818</vt:lpwstr>
  </property>
  <property fmtid="{D5CDD505-2E9C-101B-9397-08002B2CF9AE}" pid="26" name="ContentTypeId">
    <vt:lpwstr>0x0101001A458A224826124E8B45B1D613300CFC006DA2C1CFA50D914EB500B1F62DD29F15</vt:lpwstr>
  </property>
</Properties>
</file>