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20" windowWidth="19440" windowHeight="9495"/>
  </bookViews>
  <sheets>
    <sheet name="PA UR - T1119" sheetId="1" r:id="rId1"/>
  </sheets>
  <calcPr calcId="145621"/>
</workbook>
</file>

<file path=xl/calcChain.xml><?xml version="1.0" encoding="utf-8"?>
<calcChain xmlns="http://schemas.openxmlformats.org/spreadsheetml/2006/main">
  <c r="F27" i="1" l="1"/>
  <c r="F9" i="1" l="1"/>
  <c r="F8" i="1"/>
</calcChain>
</file>

<file path=xl/sharedStrings.xml><?xml version="1.0" encoding="utf-8"?>
<sst xmlns="http://schemas.openxmlformats.org/spreadsheetml/2006/main" count="92" uniqueCount="63">
  <si>
    <t>PROCUREMENT PLAN FOR NON-REIMBURSABLE TECHNICAL COOPERATIONS</t>
  </si>
  <si>
    <t>Project number: UR-T1119</t>
  </si>
  <si>
    <t>Title of Project:  Strengthening technical and human capacities for genomic services exports</t>
  </si>
  <si>
    <t>Amounts expressed in U.S. Dollars</t>
  </si>
  <si>
    <t>Comp</t>
  </si>
  <si>
    <t>Description</t>
  </si>
  <si>
    <t>Category</t>
  </si>
  <si>
    <t>Project SEMESTERS</t>
  </si>
  <si>
    <t>Year</t>
  </si>
  <si>
    <t>Estimated Costs</t>
  </si>
  <si>
    <t>Adq. Method</t>
  </si>
  <si>
    <t>IDB Funding</t>
  </si>
  <si>
    <t xml:space="preserve">Component I: Strengthening Human Capacities in Uruguay for genomic services exports. </t>
  </si>
  <si>
    <t>I.1.1</t>
  </si>
  <si>
    <t>Purchase of air tickets for the Research members of the CORE group sent to Korea</t>
  </si>
  <si>
    <t xml:space="preserve">SERVICES </t>
  </si>
  <si>
    <t>PC</t>
  </si>
  <si>
    <t>I.1.2</t>
  </si>
  <si>
    <t>Travel and Logistics expenditures related to the academic and technical courses to be taken in Korea</t>
  </si>
  <si>
    <t>OPERATING EXPENDITURES</t>
  </si>
  <si>
    <t>DP</t>
  </si>
  <si>
    <t>I.1.3</t>
  </si>
  <si>
    <t>Purchase of air tickets for the Researchers to come to Uruguay</t>
  </si>
  <si>
    <t>I.1.4</t>
  </si>
  <si>
    <t>Travel and Logistics expenditures related to the academic and technical courses to be taken in Uruguay</t>
  </si>
  <si>
    <t>I.2.1</t>
  </si>
  <si>
    <t>Contracting Support Consultant Specialist in Statistical Genomis for the: "Statistical approach for high-dimensional human data exploration"</t>
  </si>
  <si>
    <t>QC</t>
  </si>
  <si>
    <t>I.2.2</t>
  </si>
  <si>
    <t>Contracting Support Consultant  Specialist in Biological Anthropology for: "Integrate the historical record with full genomic information"</t>
  </si>
  <si>
    <t>I.2.3</t>
  </si>
  <si>
    <t>Contracting Support Consultant  Specialist in Medical Genomics for: "Integrate basic and applied research"</t>
  </si>
  <si>
    <t>I.2.4</t>
  </si>
  <si>
    <t>Contracting Support consultant Specialist in IT services responsible of data storage managing</t>
  </si>
  <si>
    <t>I.3.1</t>
  </si>
  <si>
    <t>Logistics expenditures related to the organization of International Course on human Genomics in Uruguay</t>
  </si>
  <si>
    <t>I.3.2</t>
  </si>
  <si>
    <t>Contracting Catering and location services for the organization of International Course on human Genomics in Uruguay</t>
  </si>
  <si>
    <t>I.3.3</t>
  </si>
  <si>
    <t>Purchase and preparation of educative Materials for the organization of International Course on human Genomics in Uruguay</t>
  </si>
  <si>
    <t>GOODS</t>
  </si>
  <si>
    <t>Logistics expenditures related to the organization of the activity to disseminate the acquired knowlege</t>
  </si>
  <si>
    <t xml:space="preserve">Catering and location services for the organization of the activity to disseminate the acquired knowlege </t>
  </si>
  <si>
    <t xml:space="preserve">Materials for the activity to disseminate the acquired knowlege </t>
  </si>
  <si>
    <t>Component II: Sequencing of Human Genomes for genomic services exports.</t>
  </si>
  <si>
    <t>II.1</t>
  </si>
  <si>
    <t>Genome Sequencing Services</t>
  </si>
  <si>
    <t>II.2</t>
  </si>
  <si>
    <t>Sample processing Inputs</t>
  </si>
  <si>
    <t>II.3</t>
  </si>
  <si>
    <t>Acquisition and Installation of Storage and Data Processing Equipment</t>
  </si>
  <si>
    <t>ICB</t>
  </si>
  <si>
    <t>III. Coordination, Administration and Monitoring</t>
  </si>
  <si>
    <t>III.1</t>
  </si>
  <si>
    <t>Administration and Monitoring Expenditures</t>
  </si>
  <si>
    <t>TOTAL Project (IDB funding)</t>
  </si>
  <si>
    <t>II.4.1</t>
  </si>
  <si>
    <t>II.4.2</t>
  </si>
  <si>
    <t>II.4.3</t>
  </si>
  <si>
    <t>Dsibursement period: 34 month</t>
  </si>
  <si>
    <t>III.2</t>
  </si>
  <si>
    <t>External Audit</t>
  </si>
  <si>
    <t>INDIVIDUAL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</si>
</sst>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b/>
      <i/>
      <sz val="12"/>
      <color indexed="9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5"/>
      </right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0" tint="-0.249977111117893"/>
      </bottom>
      <diagonal/>
    </border>
    <border>
      <left/>
      <right style="thin">
        <color indexed="55"/>
      </right>
      <top style="thin">
        <color indexed="55"/>
      </top>
      <bottom style="thin">
        <color theme="0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55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indexed="55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55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3" fontId="2" fillId="2" borderId="2" xfId="0" applyNumberFormat="1" applyFont="1" applyFill="1" applyBorder="1" applyAlignment="1">
      <alignment vertical="center" wrapText="1"/>
    </xf>
    <xf numFmtId="3" fontId="2" fillId="2" borderId="3" xfId="0" applyNumberFormat="1" applyFont="1" applyFill="1" applyBorder="1" applyAlignment="1">
      <alignment vertical="center" wrapText="1"/>
    </xf>
    <xf numFmtId="9" fontId="4" fillId="2" borderId="6" xfId="2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9" fontId="4" fillId="2" borderId="8" xfId="2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7" fillId="4" borderId="12" xfId="0" applyFont="1" applyFill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 indent="1"/>
    </xf>
    <xf numFmtId="3" fontId="7" fillId="0" borderId="12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9" fontId="7" fillId="0" borderId="12" xfId="2" applyFont="1" applyFill="1" applyBorder="1" applyAlignment="1">
      <alignment horizontal="center" vertical="center" wrapText="1"/>
    </xf>
    <xf numFmtId="9" fontId="6" fillId="0" borderId="12" xfId="2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 indent="1"/>
    </xf>
    <xf numFmtId="3" fontId="7" fillId="0" borderId="12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vertical="center"/>
    </xf>
    <xf numFmtId="0" fontId="0" fillId="0" borderId="0" xfId="0" applyFill="1"/>
    <xf numFmtId="3" fontId="0" fillId="0" borderId="0" xfId="0" applyNumberFormat="1" applyFill="1"/>
    <xf numFmtId="164" fontId="4" fillId="3" borderId="10" xfId="1" applyFont="1" applyFill="1" applyBorder="1" applyAlignment="1">
      <alignment vertical="center" wrapText="1"/>
    </xf>
    <xf numFmtId="9" fontId="4" fillId="3" borderId="10" xfId="2" applyFont="1" applyFill="1" applyBorder="1" applyAlignment="1">
      <alignment vertical="center" wrapText="1"/>
    </xf>
    <xf numFmtId="9" fontId="6" fillId="0" borderId="13" xfId="2" applyFont="1" applyFill="1" applyBorder="1" applyAlignment="1">
      <alignment vertical="center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7" fillId="0" borderId="17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Border="1" applyAlignment="1">
      <alignment vertical="center"/>
    </xf>
    <xf numFmtId="3" fontId="9" fillId="0" borderId="18" xfId="0" applyNumberFormat="1" applyFont="1" applyBorder="1" applyAlignment="1">
      <alignment vertical="center"/>
    </xf>
    <xf numFmtId="9" fontId="6" fillId="0" borderId="15" xfId="2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9" fontId="4" fillId="3" borderId="9" xfId="2" applyFont="1" applyFill="1" applyBorder="1" applyAlignment="1">
      <alignment horizontal="left" vertical="center" wrapText="1"/>
    </xf>
    <xf numFmtId="9" fontId="4" fillId="3" borderId="10" xfId="2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3" fontId="3" fillId="2" borderId="4" xfId="0" applyNumberFormat="1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85" zoomScaleNormal="85" workbookViewId="0">
      <selection activeCell="J26" sqref="J26"/>
    </sheetView>
  </sheetViews>
  <sheetFormatPr defaultColWidth="11.42578125" defaultRowHeight="15" x14ac:dyDescent="0.25"/>
  <cols>
    <col min="1" max="1" width="6.7109375" customWidth="1"/>
    <col min="2" max="2" width="52.42578125" customWidth="1"/>
    <col min="3" max="3" width="28.42578125" customWidth="1"/>
    <col min="4" max="4" width="21.5703125" customWidth="1"/>
    <col min="5" max="5" width="14.85546875" style="27" customWidth="1"/>
    <col min="6" max="6" width="21.7109375" customWidth="1"/>
    <col min="7" max="7" width="23.28515625" customWidth="1"/>
    <col min="8" max="8" width="12.140625" bestFit="1" customWidth="1"/>
  </cols>
  <sheetData>
    <row r="1" spans="1:8" ht="15.75" x14ac:dyDescent="0.25">
      <c r="A1" s="50" t="s">
        <v>0</v>
      </c>
      <c r="B1" s="51"/>
      <c r="C1" s="51"/>
      <c r="D1" s="51"/>
      <c r="E1" s="51"/>
      <c r="F1" s="51"/>
      <c r="G1" s="51"/>
      <c r="H1" s="51"/>
    </row>
    <row r="2" spans="1:8" ht="15.75" x14ac:dyDescent="0.25">
      <c r="A2" s="52" t="s">
        <v>1</v>
      </c>
      <c r="B2" s="53"/>
      <c r="C2" s="52" t="s">
        <v>2</v>
      </c>
      <c r="D2" s="53"/>
      <c r="E2" s="53"/>
      <c r="F2" s="53"/>
      <c r="G2" s="53"/>
      <c r="H2" s="54"/>
    </row>
    <row r="3" spans="1:8" ht="15.75" customHeight="1" x14ac:dyDescent="0.25">
      <c r="A3" s="55" t="s">
        <v>3</v>
      </c>
      <c r="B3" s="56"/>
      <c r="C3" s="57" t="s">
        <v>59</v>
      </c>
      <c r="D3" s="58"/>
      <c r="E3" s="58"/>
      <c r="F3" s="58"/>
      <c r="G3" s="1"/>
      <c r="H3" s="2"/>
    </row>
    <row r="4" spans="1:8" x14ac:dyDescent="0.25">
      <c r="A4" s="3" t="s">
        <v>4</v>
      </c>
      <c r="B4" s="4" t="s">
        <v>5</v>
      </c>
      <c r="C4" s="5" t="s">
        <v>6</v>
      </c>
      <c r="D4" s="6" t="s">
        <v>7</v>
      </c>
      <c r="E4" s="5" t="s">
        <v>8</v>
      </c>
      <c r="F4" s="7" t="s">
        <v>9</v>
      </c>
      <c r="G4" s="7" t="s">
        <v>10</v>
      </c>
      <c r="H4" s="8" t="s">
        <v>11</v>
      </c>
    </row>
    <row r="5" spans="1:8" x14ac:dyDescent="0.25">
      <c r="A5" s="48" t="s">
        <v>12</v>
      </c>
      <c r="B5" s="49"/>
      <c r="C5" s="49"/>
      <c r="D5" s="49"/>
      <c r="E5" s="49"/>
      <c r="F5" s="49"/>
      <c r="G5" s="49"/>
      <c r="H5" s="49"/>
    </row>
    <row r="6" spans="1:8" ht="25.5" x14ac:dyDescent="0.25">
      <c r="A6" s="9" t="s">
        <v>13</v>
      </c>
      <c r="B6" s="10" t="s">
        <v>14</v>
      </c>
      <c r="C6" s="11" t="s">
        <v>15</v>
      </c>
      <c r="D6" s="12">
        <v>1</v>
      </c>
      <c r="E6" s="13">
        <v>2014</v>
      </c>
      <c r="F6" s="14">
        <v>18000</v>
      </c>
      <c r="G6" s="15" t="s">
        <v>16</v>
      </c>
      <c r="H6" s="16">
        <v>1</v>
      </c>
    </row>
    <row r="7" spans="1:8" ht="25.5" x14ac:dyDescent="0.25">
      <c r="A7" s="9" t="s">
        <v>17</v>
      </c>
      <c r="B7" s="10" t="s">
        <v>18</v>
      </c>
      <c r="C7" s="11" t="s">
        <v>19</v>
      </c>
      <c r="D7" s="12">
        <v>1</v>
      </c>
      <c r="E7" s="13">
        <v>2014</v>
      </c>
      <c r="F7" s="14">
        <v>18000</v>
      </c>
      <c r="G7" s="15" t="s">
        <v>20</v>
      </c>
      <c r="H7" s="16">
        <v>1</v>
      </c>
    </row>
    <row r="8" spans="1:8" x14ac:dyDescent="0.25">
      <c r="A8" s="9" t="s">
        <v>21</v>
      </c>
      <c r="B8" s="10" t="s">
        <v>22</v>
      </c>
      <c r="C8" s="11" t="s">
        <v>15</v>
      </c>
      <c r="D8" s="12">
        <v>1</v>
      </c>
      <c r="E8" s="13">
        <v>2014</v>
      </c>
      <c r="F8" s="14">
        <f>9000+4800+4800</f>
        <v>18600</v>
      </c>
      <c r="G8" s="15" t="s">
        <v>16</v>
      </c>
      <c r="H8" s="16">
        <v>1</v>
      </c>
    </row>
    <row r="9" spans="1:8" ht="25.5" x14ac:dyDescent="0.25">
      <c r="A9" s="9" t="s">
        <v>23</v>
      </c>
      <c r="B9" s="10" t="s">
        <v>24</v>
      </c>
      <c r="C9" s="11" t="s">
        <v>19</v>
      </c>
      <c r="D9" s="12">
        <v>1</v>
      </c>
      <c r="E9" s="13">
        <v>2014</v>
      </c>
      <c r="F9" s="14">
        <f>6600+9900+19800</f>
        <v>36300</v>
      </c>
      <c r="G9" s="15" t="s">
        <v>20</v>
      </c>
      <c r="H9" s="16">
        <v>1</v>
      </c>
    </row>
    <row r="10" spans="1:8" ht="38.25" x14ac:dyDescent="0.25">
      <c r="A10" s="17" t="s">
        <v>25</v>
      </c>
      <c r="B10" s="18" t="s">
        <v>26</v>
      </c>
      <c r="C10" s="19" t="s">
        <v>62</v>
      </c>
      <c r="D10" s="20">
        <v>2</v>
      </c>
      <c r="E10" s="21">
        <v>2015</v>
      </c>
      <c r="F10" s="14">
        <v>18000</v>
      </c>
      <c r="G10" s="15" t="s">
        <v>27</v>
      </c>
      <c r="H10" s="16">
        <v>1</v>
      </c>
    </row>
    <row r="11" spans="1:8" ht="38.25" x14ac:dyDescent="0.25">
      <c r="A11" s="17" t="s">
        <v>28</v>
      </c>
      <c r="B11" s="18" t="s">
        <v>29</v>
      </c>
      <c r="C11" s="19" t="s">
        <v>62</v>
      </c>
      <c r="D11" s="20">
        <v>1</v>
      </c>
      <c r="E11" s="21">
        <v>2014</v>
      </c>
      <c r="F11" s="14">
        <v>15000</v>
      </c>
      <c r="G11" s="15" t="s">
        <v>27</v>
      </c>
      <c r="H11" s="16">
        <v>1</v>
      </c>
    </row>
    <row r="12" spans="1:8" ht="25.5" x14ac:dyDescent="0.25">
      <c r="A12" s="17" t="s">
        <v>30</v>
      </c>
      <c r="B12" s="18" t="s">
        <v>31</v>
      </c>
      <c r="C12" s="19" t="s">
        <v>62</v>
      </c>
      <c r="D12" s="20">
        <v>1</v>
      </c>
      <c r="E12" s="21">
        <v>2014</v>
      </c>
      <c r="F12" s="14">
        <v>7500</v>
      </c>
      <c r="G12" s="15" t="s">
        <v>27</v>
      </c>
      <c r="H12" s="16">
        <v>1</v>
      </c>
    </row>
    <row r="13" spans="1:8" ht="25.5" x14ac:dyDescent="0.25">
      <c r="A13" s="17" t="s">
        <v>32</v>
      </c>
      <c r="B13" s="18" t="s">
        <v>33</v>
      </c>
      <c r="C13" s="19" t="s">
        <v>62</v>
      </c>
      <c r="D13" s="20">
        <v>1</v>
      </c>
      <c r="E13" s="21">
        <v>2014</v>
      </c>
      <c r="F13" s="14">
        <v>7500</v>
      </c>
      <c r="G13" s="15" t="s">
        <v>27</v>
      </c>
      <c r="H13" s="16">
        <v>1</v>
      </c>
    </row>
    <row r="14" spans="1:8" ht="25.5" x14ac:dyDescent="0.25">
      <c r="A14" s="9" t="s">
        <v>34</v>
      </c>
      <c r="B14" s="10" t="s">
        <v>35</v>
      </c>
      <c r="C14" s="11" t="s">
        <v>19</v>
      </c>
      <c r="D14" s="22">
        <v>2</v>
      </c>
      <c r="E14" s="23">
        <v>2015</v>
      </c>
      <c r="F14" s="14">
        <v>6000</v>
      </c>
      <c r="G14" s="15" t="s">
        <v>20</v>
      </c>
      <c r="H14" s="16">
        <v>1</v>
      </c>
    </row>
    <row r="15" spans="1:8" ht="25.5" x14ac:dyDescent="0.25">
      <c r="A15" s="9" t="s">
        <v>36</v>
      </c>
      <c r="B15" s="10" t="s">
        <v>37</v>
      </c>
      <c r="C15" s="11" t="s">
        <v>15</v>
      </c>
      <c r="D15" s="22">
        <v>2</v>
      </c>
      <c r="E15" s="23">
        <v>2015</v>
      </c>
      <c r="F15" s="14">
        <v>4000</v>
      </c>
      <c r="G15" s="15" t="s">
        <v>16</v>
      </c>
      <c r="H15" s="16">
        <v>1</v>
      </c>
    </row>
    <row r="16" spans="1:8" ht="38.25" x14ac:dyDescent="0.25">
      <c r="A16" s="9" t="s">
        <v>38</v>
      </c>
      <c r="B16" s="10" t="s">
        <v>39</v>
      </c>
      <c r="C16" s="11" t="s">
        <v>40</v>
      </c>
      <c r="D16" s="22">
        <v>2</v>
      </c>
      <c r="E16" s="23">
        <v>2015</v>
      </c>
      <c r="F16" s="14">
        <v>6000</v>
      </c>
      <c r="G16" s="15" t="s">
        <v>16</v>
      </c>
      <c r="H16" s="16">
        <v>1</v>
      </c>
    </row>
    <row r="17" spans="1:9" x14ac:dyDescent="0.25">
      <c r="A17" s="48" t="s">
        <v>44</v>
      </c>
      <c r="B17" s="49"/>
      <c r="C17" s="49"/>
      <c r="D17" s="49"/>
      <c r="E17" s="49"/>
      <c r="F17" s="49"/>
      <c r="G17" s="49"/>
      <c r="H17" s="49"/>
    </row>
    <row r="18" spans="1:9" x14ac:dyDescent="0.25">
      <c r="A18" s="9" t="s">
        <v>45</v>
      </c>
      <c r="B18" s="10" t="s">
        <v>46</v>
      </c>
      <c r="C18" s="11" t="s">
        <v>15</v>
      </c>
      <c r="D18" s="20">
        <v>1</v>
      </c>
      <c r="E18" s="13">
        <v>2014</v>
      </c>
      <c r="F18" s="14">
        <v>171500</v>
      </c>
      <c r="G18" s="15" t="s">
        <v>20</v>
      </c>
      <c r="H18" s="16">
        <v>1</v>
      </c>
    </row>
    <row r="19" spans="1:9" x14ac:dyDescent="0.25">
      <c r="A19" s="24" t="s">
        <v>47</v>
      </c>
      <c r="B19" s="10" t="s">
        <v>48</v>
      </c>
      <c r="C19" s="11" t="s">
        <v>40</v>
      </c>
      <c r="D19" s="20">
        <v>1</v>
      </c>
      <c r="E19" s="13">
        <v>2014</v>
      </c>
      <c r="F19" s="14">
        <v>35000</v>
      </c>
      <c r="G19" s="15" t="s">
        <v>20</v>
      </c>
      <c r="H19" s="16">
        <v>1</v>
      </c>
    </row>
    <row r="20" spans="1:9" ht="25.5" x14ac:dyDescent="0.25">
      <c r="A20" s="9" t="s">
        <v>49</v>
      </c>
      <c r="B20" s="25" t="s">
        <v>50</v>
      </c>
      <c r="C20" s="11" t="s">
        <v>40</v>
      </c>
      <c r="D20" s="13">
        <v>1</v>
      </c>
      <c r="E20" s="13">
        <v>2014</v>
      </c>
      <c r="F20" s="14">
        <v>175000</v>
      </c>
      <c r="G20" s="26" t="s">
        <v>51</v>
      </c>
      <c r="H20" s="16">
        <v>1</v>
      </c>
    </row>
    <row r="21" spans="1:9" s="30" customFormat="1" ht="25.5" x14ac:dyDescent="0.25">
      <c r="A21" s="17" t="s">
        <v>56</v>
      </c>
      <c r="B21" s="18" t="s">
        <v>41</v>
      </c>
      <c r="C21" s="19" t="s">
        <v>19</v>
      </c>
      <c r="D21" s="22">
        <v>4</v>
      </c>
      <c r="E21" s="28">
        <v>2015</v>
      </c>
      <c r="F21" s="29">
        <v>4000</v>
      </c>
      <c r="G21" s="15" t="s">
        <v>20</v>
      </c>
      <c r="H21" s="16">
        <v>1</v>
      </c>
    </row>
    <row r="22" spans="1:9" s="30" customFormat="1" ht="25.5" x14ac:dyDescent="0.25">
      <c r="A22" s="17" t="s">
        <v>57</v>
      </c>
      <c r="B22" s="18" t="s">
        <v>42</v>
      </c>
      <c r="C22" s="19" t="s">
        <v>15</v>
      </c>
      <c r="D22" s="22">
        <v>4</v>
      </c>
      <c r="E22" s="28">
        <v>2015</v>
      </c>
      <c r="F22" s="29">
        <v>6000</v>
      </c>
      <c r="G22" s="15" t="s">
        <v>16</v>
      </c>
      <c r="H22" s="16">
        <v>1</v>
      </c>
      <c r="I22" s="31"/>
    </row>
    <row r="23" spans="1:9" s="30" customFormat="1" x14ac:dyDescent="0.25">
      <c r="A23" s="17" t="s">
        <v>58</v>
      </c>
      <c r="B23" s="18" t="s">
        <v>43</v>
      </c>
      <c r="C23" s="19" t="s">
        <v>40</v>
      </c>
      <c r="D23" s="22">
        <v>4</v>
      </c>
      <c r="E23" s="28">
        <v>2015</v>
      </c>
      <c r="F23" s="29">
        <v>7100</v>
      </c>
      <c r="G23" s="15" t="s">
        <v>16</v>
      </c>
      <c r="H23" s="16">
        <v>1</v>
      </c>
    </row>
    <row r="24" spans="1:9" x14ac:dyDescent="0.25">
      <c r="A24" s="48" t="s">
        <v>52</v>
      </c>
      <c r="B24" s="49"/>
      <c r="C24" s="49"/>
      <c r="D24" s="49"/>
      <c r="E24" s="49"/>
      <c r="F24" s="49"/>
      <c r="G24" s="49"/>
      <c r="H24" s="49"/>
    </row>
    <row r="25" spans="1:9" x14ac:dyDescent="0.25">
      <c r="A25" s="46" t="s">
        <v>53</v>
      </c>
      <c r="B25" s="44" t="s">
        <v>54</v>
      </c>
      <c r="C25" s="35" t="s">
        <v>19</v>
      </c>
      <c r="D25" s="37">
        <v>1</v>
      </c>
      <c r="E25" s="37">
        <v>2014</v>
      </c>
      <c r="F25" s="40">
        <v>26500</v>
      </c>
      <c r="G25" s="39"/>
      <c r="H25" s="34">
        <v>1</v>
      </c>
    </row>
    <row r="26" spans="1:9" x14ac:dyDescent="0.25">
      <c r="A26" s="47" t="s">
        <v>60</v>
      </c>
      <c r="B26" s="45" t="s">
        <v>61</v>
      </c>
      <c r="C26" s="36" t="s">
        <v>62</v>
      </c>
      <c r="D26" s="38">
        <v>1</v>
      </c>
      <c r="E26" s="38">
        <v>2015</v>
      </c>
      <c r="F26" s="41">
        <v>10000</v>
      </c>
      <c r="G26" s="43" t="s">
        <v>27</v>
      </c>
      <c r="H26" s="42">
        <v>1</v>
      </c>
    </row>
    <row r="27" spans="1:9" x14ac:dyDescent="0.25">
      <c r="A27" s="48" t="s">
        <v>55</v>
      </c>
      <c r="B27" s="49"/>
      <c r="C27" s="49"/>
      <c r="D27" s="49"/>
      <c r="E27" s="49"/>
      <c r="F27" s="32">
        <f>+SUM(F6:F16)+SUM(F18:F23)+F25+F26</f>
        <v>590000</v>
      </c>
      <c r="G27" s="33"/>
      <c r="H27" s="32"/>
    </row>
  </sheetData>
  <mergeCells count="9">
    <mergeCell ref="A17:H17"/>
    <mergeCell ref="A24:H24"/>
    <mergeCell ref="A27:E27"/>
    <mergeCell ref="A1:H1"/>
    <mergeCell ref="A2:B2"/>
    <mergeCell ref="C2:H2"/>
    <mergeCell ref="A3:B3"/>
    <mergeCell ref="C3:F3"/>
    <mergeCell ref="A5:H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39606682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INT/INT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ATN/KK-14584-UR</Approval_x0020_Number>
    <Document_x0020_Author xmlns="9c571b2f-e523-4ab2-ba2e-09e151a03ef4">Larsson, Mikael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UR-T1119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document&lt;/USER_STAGE&gt;&lt;APPROVAL_CODE&gt;MANAGER&lt;/APPROVAL_CODE&gt;&lt;APPROVAL_DESC&gt;Manager&lt;/APPROVAL_DESC&gt;&lt;PD_OBJ_TYPE&gt;0&lt;/PD_OBJ_TYPE&gt;&lt;MAKERECORD&gt;N&lt;/MAKERECORD&gt;&lt;/Data&gt;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CE-ACU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BA6C88E5F328148AC283E665ADF6D63" ma:contentTypeVersion="0" ma:contentTypeDescription="A content type to manage public (operations) IDB documents" ma:contentTypeScope="" ma:versionID="009d1d352588b8d05149214a18ff70e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c7915e21e675d857b35975343c61bb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ee695204-18d6-4c2c-8829-9c2fa52d75e6}" ma:internalName="TaxCatchAll" ma:showField="CatchAllData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ee695204-18d6-4c2c-8829-9c2fa52d75e6}" ma:internalName="TaxCatchAllLabel" ma:readOnly="true" ma:showField="CatchAllDataLabel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73BA50-F5E4-4F96-A202-FB84F606127D}"/>
</file>

<file path=customXml/itemProps2.xml><?xml version="1.0" encoding="utf-8"?>
<ds:datastoreItem xmlns:ds="http://schemas.openxmlformats.org/officeDocument/2006/customXml" ds:itemID="{86A0841E-6CF0-465A-86EA-B7A5242AF066}"/>
</file>

<file path=customXml/itemProps3.xml><?xml version="1.0" encoding="utf-8"?>
<ds:datastoreItem xmlns:ds="http://schemas.openxmlformats.org/officeDocument/2006/customXml" ds:itemID="{E5D97F2F-D0B6-4A0F-9B67-E5A0F80AF982}"/>
</file>

<file path=customXml/itemProps4.xml><?xml version="1.0" encoding="utf-8"?>
<ds:datastoreItem xmlns:ds="http://schemas.openxmlformats.org/officeDocument/2006/customXml" ds:itemID="{969A2B38-1B64-4B4D-91C4-E04780A8D842}"/>
</file>

<file path=customXml/itemProps5.xml><?xml version="1.0" encoding="utf-8"?>
<ds:datastoreItem xmlns:ds="http://schemas.openxmlformats.org/officeDocument/2006/customXml" ds:itemID="{85B2EC94-9BC1-4FE0-979A-D3C1DA94F5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UR - T1119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UR-T1119_ ANNEX III_ Procurement Plan</dc:title>
  <dc:creator>Ivana Faccini</dc:creator>
  <cp:lastModifiedBy>IADB</cp:lastModifiedBy>
  <cp:lastPrinted>2014-04-29T18:28:36Z</cp:lastPrinted>
  <dcterms:created xsi:type="dcterms:W3CDTF">2014-04-09T13:59:52Z</dcterms:created>
  <dcterms:modified xsi:type="dcterms:W3CDTF">2015-04-30T18:44:51Z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0x01010046CF21643EE8D14686A648AA6DAD0892001BA6C88E5F328148AC283E665ADF6D63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