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4125" windowWidth="19440" windowHeight="7920"/>
  </bookViews>
  <sheets>
    <sheet name="PAD" sheetId="1" r:id="rId1"/>
  </sheets>
  <calcPr calcId="145621"/>
</workbook>
</file>

<file path=xl/calcChain.xml><?xml version="1.0" encoding="utf-8"?>
<calcChain xmlns="http://schemas.openxmlformats.org/spreadsheetml/2006/main">
  <c r="C26" i="1" l="1"/>
  <c r="C20" i="1"/>
  <c r="C15" i="1"/>
  <c r="C12" i="1"/>
  <c r="F8" i="1"/>
</calcChain>
</file>

<file path=xl/sharedStrings.xml><?xml version="1.0" encoding="utf-8"?>
<sst xmlns="http://schemas.openxmlformats.org/spreadsheetml/2006/main" count="80" uniqueCount="54">
  <si>
    <t>Inter-American Development Bank</t>
  </si>
  <si>
    <t xml:space="preserve"> VPC/FMP</t>
  </si>
  <si>
    <t>PROCUREMENT PLAN FOR NON-REIMBURSABLE TECHNICAL COOPERATIONS</t>
  </si>
  <si>
    <t xml:space="preserve">Goods and services (in US$): </t>
  </si>
  <si>
    <t>Consulting services(in US$):</t>
  </si>
  <si>
    <t>Item 
Nº</t>
  </si>
  <si>
    <t>Description 
(1)</t>
  </si>
  <si>
    <t>Estimated contract
cost (US$)</t>
  </si>
  <si>
    <t>Procurement
Method 
(2)</t>
  </si>
  <si>
    <t xml:space="preserve">Review of procurement (ex-ante or 
ex-post)
(3)
</t>
  </si>
  <si>
    <t>Source of financing
and percentage</t>
  </si>
  <si>
    <t>Estimated date of the  start of the contract</t>
  </si>
  <si>
    <t>Technical review
by the PTL
(4)</t>
  </si>
  <si>
    <t>Comments</t>
  </si>
  <si>
    <t>IDB/MIF 
%</t>
  </si>
  <si>
    <t>Local/other
%</t>
  </si>
  <si>
    <t>Goods</t>
  </si>
  <si>
    <t>1.1</t>
  </si>
  <si>
    <t>Ex post</t>
  </si>
  <si>
    <t>N/A</t>
  </si>
  <si>
    <t>Non consulting services</t>
  </si>
  <si>
    <t>Consulting services</t>
  </si>
  <si>
    <t>3.1</t>
  </si>
  <si>
    <t>TOTAL</t>
  </si>
  <si>
    <t>Country: COLOMBIA</t>
  </si>
  <si>
    <t xml:space="preserve">Executing agency: THE HUMBOLDT INSTITUTE </t>
  </si>
  <si>
    <t>Project number: CO-T1395</t>
  </si>
  <si>
    <t>Period covered by the plan: 01-January-2016 to 31-December-2018</t>
  </si>
  <si>
    <t>Airline tickets (national and international)</t>
  </si>
  <si>
    <t xml:space="preserve">Individual consultant for Project Administration </t>
  </si>
  <si>
    <t xml:space="preserve">Individual consultant for Soil Ecology </t>
  </si>
  <si>
    <t>Individual consultant for Economic Analysis</t>
  </si>
  <si>
    <t>Workshops and Meetings</t>
  </si>
  <si>
    <t>Field Visits</t>
  </si>
  <si>
    <t>Prepared by: Melanie Argimon</t>
  </si>
  <si>
    <t>Universities</t>
  </si>
  <si>
    <t>Field Equipment</t>
  </si>
  <si>
    <t xml:space="preserve">Support in sample collection </t>
  </si>
  <si>
    <t>Title of Project: Assessing Tropical Dry Forest Biodiversity and Ecosystem Services</t>
  </si>
  <si>
    <t>SSS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</si>
  <si>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</si>
  <si>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Thematic Specialists</t>
  </si>
  <si>
    <t>PC</t>
  </si>
  <si>
    <t>DC</t>
  </si>
  <si>
    <t>(2) Goods and works: CB: Competitive bidding; PC: Price comparison; DC: Direct contracting.</t>
  </si>
  <si>
    <t>(2) Consulting firms: CQS: Selection Based on the Consultants' Qualifications; QCBS: Quality and cost-based selection; LCS: Least Cost Selection; FBS: Selection nder a Fixed Budget; SSS: Single Source Selection; QBS: Quality Based selection.</t>
  </si>
  <si>
    <t>(2) Individual consultants: IICQ: International Individual Consultant Selection Based on Qualifications; SSS: Single Source Selection.</t>
  </si>
  <si>
    <t>(2) Country system: include selection Method</t>
  </si>
  <si>
    <t>(3) Ex-ante/ex-post review: In general, depending on the institutional capacity and level of risk associated with the procurement, ex-post review is the standard modality. Ex-ante review can be specified for critical or complex process.</t>
  </si>
  <si>
    <t>(4) Technical review: The PTL will use this column to define those procurement he/she considers "critical"or "complex"that require ex ante review of the terms of reference, technical specifications, reports, outputs, or other items.</t>
  </si>
  <si>
    <t>Date: 11/17/2015</t>
  </si>
  <si>
    <t>Administration</t>
  </si>
  <si>
    <t>Annex I - CO-T1395</t>
  </si>
  <si>
    <t>Threshold for ex-post review of procurements: US$ 549.400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</si>
</sst>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(* #,##0_);_(* \(#,##0\);_(* &quot;-&quot;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</cellStyleXfs>
  <cellXfs count="9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4" fillId="0" borderId="7" xfId="0" applyFont="1" applyBorder="1" applyAlignment="1">
      <alignment horizontal="left"/>
    </xf>
    <xf numFmtId="0" fontId="0" fillId="0" borderId="15" xfId="0" applyBorder="1"/>
    <xf numFmtId="0" fontId="2" fillId="0" borderId="5" xfId="0" applyFont="1" applyBorder="1" applyAlignment="1">
      <alignment horizontal="right"/>
    </xf>
    <xf numFmtId="0" fontId="0" fillId="0" borderId="17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18" xfId="0" applyBorder="1"/>
    <xf numFmtId="0" fontId="5" fillId="2" borderId="27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wrapText="1"/>
    </xf>
    <xf numFmtId="41" fontId="2" fillId="3" borderId="5" xfId="0" applyNumberFormat="1" applyFon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vertical="center"/>
    </xf>
    <xf numFmtId="0" fontId="2" fillId="0" borderId="0" xfId="0" applyFont="1"/>
    <xf numFmtId="0" fontId="0" fillId="0" borderId="4" xfId="0" applyBorder="1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41" fontId="0" fillId="0" borderId="5" xfId="1" applyFont="1" applyFill="1" applyBorder="1" applyAlignment="1">
      <alignment vertical="center"/>
    </xf>
    <xf numFmtId="0" fontId="0" fillId="0" borderId="5" xfId="0" applyBorder="1" applyAlignment="1">
      <alignment horizontal="center" vertical="center"/>
    </xf>
    <xf numFmtId="9" fontId="0" fillId="0" borderId="5" xfId="2" applyFont="1" applyFill="1" applyBorder="1" applyAlignment="1">
      <alignment vertical="center"/>
    </xf>
    <xf numFmtId="9" fontId="0" fillId="0" borderId="5" xfId="2" applyFont="1" applyBorder="1" applyAlignment="1">
      <alignment vertical="center"/>
    </xf>
    <xf numFmtId="17" fontId="0" fillId="0" borderId="5" xfId="0" applyNumberFormat="1" applyBorder="1" applyAlignment="1">
      <alignment horizontal="center" vertical="center"/>
    </xf>
    <xf numFmtId="41" fontId="0" fillId="0" borderId="7" xfId="0" applyNumberFormat="1" applyBorder="1" applyAlignment="1">
      <alignment vertical="center"/>
    </xf>
    <xf numFmtId="0" fontId="6" fillId="0" borderId="5" xfId="0" applyFont="1" applyBorder="1" applyAlignment="1">
      <alignment wrapText="1"/>
    </xf>
    <xf numFmtId="0" fontId="0" fillId="0" borderId="7" xfId="0" applyBorder="1" applyAlignment="1">
      <alignment vertical="center"/>
    </xf>
    <xf numFmtId="0" fontId="0" fillId="0" borderId="7" xfId="0" applyFill="1" applyBorder="1" applyAlignment="1">
      <alignment vertical="center"/>
    </xf>
    <xf numFmtId="0" fontId="0" fillId="0" borderId="7" xfId="0" applyFill="1" applyBorder="1" applyAlignment="1">
      <alignment vertical="center" wrapText="1"/>
    </xf>
    <xf numFmtId="41" fontId="6" fillId="0" borderId="5" xfId="1" applyFont="1" applyFill="1" applyBorder="1" applyAlignment="1">
      <alignment horizontal="center" vertical="center" wrapText="1"/>
    </xf>
    <xf numFmtId="41" fontId="0" fillId="0" borderId="5" xfId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41" fontId="0" fillId="0" borderId="5" xfId="1" applyFont="1" applyBorder="1" applyAlignment="1">
      <alignment vertical="center" wrapText="1"/>
    </xf>
    <xf numFmtId="0" fontId="0" fillId="0" borderId="0" xfId="0"/>
    <xf numFmtId="0" fontId="0" fillId="0" borderId="5" xfId="0" applyBorder="1"/>
    <xf numFmtId="0" fontId="0" fillId="0" borderId="36" xfId="0" applyFill="1" applyBorder="1" applyAlignment="1">
      <alignment horizontal="center" vertical="center"/>
    </xf>
    <xf numFmtId="41" fontId="0" fillId="0" borderId="34" xfId="1" applyFont="1" applyFill="1" applyBorder="1" applyAlignment="1">
      <alignment horizontal="center" vertical="center" wrapText="1"/>
    </xf>
    <xf numFmtId="3" fontId="0" fillId="0" borderId="5" xfId="0" applyNumberFormat="1" applyBorder="1"/>
    <xf numFmtId="0" fontId="2" fillId="3" borderId="5" xfId="0" applyFont="1" applyFill="1" applyBorder="1" applyAlignment="1">
      <alignment horizontal="center" wrapText="1"/>
    </xf>
    <xf numFmtId="9" fontId="0" fillId="3" borderId="5" xfId="2" applyFont="1" applyFill="1" applyBorder="1" applyAlignment="1">
      <alignment vertical="center"/>
    </xf>
    <xf numFmtId="3" fontId="2" fillId="3" borderId="27" xfId="0" applyNumberFormat="1" applyFont="1" applyFill="1" applyBorder="1" applyAlignment="1">
      <alignment wrapText="1"/>
    </xf>
    <xf numFmtId="0" fontId="0" fillId="0" borderId="40" xfId="0" applyBorder="1" applyAlignment="1">
      <alignment horizontal="left" wrapText="1"/>
    </xf>
    <xf numFmtId="0" fontId="0" fillId="0" borderId="41" xfId="0" applyBorder="1" applyAlignment="1">
      <alignment horizontal="left" wrapText="1"/>
    </xf>
    <xf numFmtId="0" fontId="0" fillId="0" borderId="42" xfId="0" applyBorder="1" applyAlignment="1">
      <alignment horizontal="left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41" fontId="2" fillId="0" borderId="34" xfId="0" applyNumberFormat="1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35" xfId="0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2" fillId="0" borderId="10" xfId="0" applyFont="1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40" xfId="0" applyBorder="1" applyAlignment="1">
      <alignment horizontal="left"/>
    </xf>
    <xf numFmtId="0" fontId="0" fillId="0" borderId="41" xfId="0" applyBorder="1" applyAlignment="1">
      <alignment horizontal="left"/>
    </xf>
    <xf numFmtId="0" fontId="0" fillId="0" borderId="42" xfId="0" applyBorder="1" applyAlignment="1">
      <alignment horizontal="left"/>
    </xf>
    <xf numFmtId="0" fontId="0" fillId="0" borderId="26" xfId="0" applyBorder="1" applyAlignment="1">
      <alignment horizontal="left" wrapText="1"/>
    </xf>
    <xf numFmtId="0" fontId="0" fillId="0" borderId="33" xfId="0" applyBorder="1" applyAlignment="1">
      <alignment horizontal="left" wrapText="1"/>
    </xf>
    <xf numFmtId="0" fontId="0" fillId="0" borderId="39" xfId="0" applyBorder="1" applyAlignment="1">
      <alignment horizontal="left" wrapText="1"/>
    </xf>
    <xf numFmtId="0" fontId="2" fillId="0" borderId="12" xfId="0" applyFont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41" fontId="2" fillId="0" borderId="15" xfId="0" applyNumberFormat="1" applyFont="1" applyBorder="1" applyAlignment="1">
      <alignment horizontal="center"/>
    </xf>
    <xf numFmtId="41" fontId="2" fillId="0" borderId="16" xfId="0" applyNumberFormat="1" applyFont="1" applyBorder="1" applyAlignment="1">
      <alignment horizontal="center"/>
    </xf>
    <xf numFmtId="0" fontId="5" fillId="2" borderId="19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41" fontId="2" fillId="0" borderId="7" xfId="0" applyNumberFormat="1" applyFont="1" applyBorder="1" applyAlignment="1">
      <alignment horizontal="left"/>
    </xf>
  </cellXfs>
  <cellStyles count="4">
    <cellStyle name="Comma [0]" xfId="1" builtinId="6"/>
    <cellStyle name="Normal" xfId="0" builtinId="0"/>
    <cellStyle name="Normal 3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="80" zoomScaleNormal="80" workbookViewId="0">
      <selection activeCell="A8" sqref="A8:C8"/>
    </sheetView>
  </sheetViews>
  <sheetFormatPr defaultColWidth="9.140625" defaultRowHeight="15" x14ac:dyDescent="0.25"/>
  <cols>
    <col min="1" max="1" width="6.85546875" customWidth="1"/>
    <col min="2" max="2" width="45.85546875" style="1" customWidth="1"/>
    <col min="3" max="3" width="10.85546875" customWidth="1"/>
    <col min="4" max="4" width="28.140625" customWidth="1"/>
    <col min="5" max="5" width="13" customWidth="1"/>
    <col min="6" max="7" width="11.42578125" customWidth="1"/>
    <col min="8" max="8" width="20.140625" customWidth="1"/>
    <col min="9" max="9" width="16.85546875" customWidth="1"/>
    <col min="10" max="10" width="40.5703125" customWidth="1"/>
    <col min="11" max="11" width="9.140625" hidden="1" customWidth="1"/>
  </cols>
  <sheetData>
    <row r="1" spans="1:16" x14ac:dyDescent="0.25">
      <c r="H1" s="17" t="s">
        <v>52</v>
      </c>
      <c r="I1" t="s">
        <v>0</v>
      </c>
    </row>
    <row r="2" spans="1:16" x14ac:dyDescent="0.25">
      <c r="I2" t="s">
        <v>1</v>
      </c>
    </row>
    <row r="3" spans="1:16" ht="9" customHeight="1" thickBot="1" x14ac:dyDescent="0.3"/>
    <row r="4" spans="1:16" ht="24.75" customHeight="1" x14ac:dyDescent="0.25">
      <c r="A4" s="59" t="s">
        <v>2</v>
      </c>
      <c r="B4" s="60"/>
      <c r="C4" s="60"/>
      <c r="D4" s="60"/>
      <c r="E4" s="60"/>
      <c r="F4" s="60"/>
      <c r="G4" s="60"/>
      <c r="H4" s="60"/>
      <c r="I4" s="60"/>
      <c r="J4" s="61"/>
      <c r="K4" s="2"/>
      <c r="L4" s="2"/>
      <c r="M4" s="2"/>
      <c r="N4" s="2"/>
      <c r="O4" s="2"/>
      <c r="P4" s="2"/>
    </row>
    <row r="5" spans="1:16" x14ac:dyDescent="0.25">
      <c r="A5" s="62" t="s">
        <v>24</v>
      </c>
      <c r="B5" s="63"/>
      <c r="C5" s="63"/>
      <c r="D5" s="63"/>
      <c r="E5" s="64" t="s">
        <v>25</v>
      </c>
      <c r="F5" s="63"/>
      <c r="G5" s="63"/>
      <c r="H5" s="63"/>
      <c r="I5" s="63"/>
      <c r="J5" s="3"/>
    </row>
    <row r="6" spans="1:16" ht="15.75" thickBot="1" x14ac:dyDescent="0.3">
      <c r="A6" s="65" t="s">
        <v>26</v>
      </c>
      <c r="B6" s="66"/>
      <c r="C6" s="66"/>
      <c r="D6" s="66"/>
      <c r="E6" s="67" t="s">
        <v>38</v>
      </c>
      <c r="F6" s="66"/>
      <c r="G6" s="66"/>
      <c r="H6" s="66"/>
      <c r="I6" s="66"/>
      <c r="J6" s="68"/>
    </row>
    <row r="7" spans="1:16" ht="15.75" thickTop="1" x14ac:dyDescent="0.25">
      <c r="A7" s="75" t="s">
        <v>27</v>
      </c>
      <c r="B7" s="76"/>
      <c r="C7" s="76"/>
      <c r="D7" s="76"/>
      <c r="E7" s="76"/>
      <c r="F7" s="76"/>
      <c r="G7" s="76"/>
      <c r="H7" s="76"/>
      <c r="I7" s="76"/>
      <c r="J7" s="77"/>
    </row>
    <row r="8" spans="1:16" x14ac:dyDescent="0.25">
      <c r="A8" s="62" t="s">
        <v>53</v>
      </c>
      <c r="B8" s="63"/>
      <c r="C8" s="63"/>
      <c r="D8" s="78" t="s">
        <v>3</v>
      </c>
      <c r="E8" s="79"/>
      <c r="F8" s="80">
        <f>C12+C15</f>
        <v>254400</v>
      </c>
      <c r="G8" s="81"/>
      <c r="H8" s="4"/>
      <c r="I8" s="5" t="s">
        <v>4</v>
      </c>
      <c r="J8" s="92">
        <v>245000</v>
      </c>
    </row>
    <row r="9" spans="1:16" ht="15.75" thickBot="1" x14ac:dyDescent="0.3">
      <c r="A9" s="6"/>
      <c r="B9" s="8"/>
      <c r="C9" s="7"/>
      <c r="D9" s="7"/>
      <c r="E9" s="7"/>
      <c r="F9" s="7"/>
      <c r="G9" s="7"/>
      <c r="H9" s="7"/>
      <c r="I9" s="7"/>
      <c r="J9" s="9"/>
    </row>
    <row r="10" spans="1:16" ht="39" customHeight="1" x14ac:dyDescent="0.25">
      <c r="A10" s="82" t="s">
        <v>5</v>
      </c>
      <c r="B10" s="82" t="s">
        <v>6</v>
      </c>
      <c r="C10" s="82" t="s">
        <v>7</v>
      </c>
      <c r="D10" s="82" t="s">
        <v>8</v>
      </c>
      <c r="E10" s="84" t="s">
        <v>9</v>
      </c>
      <c r="F10" s="86" t="s">
        <v>10</v>
      </c>
      <c r="G10" s="87"/>
      <c r="H10" s="88" t="s">
        <v>11</v>
      </c>
      <c r="I10" s="90" t="s">
        <v>12</v>
      </c>
      <c r="J10" s="46" t="s">
        <v>13</v>
      </c>
    </row>
    <row r="11" spans="1:16" ht="28.5" customHeight="1" thickBot="1" x14ac:dyDescent="0.3">
      <c r="A11" s="83"/>
      <c r="B11" s="83"/>
      <c r="C11" s="83"/>
      <c r="D11" s="83"/>
      <c r="E11" s="85"/>
      <c r="F11" s="10" t="s">
        <v>14</v>
      </c>
      <c r="G11" s="10" t="s">
        <v>15</v>
      </c>
      <c r="H11" s="89"/>
      <c r="I11" s="91"/>
      <c r="J11" s="47"/>
    </row>
    <row r="12" spans="1:16" s="17" customFormat="1" x14ac:dyDescent="0.25">
      <c r="A12" s="11">
        <v>1</v>
      </c>
      <c r="B12" s="12" t="s">
        <v>16</v>
      </c>
      <c r="C12" s="13">
        <f>SUM(C13:C14)</f>
        <v>75000</v>
      </c>
      <c r="D12" s="14"/>
      <c r="E12" s="14"/>
      <c r="F12" s="14"/>
      <c r="G12" s="14"/>
      <c r="H12" s="14"/>
      <c r="I12" s="15"/>
      <c r="J12" s="16"/>
    </row>
    <row r="13" spans="1:16" x14ac:dyDescent="0.25">
      <c r="A13" s="18" t="s">
        <v>17</v>
      </c>
      <c r="B13" s="19" t="s">
        <v>28</v>
      </c>
      <c r="C13" s="20">
        <v>35000</v>
      </c>
      <c r="D13" s="30" t="s">
        <v>42</v>
      </c>
      <c r="E13" s="21" t="s">
        <v>18</v>
      </c>
      <c r="F13" s="22">
        <v>1</v>
      </c>
      <c r="G13" s="23">
        <v>0</v>
      </c>
      <c r="H13" s="24">
        <v>42370</v>
      </c>
      <c r="I13" s="21" t="s">
        <v>19</v>
      </c>
      <c r="J13" s="25"/>
    </row>
    <row r="14" spans="1:16" x14ac:dyDescent="0.25">
      <c r="A14" s="18">
        <v>1.2</v>
      </c>
      <c r="B14" s="26" t="s">
        <v>36</v>
      </c>
      <c r="C14" s="20">
        <v>40000</v>
      </c>
      <c r="D14" s="30" t="s">
        <v>42</v>
      </c>
      <c r="E14" s="21" t="s">
        <v>18</v>
      </c>
      <c r="F14" s="22">
        <v>1</v>
      </c>
      <c r="G14" s="23">
        <v>0</v>
      </c>
      <c r="H14" s="24">
        <v>42370</v>
      </c>
      <c r="I14" s="21" t="s">
        <v>19</v>
      </c>
      <c r="J14" s="25"/>
    </row>
    <row r="15" spans="1:16" x14ac:dyDescent="0.25">
      <c r="A15" s="11">
        <v>2</v>
      </c>
      <c r="B15" s="12" t="s">
        <v>20</v>
      </c>
      <c r="C15" s="13">
        <f>SUM(C16:C19)</f>
        <v>179400</v>
      </c>
      <c r="D15" s="14"/>
      <c r="E15" s="14"/>
      <c r="F15" s="14"/>
      <c r="G15" s="14"/>
      <c r="H15" s="14"/>
      <c r="I15" s="15"/>
      <c r="J15" s="16"/>
    </row>
    <row r="16" spans="1:16" s="17" customFormat="1" x14ac:dyDescent="0.25">
      <c r="A16" s="18">
        <v>2.1</v>
      </c>
      <c r="B16" s="26" t="s">
        <v>32</v>
      </c>
      <c r="C16" s="20">
        <v>10000</v>
      </c>
      <c r="D16" s="30" t="s">
        <v>42</v>
      </c>
      <c r="E16" s="21" t="s">
        <v>18</v>
      </c>
      <c r="F16" s="23">
        <v>1</v>
      </c>
      <c r="G16" s="23">
        <v>0</v>
      </c>
      <c r="H16" s="24">
        <v>42705</v>
      </c>
      <c r="I16" s="21" t="s">
        <v>19</v>
      </c>
      <c r="J16" s="25"/>
    </row>
    <row r="17" spans="1:16" x14ac:dyDescent="0.25">
      <c r="A17" s="18">
        <v>2.2000000000000002</v>
      </c>
      <c r="B17" s="26" t="s">
        <v>35</v>
      </c>
      <c r="C17" s="20">
        <v>40000</v>
      </c>
      <c r="D17" s="30" t="s">
        <v>43</v>
      </c>
      <c r="E17" s="21" t="s">
        <v>18</v>
      </c>
      <c r="F17" s="23">
        <v>1</v>
      </c>
      <c r="G17" s="23">
        <v>0</v>
      </c>
      <c r="H17" s="24">
        <v>42705</v>
      </c>
      <c r="I17" s="21" t="s">
        <v>19</v>
      </c>
      <c r="J17" s="25"/>
    </row>
    <row r="18" spans="1:16" x14ac:dyDescent="0.25">
      <c r="A18" s="18">
        <v>2.2999999999999998</v>
      </c>
      <c r="B18" s="1" t="s">
        <v>37</v>
      </c>
      <c r="C18" s="20">
        <v>20000</v>
      </c>
      <c r="D18" s="30" t="s">
        <v>42</v>
      </c>
      <c r="E18" s="21" t="s">
        <v>18</v>
      </c>
      <c r="F18" s="23">
        <v>1</v>
      </c>
      <c r="G18" s="23">
        <v>0</v>
      </c>
      <c r="H18" s="24">
        <v>42705</v>
      </c>
      <c r="I18" s="21" t="s">
        <v>19</v>
      </c>
      <c r="J18" s="25"/>
    </row>
    <row r="19" spans="1:16" x14ac:dyDescent="0.25">
      <c r="A19" s="18">
        <v>2.4</v>
      </c>
      <c r="B19" s="19" t="s">
        <v>33</v>
      </c>
      <c r="C19" s="20">
        <v>109400</v>
      </c>
      <c r="D19" s="30" t="s">
        <v>42</v>
      </c>
      <c r="E19" s="21" t="s">
        <v>18</v>
      </c>
      <c r="F19" s="22">
        <v>1</v>
      </c>
      <c r="G19" s="23">
        <v>0</v>
      </c>
      <c r="H19" s="24">
        <v>42370</v>
      </c>
      <c r="I19" s="21" t="s">
        <v>19</v>
      </c>
      <c r="J19" s="25"/>
    </row>
    <row r="20" spans="1:16" s="17" customFormat="1" x14ac:dyDescent="0.25">
      <c r="A20" s="11">
        <v>3</v>
      </c>
      <c r="B20" s="12" t="s">
        <v>21</v>
      </c>
      <c r="C20" s="13">
        <f>SUM(C21:C24)</f>
        <v>245000</v>
      </c>
      <c r="D20" s="14"/>
      <c r="E20" s="14"/>
      <c r="F20" s="14"/>
      <c r="G20" s="14"/>
      <c r="H20" s="14"/>
      <c r="I20" s="15"/>
      <c r="J20" s="16"/>
    </row>
    <row r="21" spans="1:16" ht="33.75" customHeight="1" x14ac:dyDescent="0.25">
      <c r="A21" s="18" t="s">
        <v>22</v>
      </c>
      <c r="B21" s="33" t="s">
        <v>29</v>
      </c>
      <c r="C21" s="20">
        <v>30000</v>
      </c>
      <c r="D21" s="31" t="s">
        <v>39</v>
      </c>
      <c r="E21" s="21" t="s">
        <v>18</v>
      </c>
      <c r="F21" s="23">
        <v>1</v>
      </c>
      <c r="G21" s="23">
        <v>0</v>
      </c>
      <c r="H21" s="24">
        <v>42370</v>
      </c>
      <c r="I21" s="21" t="s">
        <v>19</v>
      </c>
      <c r="J21" s="27"/>
    </row>
    <row r="22" spans="1:16" s="35" customFormat="1" x14ac:dyDescent="0.25">
      <c r="A22" s="18">
        <v>3.2</v>
      </c>
      <c r="B22" s="32" t="s">
        <v>30</v>
      </c>
      <c r="C22" s="20">
        <v>110000</v>
      </c>
      <c r="D22" s="31" t="s">
        <v>39</v>
      </c>
      <c r="E22" s="21" t="s">
        <v>18</v>
      </c>
      <c r="F22" s="23">
        <v>1</v>
      </c>
      <c r="G22" s="23">
        <v>0</v>
      </c>
      <c r="H22" s="24">
        <v>42614</v>
      </c>
      <c r="I22" s="21" t="s">
        <v>19</v>
      </c>
      <c r="J22" s="28"/>
    </row>
    <row r="23" spans="1:16" s="35" customFormat="1" x14ac:dyDescent="0.25">
      <c r="A23" s="18">
        <v>3.3</v>
      </c>
      <c r="B23" s="34" t="s">
        <v>31</v>
      </c>
      <c r="C23" s="20">
        <v>90000</v>
      </c>
      <c r="D23" s="31" t="s">
        <v>39</v>
      </c>
      <c r="E23" s="21" t="s">
        <v>18</v>
      </c>
      <c r="F23" s="23">
        <v>1</v>
      </c>
      <c r="G23" s="23">
        <v>0</v>
      </c>
      <c r="H23" s="24">
        <v>42614</v>
      </c>
      <c r="I23" s="21" t="s">
        <v>19</v>
      </c>
      <c r="J23" s="29"/>
    </row>
    <row r="24" spans="1:16" ht="19.5" customHeight="1" x14ac:dyDescent="0.25">
      <c r="A24" s="37">
        <v>3.4</v>
      </c>
      <c r="B24" s="1" t="s">
        <v>41</v>
      </c>
      <c r="C24" s="39">
        <v>15000</v>
      </c>
      <c r="D24" s="38" t="s">
        <v>39</v>
      </c>
      <c r="E24" s="21" t="s">
        <v>18</v>
      </c>
      <c r="F24" s="23">
        <v>1</v>
      </c>
      <c r="G24" s="23">
        <v>0</v>
      </c>
      <c r="H24" s="24">
        <v>42614</v>
      </c>
      <c r="I24" s="21" t="s">
        <v>19</v>
      </c>
      <c r="J24" s="36"/>
    </row>
    <row r="25" spans="1:16" s="35" customFormat="1" ht="19.5" customHeight="1" thickBot="1" x14ac:dyDescent="0.3">
      <c r="A25" s="40">
        <v>4</v>
      </c>
      <c r="B25" s="12" t="s">
        <v>51</v>
      </c>
      <c r="C25" s="42">
        <v>50000</v>
      </c>
      <c r="D25" s="12"/>
      <c r="E25" s="12"/>
      <c r="F25" s="41">
        <v>1</v>
      </c>
      <c r="G25" s="41">
        <v>0</v>
      </c>
      <c r="H25" s="12"/>
      <c r="I25" s="40" t="s">
        <v>19</v>
      </c>
      <c r="J25" s="12"/>
    </row>
    <row r="26" spans="1:16" x14ac:dyDescent="0.25">
      <c r="A26" s="48" t="s">
        <v>23</v>
      </c>
      <c r="B26" s="49"/>
      <c r="C26" s="52">
        <f>SUM(C12,C15,C20,C25)</f>
        <v>549400</v>
      </c>
      <c r="D26" s="54" t="s">
        <v>34</v>
      </c>
      <c r="E26" s="55"/>
      <c r="F26" s="49"/>
      <c r="G26" s="54" t="s">
        <v>50</v>
      </c>
      <c r="H26" s="55"/>
      <c r="I26" s="49"/>
      <c r="J26" s="58"/>
    </row>
    <row r="27" spans="1:16" ht="8.25" customHeight="1" thickBot="1" x14ac:dyDescent="0.3">
      <c r="A27" s="50"/>
      <c r="B27" s="51"/>
      <c r="C27" s="53"/>
      <c r="D27" s="56"/>
      <c r="E27" s="57"/>
      <c r="F27" s="51"/>
      <c r="G27" s="56"/>
      <c r="H27" s="57"/>
      <c r="I27" s="51"/>
      <c r="J27" s="58"/>
    </row>
    <row r="28" spans="1:16" ht="59.25" customHeight="1" thickBot="1" x14ac:dyDescent="0.3">
      <c r="A28" s="43" t="s">
        <v>40</v>
      </c>
      <c r="B28" s="44"/>
      <c r="C28" s="44"/>
      <c r="D28" s="44"/>
      <c r="E28" s="44"/>
      <c r="F28" s="44"/>
      <c r="G28" s="44"/>
      <c r="H28" s="44"/>
      <c r="I28" s="44"/>
      <c r="J28" s="45"/>
      <c r="K28" s="35"/>
      <c r="L28" s="35"/>
      <c r="M28" s="35"/>
      <c r="N28" s="35"/>
      <c r="O28" s="35"/>
      <c r="P28" s="35"/>
    </row>
    <row r="29" spans="1:16" ht="15.75" thickBot="1" x14ac:dyDescent="0.3">
      <c r="A29" s="43" t="s">
        <v>44</v>
      </c>
      <c r="B29" s="44"/>
      <c r="C29" s="44"/>
      <c r="D29" s="44"/>
      <c r="E29" s="44"/>
      <c r="F29" s="44"/>
      <c r="G29" s="44"/>
      <c r="H29" s="44"/>
      <c r="I29" s="44"/>
      <c r="J29" s="45"/>
      <c r="K29" s="35"/>
      <c r="L29" s="35"/>
      <c r="M29" s="35"/>
      <c r="N29" s="35"/>
      <c r="O29" s="35"/>
      <c r="P29" s="35"/>
    </row>
    <row r="30" spans="1:16" ht="30.75" customHeight="1" thickBot="1" x14ac:dyDescent="0.3">
      <c r="A30" s="43" t="s">
        <v>45</v>
      </c>
      <c r="B30" s="44"/>
      <c r="C30" s="44"/>
      <c r="D30" s="44"/>
      <c r="E30" s="44"/>
      <c r="F30" s="44"/>
      <c r="G30" s="44"/>
      <c r="H30" s="44"/>
      <c r="I30" s="44"/>
      <c r="J30" s="45"/>
      <c r="K30" s="35"/>
      <c r="L30" s="35"/>
      <c r="M30" s="35"/>
      <c r="N30" s="35"/>
      <c r="O30" s="35"/>
      <c r="P30" s="35"/>
    </row>
    <row r="31" spans="1:16" ht="15.75" thickBot="1" x14ac:dyDescent="0.3">
      <c r="A31" s="69" t="s">
        <v>46</v>
      </c>
      <c r="B31" s="70"/>
      <c r="C31" s="70"/>
      <c r="D31" s="70"/>
      <c r="E31" s="70"/>
      <c r="F31" s="70"/>
      <c r="G31" s="70"/>
      <c r="H31" s="70"/>
      <c r="I31" s="70"/>
      <c r="J31" s="71"/>
      <c r="K31" s="35"/>
      <c r="L31" s="35"/>
      <c r="M31" s="35"/>
      <c r="N31" s="35"/>
      <c r="O31" s="35"/>
      <c r="P31" s="35"/>
    </row>
    <row r="32" spans="1:16" ht="15.75" thickBot="1" x14ac:dyDescent="0.3">
      <c r="A32" s="43" t="s">
        <v>47</v>
      </c>
      <c r="B32" s="44"/>
      <c r="C32" s="44"/>
      <c r="D32" s="44"/>
      <c r="E32" s="44"/>
      <c r="F32" s="44"/>
      <c r="G32" s="44"/>
      <c r="H32" s="44"/>
      <c r="I32" s="44"/>
      <c r="J32" s="45"/>
      <c r="K32" s="35"/>
      <c r="L32" s="35"/>
      <c r="M32" s="35"/>
      <c r="N32" s="35"/>
      <c r="O32" s="35"/>
      <c r="P32" s="35"/>
    </row>
    <row r="33" spans="1:16" ht="32.25" customHeight="1" thickBot="1" x14ac:dyDescent="0.3">
      <c r="A33" s="43" t="s">
        <v>48</v>
      </c>
      <c r="B33" s="44"/>
      <c r="C33" s="44"/>
      <c r="D33" s="44"/>
      <c r="E33" s="44"/>
      <c r="F33" s="44"/>
      <c r="G33" s="44"/>
      <c r="H33" s="44"/>
      <c r="I33" s="44"/>
      <c r="J33" s="45"/>
      <c r="K33" s="35"/>
      <c r="L33" s="35"/>
      <c r="M33" s="35"/>
      <c r="N33" s="35"/>
      <c r="O33" s="35"/>
      <c r="P33" s="35"/>
    </row>
    <row r="34" spans="1:16" ht="31.5" customHeight="1" thickBot="1" x14ac:dyDescent="0.3">
      <c r="A34" s="72" t="s">
        <v>49</v>
      </c>
      <c r="B34" s="73"/>
      <c r="C34" s="73"/>
      <c r="D34" s="73"/>
      <c r="E34" s="73"/>
      <c r="F34" s="73"/>
      <c r="G34" s="73"/>
      <c r="H34" s="73"/>
      <c r="I34" s="73"/>
      <c r="J34" s="74"/>
      <c r="K34" s="35"/>
      <c r="L34" s="35"/>
      <c r="M34" s="35"/>
      <c r="N34" s="35"/>
      <c r="O34" s="35"/>
      <c r="P34" s="35"/>
    </row>
  </sheetData>
  <mergeCells count="30">
    <mergeCell ref="A31:J31"/>
    <mergeCell ref="A32:J32"/>
    <mergeCell ref="A33:J33"/>
    <mergeCell ref="A34:J34"/>
    <mergeCell ref="A7:J7"/>
    <mergeCell ref="A8:C8"/>
    <mergeCell ref="D8:E8"/>
    <mergeCell ref="F8:G8"/>
    <mergeCell ref="A10:A11"/>
    <mergeCell ref="B10:B11"/>
    <mergeCell ref="C10:C11"/>
    <mergeCell ref="D10:D11"/>
    <mergeCell ref="E10:E11"/>
    <mergeCell ref="F10:G10"/>
    <mergeCell ref="H10:H11"/>
    <mergeCell ref="I10:I11"/>
    <mergeCell ref="A4:J4"/>
    <mergeCell ref="A5:D5"/>
    <mergeCell ref="E5:I5"/>
    <mergeCell ref="A6:D6"/>
    <mergeCell ref="E6:J6"/>
    <mergeCell ref="A28:J28"/>
    <mergeCell ref="A29:J29"/>
    <mergeCell ref="A30:J30"/>
    <mergeCell ref="J10:J11"/>
    <mergeCell ref="A26:B27"/>
    <mergeCell ref="C26:C27"/>
    <mergeCell ref="D26:F27"/>
    <mergeCell ref="G26:I27"/>
    <mergeCell ref="J26:J27"/>
  </mergeCells>
  <pageMargins left="0.7" right="0.7" top="0.75" bottom="0.75" header="0.3" footer="0.3"/>
  <pageSetup paperSize="17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BD9B275618146F45AAC14F68D0234BA5" ma:contentTypeVersion="0" ma:contentTypeDescription="A content type to manage public (operations) IDB documents" ma:contentTypeScope="" ma:versionID="3eb9c25219c2d1ac483093a0d1aa76d1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c4789d1b747e2768b84c0016f865edd8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9e840575-90a9-435f-8759-9ff3bdb08796}" ma:internalName="TaxCatchAll" ma:showField="CatchAllData" ma:web="c478280d-8de8-4c92-bb90-d3dc2cce94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9e840575-90a9-435f-8759-9ff3bdb08796}" ma:internalName="TaxCatchAllLabel" ma:readOnly="true" ma:showField="CatchAllDataLabel" ma:web="c478280d-8de8-4c92-bb90-d3dc2cce94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Approved TC document</Disclosure_x0020_Activity>
    <Key_x0020_Document xmlns="9c571b2f-e523-4ab2-ba2e-09e151a03ef4">false</Key_x0020_Document>
    <Division_x0020_or_x0020_Unit xmlns="9c571b2f-e523-4ab2-ba2e-09e151a03ef4">INE/RND</Division_x0020_or_x0020_Unit>
    <Other_x0020_Author xmlns="9c571b2f-e523-4ab2-ba2e-09e151a03ef4" xsi:nil="true"/>
    <Region xmlns="9c571b2f-e523-4ab2-ba2e-09e151a03ef4" xsi:nil="true"/>
    <IDBDocs_x0020_Number xmlns="9c571b2f-e523-4ab2-ba2e-09e151a03ef4">40000410</IDBDocs_x0020_Number>
    <Document_x0020_Author xmlns="9c571b2f-e523-4ab2-ba2e-09e151a03ef4">Lima, Eirivelthon Santos</Document_x0020_Author>
    <Publication_x0020_Type xmlns="9c571b2f-e523-4ab2-ba2e-09e151a03ef4" xsi:nil="true"/>
    <Operation_x0020_Type xmlns="9c571b2f-e523-4ab2-ba2e-09e151a03ef4" xsi:nil="true"/>
    <TaxCatchAll xmlns="9c571b2f-e523-4ab2-ba2e-09e151a03ef4">
      <Value>2</Value>
      <Value>3</Value>
    </TaxCatchAll>
    <Fiscal_x0020_Year_x0020_IDB xmlns="9c571b2f-e523-4ab2-ba2e-09e151a03ef4">2015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CO-T1395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EXCEL&lt;/APPLICATION&gt;&lt;USER_STAGE&gt;Approved TC document&lt;/USER_STAGE&gt;&lt;PD_OBJ_TYPE&gt;0&lt;/PD_OBJ_TYPE&gt;&lt;MAKERECORD&gt;N&lt;/MAKERECORD&gt;&lt;/Data&gt;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PA-FOR</Webtopic>
    <Identifier xmlns="9c571b2f-e523-4ab2-ba2e-09e151a03ef4"> ANNEX</Identifier>
    <Publishing_x0020_House xmlns="9c571b2f-e523-4ab2-ba2e-09e151a03ef4" xsi:nil="true"/>
    <Document_x0020_Language_x0020_IDB xmlns="9c571b2f-e523-4ab2-ba2e-09e151a03ef4">English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93CE6E56-E714-4F25-B53C-BC007FA34F49}"/>
</file>

<file path=customXml/itemProps2.xml><?xml version="1.0" encoding="utf-8"?>
<ds:datastoreItem xmlns:ds="http://schemas.openxmlformats.org/officeDocument/2006/customXml" ds:itemID="{1CD2B441-F0E7-484E-A376-2308949B7D66}"/>
</file>

<file path=customXml/itemProps3.xml><?xml version="1.0" encoding="utf-8"?>
<ds:datastoreItem xmlns:ds="http://schemas.openxmlformats.org/officeDocument/2006/customXml" ds:itemID="{7CF290FD-2A6A-4606-BB83-777B4443ADC1}"/>
</file>

<file path=customXml/itemProps4.xml><?xml version="1.0" encoding="utf-8"?>
<ds:datastoreItem xmlns:ds="http://schemas.openxmlformats.org/officeDocument/2006/customXml" ds:itemID="{38BAAEA2-F5EA-43C2-83CC-4891C3E2474B}"/>
</file>

<file path=customXml/itemProps5.xml><?xml version="1.0" encoding="utf-8"?>
<ds:datastoreItem xmlns:ds="http://schemas.openxmlformats.org/officeDocument/2006/customXml" ds:itemID="{00B33DA3-764E-4C7B-A4C7-A05CBA028E3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PAD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 I - Procurement Plan - CO-T1395</dc:title>
  <dc:creator>HELENAL</dc:creator>
  <cp:lastModifiedBy>Melanie Argimon</cp:lastModifiedBy>
  <cp:lastPrinted>2014-06-26T19:37:27Z</cp:lastPrinted>
  <dcterms:created xsi:type="dcterms:W3CDTF">2014-06-25T10:45:50Z</dcterms:created>
  <dcterms:modified xsi:type="dcterms:W3CDTF">2015-12-07T17:09:09Z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0x01010046CF21643EE8D14686A648AA6DAD089200BD9B275618146F45AAC14F68D0234BA5</vt:lpwstr>
  </property>
  <property fmtid="{D5CDD505-2E9C-101B-9397-08002B2CF9AE}" pid="5" name="TaxKeywordTaxHTField">
    <vt:lpwstr/>
  </property>
  <property fmtid="{D5CDD505-2E9C-101B-9397-08002B2CF9AE}" pid="6" name="Series Operations IDB">
    <vt:lpwstr>2;#Unclassified|a6dff32e-d477-44cd-a56b-85efe9e0a56c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2;#Unclassified|a6dff32e-d477-44cd-a56b-85efe9e0a56c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3;#IDBDocs|cca77002-e150-4b2d-ab1f-1d7a7cdcae16</vt:lpwstr>
  </property>
</Properties>
</file>