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AG\Documents\TC\ME-T1333\Post QRR changes 04.12.17\"/>
    </mc:Choice>
  </mc:AlternateContent>
  <bookViews>
    <workbookView xWindow="0" yWindow="0" windowWidth="23040" windowHeight="9072" xr2:uid="{00000000-000D-0000-FFFF-FFFF00000000}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21" i="1"/>
  <c r="J26" i="1"/>
  <c r="I26" i="1"/>
  <c r="H26" i="1"/>
  <c r="E26" i="1"/>
  <c r="K24" i="1"/>
  <c r="K23" i="1"/>
  <c r="K22" i="1"/>
  <c r="K20" i="1"/>
  <c r="K19" i="1"/>
  <c r="K18" i="1"/>
  <c r="K17" i="1"/>
  <c r="K16" i="1"/>
  <c r="K15" i="1"/>
  <c r="K13" i="1"/>
  <c r="K26" i="1" l="1"/>
</calcChain>
</file>

<file path=xl/sharedStrings.xml><?xml version="1.0" encoding="utf-8"?>
<sst xmlns="http://schemas.openxmlformats.org/spreadsheetml/2006/main" count="125" uniqueCount="86">
  <si>
    <t>Inter-American Development Bank</t>
  </si>
  <si>
    <t>ORP/GCM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</si>
  <si>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</si>
  <si>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>Executing Agency:  IDB</t>
  </si>
  <si>
    <t>UDR: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</si>
  <si>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</si>
  <si>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</si>
  <si>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</si>
  <si>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</si>
  <si>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</si>
  <si>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</si>
  <si>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</si>
  <si>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</si>
  <si>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</si>
  <si>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</si>
  <si>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</si>
  <si>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</si>
  <si>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</si>
  <si>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</si>
  <si>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</si>
  <si>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</si>
  <si>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</si>
  <si>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</si>
  <si>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</si>
  <si>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</si>
  <si>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</si>
  <si>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</si>
  <si>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</si>
  <si>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</si>
  <si>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</si>
  <si>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</si>
  <si>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</si>
  <si>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</si>
  <si>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</si>
  <si>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</si>
  <si>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</si>
  <si>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</si>
  <si>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</si>
  <si>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</si>
  <si>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</si>
  <si>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</si>
  <si>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</si>
  <si>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</si>
  <si>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</si>
  <si>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</si>
  <si>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</si>
  <si>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</si>
  <si>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</si>
  <si>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</si>
  <si>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</si>
  <si>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</si>
  <si>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</si>
  <si>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</si>
  <si>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</si>
  <si>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</si>
  <si>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</si>
  <si>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</si>
  <si>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</si>
  <si>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</si>
  <si>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</si>
  <si>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</si>
  <si>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</si>
  <si>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</si>
  <si>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</si>
  <si>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</si>
  <si>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</si>
  <si>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</si>
  <si>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</si>
  <si>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</si>
  <si>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</si>
  <si>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</si>
  <si>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[36 months]</t>
    </r>
  </si>
  <si>
    <t>Country: MEXICO</t>
  </si>
  <si>
    <t>Project number: ME-T1333</t>
  </si>
  <si>
    <t>Title of Project: Support to the management and evaluation of active labor market policies</t>
  </si>
  <si>
    <t>Consultancies to elaborate technical advice on candidate profiling and job placement for the National Employment Service</t>
  </si>
  <si>
    <t>International exchanges to facilitate the transfer of knowledge between SNE personnel and their counterparts in employment services in other countries. Diffusion and communication for studies.</t>
  </si>
  <si>
    <t>Consultancies to elaborate technical advice and a roadmap on transition to cloud for the National Employment Service</t>
  </si>
  <si>
    <t>March 2018</t>
  </si>
  <si>
    <t>Anne Elizabeth Hand</t>
  </si>
  <si>
    <t>Consultancies to elaborate technical advice on designing an integrated impact evaluation for the National Employment Service</t>
  </si>
  <si>
    <t>Unforeseen incidental expenses</t>
  </si>
  <si>
    <t>6 months</t>
  </si>
  <si>
    <t>May  2018</t>
  </si>
  <si>
    <t>9 months</t>
  </si>
  <si>
    <t>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</si>
</sst>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4">
    <xf numFmtId="0" fontId="0" fillId="0" borderId="0" xfId="0"/>
    <xf numFmtId="0" fontId="6" fillId="0" borderId="0" xfId="0" applyFont="1"/>
    <xf numFmtId="164" fontId="6" fillId="0" borderId="0" xfId="2" applyNumberFormat="1" applyFont="1"/>
    <xf numFmtId="9" fontId="6" fillId="0" borderId="0" xfId="2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165" fontId="6" fillId="0" borderId="27" xfId="1" applyNumberFormat="1" applyFont="1" applyBorder="1" applyAlignment="1">
      <alignment horizontal="left"/>
    </xf>
    <xf numFmtId="164" fontId="6" fillId="0" borderId="27" xfId="2" applyNumberFormat="1" applyFont="1" applyBorder="1" applyAlignment="1">
      <alignment horizontal="center"/>
    </xf>
    <xf numFmtId="164" fontId="6" fillId="0" borderId="29" xfId="2" applyNumberFormat="1" applyFont="1" applyBorder="1" applyAlignment="1">
      <alignment horizontal="center"/>
    </xf>
    <xf numFmtId="0" fontId="6" fillId="0" borderId="13" xfId="0" applyFont="1" applyBorder="1"/>
    <xf numFmtId="0" fontId="6" fillId="0" borderId="0" xfId="0" applyFont="1" applyBorder="1"/>
    <xf numFmtId="164" fontId="6" fillId="0" borderId="0" xfId="2" applyNumberFormat="1" applyFont="1" applyBorder="1"/>
    <xf numFmtId="9" fontId="6" fillId="0" borderId="0" xfId="2" applyFont="1" applyBorder="1"/>
    <xf numFmtId="0" fontId="6" fillId="0" borderId="14" xfId="0" applyFont="1" applyBorder="1"/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 vertical="center" wrapText="1"/>
    </xf>
    <xf numFmtId="9" fontId="10" fillId="2" borderId="5" xfId="2" applyFont="1" applyFill="1" applyBorder="1" applyAlignment="1">
      <alignment horizontal="center" vertical="center" wrapText="1"/>
    </xf>
    <xf numFmtId="0" fontId="11" fillId="0" borderId="20" xfId="3" applyFont="1" applyFill="1" applyBorder="1" applyAlignment="1">
      <alignment vertical="center" wrapText="1"/>
    </xf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/>
    <xf numFmtId="164" fontId="6" fillId="0" borderId="5" xfId="2" applyNumberFormat="1" applyFont="1" applyBorder="1"/>
    <xf numFmtId="9" fontId="6" fillId="0" borderId="5" xfId="2" applyFont="1" applyBorder="1"/>
    <xf numFmtId="166" fontId="6" fillId="0" borderId="5" xfId="0" applyNumberFormat="1" applyFont="1" applyBorder="1"/>
    <xf numFmtId="0" fontId="6" fillId="0" borderId="7" xfId="0" applyFont="1" applyBorder="1"/>
    <xf numFmtId="0" fontId="11" fillId="0" borderId="21" xfId="3" applyFont="1" applyFill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165" fontId="6" fillId="0" borderId="5" xfId="1" applyNumberFormat="1" applyFont="1" applyBorder="1" applyAlignment="1">
      <alignment vertical="center"/>
    </xf>
    <xf numFmtId="9" fontId="6" fillId="0" borderId="5" xfId="2" applyFont="1" applyBorder="1" applyAlignment="1">
      <alignment vertical="center"/>
    </xf>
    <xf numFmtId="49" fontId="6" fillId="0" borderId="5" xfId="0" applyNumberFormat="1" applyFont="1" applyFill="1" applyBorder="1" applyAlignment="1">
      <alignment horizontal="center" vertical="center"/>
    </xf>
    <xf numFmtId="166" fontId="6" fillId="0" borderId="31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6" fillId="0" borderId="5" xfId="0" applyNumberFormat="1" applyFont="1" applyBorder="1" applyAlignment="1">
      <alignment vertical="center"/>
    </xf>
    <xf numFmtId="166" fontId="6" fillId="0" borderId="6" xfId="0" applyNumberFormat="1" applyFont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8" xfId="0" applyFont="1" applyBorder="1"/>
    <xf numFmtId="0" fontId="6" fillId="0" borderId="9" xfId="0" applyFont="1" applyBorder="1"/>
    <xf numFmtId="0" fontId="6" fillId="0" borderId="5" xfId="2" applyNumberFormat="1" applyFont="1" applyBorder="1" applyAlignment="1">
      <alignment vertical="center"/>
    </xf>
    <xf numFmtId="0" fontId="6" fillId="0" borderId="9" xfId="2" applyNumberFormat="1" applyFont="1" applyBorder="1"/>
    <xf numFmtId="166" fontId="6" fillId="0" borderId="9" xfId="0" applyNumberFormat="1" applyFont="1" applyBorder="1"/>
    <xf numFmtId="166" fontId="6" fillId="0" borderId="10" xfId="0" applyNumberFormat="1" applyFont="1" applyBorder="1"/>
    <xf numFmtId="0" fontId="6" fillId="0" borderId="17" xfId="0" applyFont="1" applyBorder="1"/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23" xfId="3" applyFont="1" applyFill="1" applyBorder="1" applyAlignment="1">
      <alignment vertical="center" wrapText="1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35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12" fillId="0" borderId="36" xfId="0" applyFont="1" applyBorder="1" applyAlignment="1">
      <alignment horizontal="left" vertical="top" wrapText="1"/>
    </xf>
    <xf numFmtId="0" fontId="12" fillId="0" borderId="37" xfId="0" applyFont="1" applyBorder="1" applyAlignment="1">
      <alignment horizontal="left" vertical="top" wrapText="1"/>
    </xf>
    <xf numFmtId="0" fontId="12" fillId="0" borderId="38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12" fillId="0" borderId="0" xfId="0" applyFont="1" applyBorder="1" applyAlignment="1">
      <alignment horizontal="left"/>
    </xf>
    <xf numFmtId="164" fontId="12" fillId="0" borderId="0" xfId="2" applyNumberFormat="1" applyFont="1" applyBorder="1" applyAlignment="1">
      <alignment horizontal="left"/>
    </xf>
    <xf numFmtId="9" fontId="12" fillId="0" borderId="0" xfId="2" applyFont="1" applyBorder="1" applyAlignment="1">
      <alignment horizontal="left"/>
    </xf>
    <xf numFmtId="0" fontId="8" fillId="4" borderId="0" xfId="0" applyFont="1" applyFill="1"/>
    <xf numFmtId="0" fontId="6" fillId="4" borderId="0" xfId="0" applyFont="1" applyFill="1"/>
    <xf numFmtId="0" fontId="6" fillId="4" borderId="5" xfId="0" applyFont="1" applyFill="1" applyBorder="1"/>
    <xf numFmtId="0" fontId="6" fillId="4" borderId="6" xfId="0" applyFont="1" applyFill="1" applyBorder="1"/>
    <xf numFmtId="0" fontId="6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tabSelected="1" view="pageBreakPreview" zoomScale="60" zoomScaleNormal="86" workbookViewId="0">
      <selection activeCell="M19" sqref="M19"/>
    </sheetView>
  </sheetViews>
  <sheetFormatPr defaultColWidth="8.88671875" defaultRowHeight="14.4" outlineLevelRow="1" x14ac:dyDescent="0.3"/>
  <cols>
    <col min="1" max="1" width="14.1093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13.88671875" style="1" customWidth="1"/>
    <col min="6" max="6" width="13.33203125" style="1" customWidth="1"/>
    <col min="7" max="7" width="15.88671875" style="1" customWidth="1"/>
    <col min="8" max="8" width="13.109375" style="1" customWidth="1"/>
    <col min="9" max="9" width="10.3320312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7" width="8.88671875" style="1"/>
    <col min="18" max="18" width="9" style="1" customWidth="1"/>
    <col min="19" max="19" width="0.44140625" style="1" hidden="1" customWidth="1"/>
    <col min="20" max="16384" width="8.88671875" style="1"/>
  </cols>
  <sheetData>
    <row r="1" spans="1:21" ht="14.7" customHeight="1" x14ac:dyDescent="0.3">
      <c r="M1" s="1" t="s">
        <v>0</v>
      </c>
    </row>
    <row r="2" spans="1:21" ht="14.7" customHeight="1" x14ac:dyDescent="0.3">
      <c r="M2" s="1" t="s">
        <v>1</v>
      </c>
    </row>
    <row r="3" spans="1:21" ht="9" customHeight="1" thickBot="1" x14ac:dyDescent="0.35"/>
    <row r="4" spans="1:21" ht="24.75" customHeight="1" x14ac:dyDescent="0.3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10" t="s">
        <v>72</v>
      </c>
      <c r="B5" s="11"/>
      <c r="C5" s="11"/>
      <c r="D5" s="11"/>
      <c r="E5" s="11"/>
      <c r="F5" s="12"/>
      <c r="G5" s="11" t="s">
        <v>3</v>
      </c>
      <c r="H5" s="11"/>
      <c r="I5" s="11"/>
      <c r="J5" s="11"/>
      <c r="K5" s="11"/>
      <c r="L5" s="11"/>
      <c r="M5" s="11"/>
      <c r="N5" s="12"/>
      <c r="O5" s="13" t="s">
        <v>4</v>
      </c>
    </row>
    <row r="6" spans="1:21" ht="15" customHeight="1" x14ac:dyDescent="0.3">
      <c r="A6" s="10" t="s">
        <v>73</v>
      </c>
      <c r="B6" s="11"/>
      <c r="C6" s="11"/>
      <c r="D6" s="11"/>
      <c r="E6" s="12"/>
      <c r="F6" s="14" t="s">
        <v>74</v>
      </c>
      <c r="G6" s="14"/>
      <c r="H6" s="14"/>
      <c r="I6" s="14"/>
      <c r="J6" s="14"/>
      <c r="K6" s="14"/>
      <c r="L6" s="14"/>
      <c r="M6" s="14"/>
      <c r="N6" s="14"/>
      <c r="O6" s="15"/>
    </row>
    <row r="7" spans="1:21" ht="20.25" customHeight="1" thickBot="1" x14ac:dyDescent="0.35">
      <c r="A7" s="16" t="s">
        <v>71</v>
      </c>
      <c r="B7" s="17"/>
      <c r="C7" s="17"/>
      <c r="D7" s="17"/>
      <c r="E7" s="18"/>
      <c r="F7" s="19" t="s">
        <v>5</v>
      </c>
      <c r="G7" s="20"/>
      <c r="H7" s="21">
        <v>300000</v>
      </c>
      <c r="I7" s="22"/>
      <c r="J7" s="22"/>
      <c r="K7" s="22"/>
      <c r="L7" s="22"/>
      <c r="M7" s="22"/>
      <c r="N7" s="22"/>
      <c r="O7" s="23"/>
    </row>
    <row r="8" spans="1:21" ht="4.6500000000000004" customHeight="1" x14ac:dyDescent="0.3">
      <c r="A8" s="24"/>
      <c r="B8" s="25"/>
      <c r="C8" s="25"/>
      <c r="D8" s="25"/>
      <c r="E8" s="25"/>
      <c r="F8" s="25"/>
      <c r="G8" s="25"/>
      <c r="H8" s="25"/>
      <c r="I8" s="26"/>
      <c r="J8" s="25"/>
      <c r="K8" s="27"/>
      <c r="L8" s="25"/>
      <c r="M8" s="25"/>
      <c r="N8" s="25"/>
      <c r="O8" s="28"/>
    </row>
    <row r="9" spans="1:21" ht="39" customHeight="1" x14ac:dyDescent="0.3">
      <c r="A9" s="29" t="s">
        <v>6</v>
      </c>
      <c r="B9" s="30" t="s">
        <v>7</v>
      </c>
      <c r="C9" s="30" t="s">
        <v>8</v>
      </c>
      <c r="D9" s="30" t="s">
        <v>9</v>
      </c>
      <c r="E9" s="30" t="s">
        <v>10</v>
      </c>
      <c r="F9" s="30" t="s">
        <v>11</v>
      </c>
      <c r="G9" s="30" t="s">
        <v>12</v>
      </c>
      <c r="H9" s="31" t="s">
        <v>13</v>
      </c>
      <c r="I9" s="32"/>
      <c r="J9" s="32"/>
      <c r="K9" s="33"/>
      <c r="L9" s="30" t="s">
        <v>14</v>
      </c>
      <c r="M9" s="30" t="s">
        <v>15</v>
      </c>
      <c r="N9" s="30" t="s">
        <v>16</v>
      </c>
      <c r="O9" s="34" t="s">
        <v>17</v>
      </c>
    </row>
    <row r="10" spans="1:21" ht="28.5" customHeight="1" thickBot="1" x14ac:dyDescent="0.35">
      <c r="A10" s="35"/>
      <c r="B10" s="36"/>
      <c r="C10" s="36"/>
      <c r="D10" s="36"/>
      <c r="E10" s="36"/>
      <c r="F10" s="36"/>
      <c r="G10" s="36"/>
      <c r="H10" s="31" t="s">
        <v>18</v>
      </c>
      <c r="I10" s="33"/>
      <c r="J10" s="31" t="s">
        <v>19</v>
      </c>
      <c r="K10" s="33"/>
      <c r="L10" s="36"/>
      <c r="M10" s="36"/>
      <c r="N10" s="37"/>
      <c r="O10" s="38"/>
    </row>
    <row r="11" spans="1:21" ht="28.5" customHeight="1" x14ac:dyDescent="0.3">
      <c r="A11" s="39"/>
      <c r="B11" s="40"/>
      <c r="C11" s="40"/>
      <c r="D11" s="40"/>
      <c r="E11" s="40"/>
      <c r="F11" s="40"/>
      <c r="G11" s="40"/>
      <c r="H11" s="41" t="s">
        <v>20</v>
      </c>
      <c r="I11" s="42" t="s">
        <v>21</v>
      </c>
      <c r="J11" s="41" t="s">
        <v>20</v>
      </c>
      <c r="K11" s="43" t="s">
        <v>21</v>
      </c>
      <c r="L11" s="36"/>
      <c r="M11" s="36"/>
      <c r="N11" s="37"/>
      <c r="O11" s="38"/>
      <c r="S11" s="44" t="s">
        <v>22</v>
      </c>
    </row>
    <row r="12" spans="1:21" ht="0.9" customHeight="1" thickBot="1" x14ac:dyDescent="0.35">
      <c r="A12" s="45" t="s">
        <v>23</v>
      </c>
      <c r="B12" s="45" t="s">
        <v>24</v>
      </c>
      <c r="C12" s="46" t="s">
        <v>25</v>
      </c>
      <c r="D12" s="47" t="s">
        <v>26</v>
      </c>
      <c r="E12" s="48"/>
      <c r="F12" s="48" t="s">
        <v>27</v>
      </c>
      <c r="G12" s="48" t="s">
        <v>28</v>
      </c>
      <c r="H12" s="48"/>
      <c r="I12" s="49"/>
      <c r="J12" s="48"/>
      <c r="K12" s="50"/>
      <c r="L12" s="51">
        <v>42430</v>
      </c>
      <c r="M12" s="51"/>
      <c r="N12" s="37"/>
      <c r="O12" s="52"/>
      <c r="S12" s="53" t="s">
        <v>29</v>
      </c>
    </row>
    <row r="13" spans="1:21" s="62" customFormat="1" ht="81" customHeight="1" x14ac:dyDescent="0.3">
      <c r="A13" s="54" t="s">
        <v>52</v>
      </c>
      <c r="B13" s="55" t="s">
        <v>53</v>
      </c>
      <c r="C13" s="56" t="s">
        <v>59</v>
      </c>
      <c r="D13" s="56" t="s">
        <v>75</v>
      </c>
      <c r="E13" s="57">
        <v>50000</v>
      </c>
      <c r="F13" s="55" t="s">
        <v>55</v>
      </c>
      <c r="G13" s="56" t="s">
        <v>56</v>
      </c>
      <c r="H13" s="57">
        <v>50000</v>
      </c>
      <c r="I13" s="58">
        <v>1</v>
      </c>
      <c r="J13" s="57">
        <v>0</v>
      </c>
      <c r="K13" s="58">
        <f>IF(I13&gt;0,1-I13,0)</f>
        <v>0</v>
      </c>
      <c r="L13" s="59" t="s">
        <v>78</v>
      </c>
      <c r="M13" s="59" t="s">
        <v>83</v>
      </c>
      <c r="N13" s="60" t="s">
        <v>84</v>
      </c>
      <c r="O13" s="61"/>
      <c r="S13" s="53" t="s">
        <v>30</v>
      </c>
    </row>
    <row r="14" spans="1:21" s="62" customFormat="1" ht="63.6" customHeight="1" thickBot="1" x14ac:dyDescent="0.35">
      <c r="A14" s="54" t="s">
        <v>52</v>
      </c>
      <c r="B14" s="55" t="s">
        <v>63</v>
      </c>
      <c r="C14" s="56" t="s">
        <v>67</v>
      </c>
      <c r="D14" s="56" t="s">
        <v>76</v>
      </c>
      <c r="E14" s="57">
        <v>20000</v>
      </c>
      <c r="F14" s="55"/>
      <c r="G14" s="56"/>
      <c r="H14" s="57">
        <v>20000</v>
      </c>
      <c r="I14" s="58">
        <v>1</v>
      </c>
      <c r="J14" s="57"/>
      <c r="K14" s="58">
        <f t="shared" ref="K14:K24" si="0">IF(I14&gt;0,1-I14,0)</f>
        <v>0</v>
      </c>
      <c r="L14" s="63"/>
      <c r="M14" s="63"/>
      <c r="N14" s="64"/>
      <c r="O14" s="61"/>
      <c r="S14" s="53" t="s">
        <v>31</v>
      </c>
    </row>
    <row r="15" spans="1:21" s="62" customFormat="1" ht="46.2" customHeight="1" x14ac:dyDescent="0.3">
      <c r="A15" s="54" t="s">
        <v>52</v>
      </c>
      <c r="B15" s="55" t="s">
        <v>63</v>
      </c>
      <c r="C15" s="56" t="s">
        <v>67</v>
      </c>
      <c r="D15" s="65" t="s">
        <v>81</v>
      </c>
      <c r="E15" s="57">
        <v>4000</v>
      </c>
      <c r="F15" s="55"/>
      <c r="G15" s="56"/>
      <c r="H15" s="57">
        <v>4000</v>
      </c>
      <c r="I15" s="58">
        <v>1</v>
      </c>
      <c r="J15" s="57"/>
      <c r="K15" s="58">
        <f t="shared" si="0"/>
        <v>0</v>
      </c>
      <c r="L15" s="63"/>
      <c r="M15" s="63"/>
      <c r="N15" s="64"/>
      <c r="O15" s="61"/>
      <c r="S15" s="44" t="s">
        <v>32</v>
      </c>
    </row>
    <row r="16" spans="1:21" s="62" customFormat="1" ht="47.4" customHeight="1" x14ac:dyDescent="0.3">
      <c r="A16" s="54" t="s">
        <v>57</v>
      </c>
      <c r="B16" s="55" t="s">
        <v>53</v>
      </c>
      <c r="C16" s="56" t="s">
        <v>59</v>
      </c>
      <c r="D16" s="56" t="s">
        <v>77</v>
      </c>
      <c r="E16" s="57">
        <v>110000</v>
      </c>
      <c r="F16" s="55" t="s">
        <v>65</v>
      </c>
      <c r="G16" s="56" t="s">
        <v>56</v>
      </c>
      <c r="H16" s="57">
        <v>110000</v>
      </c>
      <c r="I16" s="58">
        <v>1</v>
      </c>
      <c r="J16" s="57"/>
      <c r="K16" s="58">
        <f t="shared" si="0"/>
        <v>0</v>
      </c>
      <c r="L16" s="63">
        <v>43160</v>
      </c>
      <c r="M16" s="63">
        <v>43252</v>
      </c>
      <c r="N16" s="64" t="s">
        <v>82</v>
      </c>
      <c r="O16" s="61"/>
      <c r="S16" s="53" t="s">
        <v>33</v>
      </c>
    </row>
    <row r="17" spans="1:19" s="62" customFormat="1" ht="66.599999999999994" customHeight="1" x14ac:dyDescent="0.3">
      <c r="A17" s="54" t="s">
        <v>57</v>
      </c>
      <c r="B17" s="55" t="s">
        <v>63</v>
      </c>
      <c r="C17" s="56" t="s">
        <v>67</v>
      </c>
      <c r="D17" s="56" t="s">
        <v>76</v>
      </c>
      <c r="E17" s="57">
        <v>40000</v>
      </c>
      <c r="F17" s="55"/>
      <c r="G17" s="56"/>
      <c r="H17" s="57">
        <v>40000</v>
      </c>
      <c r="I17" s="58">
        <v>1</v>
      </c>
      <c r="J17" s="57"/>
      <c r="K17" s="58">
        <f t="shared" si="0"/>
        <v>0</v>
      </c>
      <c r="L17" s="63"/>
      <c r="M17" s="63"/>
      <c r="N17" s="64"/>
      <c r="O17" s="61"/>
      <c r="S17" s="53" t="s">
        <v>34</v>
      </c>
    </row>
    <row r="18" spans="1:19" s="62" customFormat="1" ht="45" customHeight="1" x14ac:dyDescent="0.3">
      <c r="A18" s="54" t="s">
        <v>57</v>
      </c>
      <c r="B18" s="55" t="s">
        <v>63</v>
      </c>
      <c r="C18" s="56" t="s">
        <v>67</v>
      </c>
      <c r="D18" s="65" t="s">
        <v>81</v>
      </c>
      <c r="E18" s="57">
        <v>3000</v>
      </c>
      <c r="F18" s="55"/>
      <c r="G18" s="56"/>
      <c r="H18" s="57">
        <v>3000</v>
      </c>
      <c r="I18" s="58">
        <v>1</v>
      </c>
      <c r="J18" s="57"/>
      <c r="K18" s="58">
        <f t="shared" si="0"/>
        <v>0</v>
      </c>
      <c r="L18" s="63"/>
      <c r="M18" s="63"/>
      <c r="N18" s="64"/>
      <c r="O18" s="61"/>
      <c r="S18" s="53" t="s">
        <v>35</v>
      </c>
    </row>
    <row r="19" spans="1:19" s="62" customFormat="1" ht="48" customHeight="1" x14ac:dyDescent="0.3">
      <c r="A19" s="54" t="s">
        <v>62</v>
      </c>
      <c r="B19" s="55" t="s">
        <v>53</v>
      </c>
      <c r="C19" s="56" t="s">
        <v>54</v>
      </c>
      <c r="D19" s="56" t="s">
        <v>80</v>
      </c>
      <c r="E19" s="57">
        <v>50000</v>
      </c>
      <c r="F19" s="55" t="s">
        <v>60</v>
      </c>
      <c r="G19" s="56" t="s">
        <v>56</v>
      </c>
      <c r="H19" s="57">
        <v>50000</v>
      </c>
      <c r="I19" s="58">
        <v>1</v>
      </c>
      <c r="J19" s="57"/>
      <c r="K19" s="58">
        <f t="shared" si="0"/>
        <v>0</v>
      </c>
      <c r="L19" s="63">
        <v>43252</v>
      </c>
      <c r="M19" s="63">
        <v>43344</v>
      </c>
      <c r="N19" s="64" t="s">
        <v>85</v>
      </c>
      <c r="O19" s="61"/>
      <c r="S19" s="53" t="s">
        <v>36</v>
      </c>
    </row>
    <row r="20" spans="1:19" s="62" customFormat="1" ht="63" customHeight="1" x14ac:dyDescent="0.3">
      <c r="A20" s="54" t="s">
        <v>62</v>
      </c>
      <c r="B20" s="55" t="s">
        <v>63</v>
      </c>
      <c r="C20" s="56" t="s">
        <v>67</v>
      </c>
      <c r="D20" s="56" t="s">
        <v>76</v>
      </c>
      <c r="E20" s="57">
        <v>20000</v>
      </c>
      <c r="F20" s="55"/>
      <c r="G20" s="56"/>
      <c r="H20" s="57">
        <v>20000</v>
      </c>
      <c r="I20" s="58">
        <v>1</v>
      </c>
      <c r="J20" s="57"/>
      <c r="K20" s="58">
        <f t="shared" si="0"/>
        <v>0</v>
      </c>
      <c r="L20" s="63"/>
      <c r="M20" s="63"/>
      <c r="N20" s="64"/>
      <c r="O20" s="61"/>
      <c r="S20" s="53" t="s">
        <v>37</v>
      </c>
    </row>
    <row r="21" spans="1:19" s="62" customFormat="1" ht="45.6" customHeight="1" x14ac:dyDescent="0.3">
      <c r="A21" s="54" t="s">
        <v>62</v>
      </c>
      <c r="B21" s="55" t="s">
        <v>63</v>
      </c>
      <c r="C21" s="56" t="s">
        <v>67</v>
      </c>
      <c r="D21" s="65" t="s">
        <v>81</v>
      </c>
      <c r="E21" s="57">
        <v>3000</v>
      </c>
      <c r="F21" s="55"/>
      <c r="G21" s="56"/>
      <c r="H21" s="57">
        <v>3000</v>
      </c>
      <c r="I21" s="58">
        <v>1</v>
      </c>
      <c r="J21" s="57"/>
      <c r="K21" s="58">
        <f t="shared" si="0"/>
        <v>0</v>
      </c>
      <c r="L21" s="63"/>
      <c r="M21" s="63"/>
      <c r="N21" s="64"/>
      <c r="O21" s="61"/>
    </row>
    <row r="22" spans="1:19" s="62" customFormat="1" ht="24.45" customHeight="1" x14ac:dyDescent="0.3">
      <c r="A22" s="54"/>
      <c r="B22" s="55"/>
      <c r="C22" s="56"/>
      <c r="D22" s="56"/>
      <c r="E22" s="57"/>
      <c r="F22" s="55"/>
      <c r="G22" s="56"/>
      <c r="H22" s="57"/>
      <c r="I22" s="58"/>
      <c r="J22" s="57"/>
      <c r="K22" s="58">
        <f t="shared" si="0"/>
        <v>0</v>
      </c>
      <c r="L22" s="63"/>
      <c r="M22" s="63"/>
      <c r="N22" s="64"/>
      <c r="O22" s="61"/>
    </row>
    <row r="23" spans="1:19" s="62" customFormat="1" ht="24.45" customHeight="1" x14ac:dyDescent="0.3">
      <c r="A23" s="54"/>
      <c r="B23" s="55"/>
      <c r="C23" s="56"/>
      <c r="D23" s="56"/>
      <c r="E23" s="57"/>
      <c r="F23" s="55"/>
      <c r="G23" s="56"/>
      <c r="H23" s="57"/>
      <c r="I23" s="58"/>
      <c r="J23" s="57"/>
      <c r="K23" s="58">
        <f t="shared" si="0"/>
        <v>0</v>
      </c>
      <c r="L23" s="63"/>
      <c r="M23" s="63"/>
      <c r="N23" s="64"/>
      <c r="O23" s="61"/>
    </row>
    <row r="24" spans="1:19" s="62" customFormat="1" ht="24.45" customHeight="1" x14ac:dyDescent="0.3">
      <c r="A24" s="54"/>
      <c r="B24" s="55"/>
      <c r="C24" s="56"/>
      <c r="D24" s="56"/>
      <c r="E24" s="57"/>
      <c r="F24" s="55"/>
      <c r="G24" s="56"/>
      <c r="H24" s="57"/>
      <c r="I24" s="58"/>
      <c r="J24" s="57"/>
      <c r="K24" s="58">
        <f t="shared" si="0"/>
        <v>0</v>
      </c>
      <c r="L24" s="63"/>
      <c r="M24" s="63"/>
      <c r="N24" s="64"/>
      <c r="O24" s="61"/>
    </row>
    <row r="25" spans="1:19" ht="6" customHeight="1" x14ac:dyDescent="0.3">
      <c r="A25" s="66"/>
      <c r="B25" s="67"/>
      <c r="C25" s="67"/>
      <c r="D25" s="67"/>
      <c r="E25" s="67"/>
      <c r="F25" s="67"/>
      <c r="G25" s="67"/>
      <c r="H25" s="67"/>
      <c r="I25" s="68"/>
      <c r="J25" s="67"/>
      <c r="K25" s="69"/>
      <c r="L25" s="70"/>
      <c r="M25" s="70"/>
      <c r="N25" s="71"/>
      <c r="O25" s="72"/>
    </row>
    <row r="26" spans="1:19" s="80" customFormat="1" ht="35.25" customHeight="1" thickBot="1" x14ac:dyDescent="0.35">
      <c r="A26" s="73" t="s">
        <v>38</v>
      </c>
      <c r="B26" s="74" t="s">
        <v>79</v>
      </c>
      <c r="C26" s="75"/>
      <c r="D26" s="76" t="s">
        <v>39</v>
      </c>
      <c r="E26" s="77">
        <f>SUM(E13:E25)</f>
        <v>300000</v>
      </c>
      <c r="F26" s="78"/>
      <c r="G26" s="78"/>
      <c r="H26" s="77">
        <f>IF(SUM(H13:H25)&lt;&gt;H7,"Ttl shd equal project amount",SUM(H13:H25))</f>
        <v>300000</v>
      </c>
      <c r="I26" s="79">
        <f>AVERAGE(I13:I25)</f>
        <v>1</v>
      </c>
      <c r="J26" s="77">
        <f>SUM(J13:J25)</f>
        <v>0</v>
      </c>
      <c r="K26" s="79">
        <f>AVERAGE(K13:K25)</f>
        <v>0</v>
      </c>
      <c r="L26" s="78"/>
      <c r="M26" s="78"/>
      <c r="N26" s="78"/>
      <c r="O26" s="78"/>
      <c r="S26" s="81"/>
    </row>
    <row r="27" spans="1:19" ht="14.25" customHeight="1" x14ac:dyDescent="0.3">
      <c r="A27" s="82" t="s">
        <v>40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4"/>
    </row>
    <row r="28" spans="1:19" x14ac:dyDescent="0.3">
      <c r="A28" s="85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</row>
    <row r="29" spans="1:19" ht="14.1" customHeight="1" thickBot="1" x14ac:dyDescent="0.35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</row>
    <row r="30" spans="1:19" s="91" customFormat="1" ht="21.75" customHeight="1" thickBot="1" x14ac:dyDescent="0.35">
      <c r="A30" s="88" t="s">
        <v>41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</row>
    <row r="31" spans="1:19" s="25" customFormat="1" ht="27.75" customHeight="1" thickBot="1" x14ac:dyDescent="0.35">
      <c r="A31" s="92" t="s">
        <v>42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4"/>
    </row>
    <row r="32" spans="1:19" s="95" customFormat="1" ht="29.1" customHeight="1" thickBot="1" x14ac:dyDescent="0.35">
      <c r="A32" s="92" t="s">
        <v>43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4"/>
    </row>
    <row r="33" spans="1:15" x14ac:dyDescent="0.3">
      <c r="A33" s="96"/>
      <c r="B33" s="96"/>
      <c r="C33" s="96"/>
      <c r="D33" s="96"/>
      <c r="E33" s="96"/>
      <c r="F33" s="96"/>
      <c r="G33" s="96"/>
      <c r="H33" s="96"/>
      <c r="I33" s="97"/>
      <c r="J33" s="96"/>
      <c r="K33" s="98"/>
      <c r="L33" s="96"/>
      <c r="M33" s="96"/>
      <c r="N33" s="96"/>
      <c r="O33" s="96"/>
    </row>
    <row r="34" spans="1:15" x14ac:dyDescent="0.3">
      <c r="A34" s="96"/>
      <c r="B34" s="96"/>
      <c r="C34" s="96"/>
      <c r="D34" s="96"/>
      <c r="E34" s="96"/>
      <c r="F34" s="96"/>
      <c r="G34" s="96"/>
      <c r="H34" s="96"/>
      <c r="I34" s="97"/>
      <c r="J34" s="96"/>
      <c r="K34" s="98"/>
      <c r="L34" s="96"/>
      <c r="M34" s="96"/>
      <c r="N34" s="96"/>
      <c r="O34" s="96"/>
    </row>
    <row r="35" spans="1:15" x14ac:dyDescent="0.3">
      <c r="A35" s="96"/>
      <c r="B35" s="96"/>
      <c r="C35" s="96"/>
      <c r="D35" s="96"/>
      <c r="E35" s="96"/>
      <c r="F35" s="96"/>
      <c r="G35" s="96"/>
      <c r="H35" s="96"/>
      <c r="I35" s="97"/>
      <c r="J35" s="96"/>
      <c r="K35" s="98"/>
      <c r="L35" s="96"/>
      <c r="M35" s="96"/>
      <c r="N35" s="96"/>
      <c r="O35" s="96"/>
    </row>
    <row r="36" spans="1:15" x14ac:dyDescent="0.3">
      <c r="A36" s="96"/>
      <c r="B36" s="96"/>
      <c r="C36" s="96"/>
      <c r="D36" s="96"/>
      <c r="E36" s="96"/>
      <c r="F36" s="96"/>
      <c r="G36" s="96"/>
      <c r="H36" s="96"/>
      <c r="I36" s="97"/>
      <c r="J36" s="96"/>
      <c r="K36" s="98"/>
      <c r="L36" s="96"/>
      <c r="M36" s="96"/>
      <c r="N36" s="96"/>
      <c r="O36" s="96"/>
    </row>
    <row r="37" spans="1:15" x14ac:dyDescent="0.3">
      <c r="A37" s="96"/>
      <c r="B37" s="96"/>
      <c r="C37" s="96"/>
      <c r="D37" s="96"/>
      <c r="E37" s="96"/>
      <c r="F37" s="96"/>
      <c r="G37" s="96"/>
      <c r="H37" s="96"/>
      <c r="I37" s="97"/>
      <c r="J37" s="96"/>
      <c r="K37" s="98"/>
      <c r="L37" s="96"/>
      <c r="M37" s="96"/>
      <c r="N37" s="96"/>
      <c r="O37" s="96"/>
    </row>
    <row r="38" spans="1:15" x14ac:dyDescent="0.3">
      <c r="A38" s="96"/>
      <c r="B38" s="96"/>
      <c r="C38" s="96"/>
      <c r="D38" s="96"/>
      <c r="E38" s="96"/>
      <c r="F38" s="96"/>
      <c r="G38" s="96"/>
      <c r="H38" s="96"/>
      <c r="I38" s="97"/>
      <c r="J38" s="96"/>
      <c r="K38" s="98"/>
      <c r="L38" s="96"/>
      <c r="M38" s="96"/>
      <c r="N38" s="96"/>
      <c r="O38" s="96"/>
    </row>
    <row r="39" spans="1:15" hidden="1" outlineLevel="1" x14ac:dyDescent="0.3">
      <c r="A39" s="99" t="s">
        <v>44</v>
      </c>
      <c r="B39" s="100"/>
    </row>
    <row r="40" spans="1:15" ht="15" hidden="1" customHeight="1" outlineLevel="1" x14ac:dyDescent="0.3">
      <c r="A40" s="101" t="s">
        <v>45</v>
      </c>
      <c r="B40" s="101" t="s">
        <v>46</v>
      </c>
      <c r="C40" s="101" t="s">
        <v>47</v>
      </c>
      <c r="D40" s="101" t="s">
        <v>48</v>
      </c>
      <c r="E40" s="101" t="s">
        <v>49</v>
      </c>
      <c r="F40" s="101" t="s">
        <v>50</v>
      </c>
      <c r="G40" s="101" t="s">
        <v>51</v>
      </c>
      <c r="H40" s="101"/>
    </row>
    <row r="41" spans="1:15" hidden="1" outlineLevel="1" x14ac:dyDescent="0.3">
      <c r="A41" s="101" t="s">
        <v>52</v>
      </c>
      <c r="B41" s="101" t="s">
        <v>53</v>
      </c>
      <c r="C41" s="101" t="s">
        <v>54</v>
      </c>
      <c r="D41" s="101"/>
      <c r="E41" s="101"/>
      <c r="F41" s="101" t="s">
        <v>55</v>
      </c>
      <c r="G41" s="101" t="s">
        <v>56</v>
      </c>
      <c r="H41" s="101"/>
    </row>
    <row r="42" spans="1:15" hidden="1" outlineLevel="1" x14ac:dyDescent="0.3">
      <c r="A42" s="101" t="s">
        <v>57</v>
      </c>
      <c r="B42" s="101" t="s">
        <v>58</v>
      </c>
      <c r="C42" s="102" t="s">
        <v>59</v>
      </c>
      <c r="D42" s="101"/>
      <c r="E42" s="101"/>
      <c r="F42" s="103" t="s">
        <v>60</v>
      </c>
      <c r="G42" s="101" t="s">
        <v>61</v>
      </c>
      <c r="H42" s="101"/>
    </row>
    <row r="43" spans="1:15" hidden="1" outlineLevel="1" x14ac:dyDescent="0.3">
      <c r="A43" s="101" t="s">
        <v>62</v>
      </c>
      <c r="B43" s="101" t="s">
        <v>63</v>
      </c>
      <c r="C43" s="101" t="s">
        <v>64</v>
      </c>
      <c r="D43" s="101"/>
      <c r="E43" s="101"/>
      <c r="F43" s="101" t="s">
        <v>65</v>
      </c>
      <c r="G43" s="101"/>
      <c r="H43" s="101"/>
    </row>
    <row r="44" spans="1:15" hidden="1" outlineLevel="1" x14ac:dyDescent="0.3">
      <c r="A44" s="101" t="s">
        <v>66</v>
      </c>
      <c r="B44" s="101"/>
      <c r="C44" s="101" t="s">
        <v>67</v>
      </c>
      <c r="D44" s="101"/>
      <c r="E44" s="101"/>
      <c r="F44" s="101" t="s">
        <v>68</v>
      </c>
      <c r="G44" s="101"/>
      <c r="H44" s="101"/>
    </row>
    <row r="45" spans="1:15" hidden="1" outlineLevel="1" x14ac:dyDescent="0.3">
      <c r="A45" s="101" t="s">
        <v>69</v>
      </c>
      <c r="B45" s="101"/>
      <c r="C45" s="101"/>
      <c r="D45" s="101"/>
      <c r="E45" s="101"/>
      <c r="F45" s="101" t="s">
        <v>70</v>
      </c>
      <c r="G45" s="101"/>
      <c r="H45" s="101"/>
    </row>
    <row r="46" spans="1:15" hidden="1" outlineLevel="1" x14ac:dyDescent="0.3">
      <c r="A46" s="100"/>
      <c r="B46" s="100"/>
      <c r="C46" s="100"/>
      <c r="D46" s="100"/>
      <c r="E46" s="100"/>
      <c r="F46" s="101"/>
      <c r="G46" s="100"/>
      <c r="H46" s="100"/>
    </row>
    <row r="47" spans="1:15" collapsed="1" x14ac:dyDescent="0.3"/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0:O30"/>
    <mergeCell ref="A31:O31"/>
    <mergeCell ref="A32:O3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6:C26"/>
    <mergeCell ref="A27:O29"/>
  </mergeCells>
  <dataValidations count="6">
    <dataValidation type="list" allowBlank="1" showInputMessage="1" showErrorMessage="1" sqref="F12:F25" xr:uid="{00000000-0002-0000-0000-000000000000}">
      <formula1>$F$40:$F$46</formula1>
    </dataValidation>
    <dataValidation type="list" allowBlank="1" showInputMessage="1" showErrorMessage="1" sqref="G25" xr:uid="{00000000-0002-0000-0000-000001000000}">
      <formula1>$G$41:$G$42</formula1>
    </dataValidation>
    <dataValidation type="list" allowBlank="1" showInputMessage="1" showErrorMessage="1" sqref="G12:G24" xr:uid="{00000000-0002-0000-0000-000002000000}">
      <formula1>$G$40:$G$42</formula1>
    </dataValidation>
    <dataValidation type="list" allowBlank="1" showInputMessage="1" showErrorMessage="1" sqref="C12:C24" xr:uid="{00000000-0002-0000-0000-000003000000}">
      <formula1>$C$40:$C$45</formula1>
    </dataValidation>
    <dataValidation type="list" allowBlank="1" showInputMessage="1" showErrorMessage="1" sqref="B12:B24" xr:uid="{00000000-0002-0000-0000-000004000000}">
      <formula1>$B$40:$B$45</formula1>
    </dataValidation>
    <dataValidation type="list" allowBlank="1" showInputMessage="1" showErrorMessage="1" sqref="A12:A24" xr:uid="{00000000-0002-0000-0000-000005000000}">
      <formula1>$A$40:$A$45</formula1>
    </dataValidation>
  </dataValidations>
  <pageMargins left="0.2" right="0.2" top="0.6" bottom="0.6" header="0.27" footer="0.27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>English</Document_x0020_Language_x0020_IDB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EZSHARE-1646886943-108</_dlc_DocId>
    <_dlc_DocIdUrl xmlns="cdc7663a-08f0-4737-9e8c-148ce897a09c">
      <Url>https://idbg.sharepoint.com/teams/ez-VPS/VPS/_layouts/15/DocIdRedir.aspx?ID=EZSHARE-1646886943-108</Url>
      <Description>EZSHARE-1646886943-108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3FF2E04-3362-404B-B795-85A5315D398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D4B9349-B11B-41D8-AB0B-A8BDBC265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cdc7663a-08f0-4737-9e8c-148ce897a09c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Gaona, Tania Lucia</cp:lastModifiedBy>
  <cp:revision/>
  <cp:lastPrinted>2017-12-05T16:09:55Z</cp:lastPrinted>
  <dcterms:created xsi:type="dcterms:W3CDTF">2017-06-07T20:53:19Z</dcterms:created>
  <dcterms:modified xsi:type="dcterms:W3CDTF">2017-12-05T20:37:41Z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da02b904-d1a3-4008-9fd6-6d77879b9aac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</Properties>
</file>