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mariago\Documents\Cooperaciones Técnicas\RG-T3325\QRR\"/>
    </mc:Choice>
  </mc:AlternateContent>
  <xr:revisionPtr revIDLastSave="0" documentId="13_ncr:1_{71F81292-79DD-442F-AADC-81C2C5F055AF}" xr6:coauthVersionLast="41" xr6:coauthVersionMax="41" xr10:uidLastSave="{00000000-0000-0000-0000-000000000000}"/>
  <bookViews>
    <workbookView xWindow="-120" yWindow="-120" windowWidth="29040" windowHeight="15840" xr2:uid="{00000000-000D-0000-FFFF-FFFF00000000}"/>
  </bookViews>
  <sheets>
    <sheet name="Sheet1" sheetId="1" r:id="rId1"/>
  </sheets>
  <definedNames>
    <definedName name="_xlnm._FilterDatabase" localSheetId="0" hidden="1">Sheet1!$A$9:$O$13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2" i="1" l="1"/>
  <c r="H22" i="1" l="1"/>
  <c r="J22" i="1"/>
  <c r="I22" i="1"/>
  <c r="K22" i="1"/>
</calcChain>
</file>

<file path=xl/sharedStrings.xml><?xml version="1.0" encoding="utf-8"?>
<sst xmlns="http://schemas.openxmlformats.org/spreadsheetml/2006/main" count="128" uniqueCount="92">
  <si>
    <t>Inter-American Development Bank</t>
  </si>
  <si>
    <t xml:space="preserve">PROCUREMENT PLAN FOR IDB-EXECUTED OPERATIONS </t>
  </si>
  <si>
    <t>Executing Agency:  IDB</t>
  </si>
  <si>
    <t>Total Project Amount:</t>
  </si>
  <si>
    <t>Component</t>
  </si>
  <si>
    <t>Procurement Type
(1) (2)</t>
  </si>
  <si>
    <t>Service type
(1) (2)</t>
  </si>
  <si>
    <t xml:space="preserve">Description 
</t>
  </si>
  <si>
    <t>Estimated contract
cost (US$)</t>
  </si>
  <si>
    <t>Selection
Method 
(2)</t>
  </si>
  <si>
    <t>Type of Contract</t>
  </si>
  <si>
    <t>Source of Financing
and Percentage</t>
  </si>
  <si>
    <t xml:space="preserve">Estimated date of the procurement
notice </t>
  </si>
  <si>
    <t>Estimated contract start date</t>
  </si>
  <si>
    <t>Estimated contract length</t>
  </si>
  <si>
    <t>Comments</t>
  </si>
  <si>
    <t>IDB/MIF</t>
  </si>
  <si>
    <t>Other External Donor</t>
  </si>
  <si>
    <t>Amount</t>
  </si>
  <si>
    <t>%</t>
  </si>
  <si>
    <t>Direct Contracting</t>
  </si>
  <si>
    <t>Select comp</t>
  </si>
  <si>
    <t>Select Proc. Type</t>
  </si>
  <si>
    <t>Goods Included in Firm Cons. RFP</t>
  </si>
  <si>
    <t>Consultant 1: brief description</t>
  </si>
  <si>
    <t>select method</t>
  </si>
  <si>
    <t>Select Cont. Type</t>
  </si>
  <si>
    <t>International Competitive Bidding</t>
  </si>
  <si>
    <t>Select Comp:</t>
  </si>
  <si>
    <t>Select Procurement Type:</t>
  </si>
  <si>
    <t>Select Service Type:</t>
  </si>
  <si>
    <t>Select Method:</t>
  </si>
  <si>
    <t>Select Cont. Type:</t>
  </si>
  <si>
    <t>Shopping</t>
  </si>
  <si>
    <t>Least-Cost Selection</t>
  </si>
  <si>
    <t>Quality and Cost Based Selection</t>
  </si>
  <si>
    <t>Prepared by:</t>
  </si>
  <si>
    <t>TOTALS</t>
  </si>
  <si>
    <t>(1) Grouping together of similar procurement is recommended, such as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</si>
  <si>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r>
      <t>(2) (i)</t>
    </r>
    <r>
      <rPr>
        <b/>
        <sz val="11"/>
        <color theme="1"/>
        <rFont val="Calibri"/>
        <family val="2"/>
        <scheme val="minor"/>
      </rPr>
      <t xml:space="preserve"> </t>
    </r>
    <r>
      <rPr>
        <sz val="11"/>
        <color theme="1"/>
        <rFont val="Calibri"/>
        <family val="2"/>
        <scheme val="minor"/>
      </rPr>
      <t>Individual consultants: ICQ: Individual Consultant Selection Based on Qualifications; SSS: Single Source Selection. Selection process to be done in accordance with AM-650.</t>
    </r>
  </si>
  <si>
    <t>(2) (ii) Consulting firms: Per GN-2765-1, Consulting Firm selection methods for Bank-executed Operations are:  Single Source Selection (SSS); Simplified Competitive Selection (&lt;=250K) (SCS);  Fully Competitive (&gt;250K) (FCS); and Framework Agreement Task Order (TO). All Consulting Firm selection processes under this policy must use the electronic module in Convergence.</t>
  </si>
  <si>
    <t>(2) (iii) Goods:  Per GN-2765-1, par. A.2.2.c: "The procurement of goods and related services, except when such goods and related services are necessary to achieve the objectives of the Bank-executed Operational Work and are included in the consulting services contract and represent less than ten percent (10%) of the consulting services contract value."</t>
  </si>
  <si>
    <t>Table for Data Validation</t>
  </si>
  <si>
    <t>description</t>
  </si>
  <si>
    <t>amount</t>
  </si>
  <si>
    <t>Component 1</t>
  </si>
  <si>
    <t>A. Consulting services</t>
  </si>
  <si>
    <t>Individual Consultant (AM-650)</t>
  </si>
  <si>
    <t>SSS</t>
  </si>
  <si>
    <t>Lump Sum</t>
  </si>
  <si>
    <t>Component 2</t>
  </si>
  <si>
    <t>B. Goods (2)(iii)</t>
  </si>
  <si>
    <t>Consulting Firm                (GN-2765)</t>
  </si>
  <si>
    <t>ICQ</t>
  </si>
  <si>
    <t>Framework Agreement</t>
  </si>
  <si>
    <t>Component 3</t>
  </si>
  <si>
    <t>C. Non consulting services</t>
  </si>
  <si>
    <t>Goods included in Cons. Firm RFP</t>
  </si>
  <si>
    <t>SCS</t>
  </si>
  <si>
    <t>Component 4</t>
  </si>
  <si>
    <t>Corporate Procurement (GN-2303)</t>
  </si>
  <si>
    <t>FCS</t>
  </si>
  <si>
    <t>Component 5</t>
  </si>
  <si>
    <t>TO</t>
  </si>
  <si>
    <t>Component 6</t>
  </si>
  <si>
    <t>Component 7</t>
  </si>
  <si>
    <t>Component 8</t>
  </si>
  <si>
    <t>Other</t>
  </si>
  <si>
    <t xml:space="preserve">Country:Regional </t>
  </si>
  <si>
    <t>UDR:CTI/IFD</t>
  </si>
  <si>
    <t>IFD/CTI</t>
  </si>
  <si>
    <t xml:space="preserve">3 Months </t>
  </si>
  <si>
    <t xml:space="preserve">Project number: </t>
  </si>
  <si>
    <r>
      <t xml:space="preserve">Period covered by the Plan:  </t>
    </r>
    <r>
      <rPr>
        <sz val="10"/>
        <color theme="1"/>
        <rFont val="Calibri"/>
        <family val="2"/>
        <scheme val="minor"/>
      </rPr>
      <t>[18 Months]</t>
    </r>
  </si>
  <si>
    <t xml:space="preserve">Project name: Improving Climate Resiliency in Dominica through Foreign Direct Investment </t>
  </si>
  <si>
    <t xml:space="preserve">Coordinator hired to organise and execute an investment forum </t>
  </si>
  <si>
    <t xml:space="preserve">1 year </t>
  </si>
  <si>
    <t>This event will be executed in 2021</t>
  </si>
  <si>
    <t xml:space="preserve">Update website of Investment Promotion Agency </t>
  </si>
  <si>
    <t xml:space="preserve">Study tour of IDA Staff </t>
  </si>
  <si>
    <t>Stakeholder consultation</t>
  </si>
  <si>
    <t xml:space="preserve">Travel for investors  </t>
  </si>
  <si>
    <t xml:space="preserve">Meals and Refreshment </t>
  </si>
  <si>
    <t xml:space="preserve">Communication </t>
  </si>
  <si>
    <t xml:space="preserve">Firm hired to deliver: 
(i) Updated Investment Promotion Strategy 
(ii) Capacity Building Action Plan
(iii) Training of IDA staff
(iii) Investor Profiles
(iv) Database of prospective investors
(v) Expert Advice/Technical Support for 18 months
(v) Study Tour 
vi) Presentation by Consulting Firm at CAIPA Organized Event (travel costs and accommodation)
Conducting Stakeholder Consultations
</t>
  </si>
  <si>
    <t xml:space="preserve">Venue and refreshment for the hosting of local sensitization meetings. </t>
  </si>
  <si>
    <t xml:space="preserve">Venue, rental of workshop equipment, and meals and refreshments </t>
  </si>
  <si>
    <t xml:space="preserve">The updated development strategy and capacity building action plan will be delivered in December of 2019. Training will be conducted by the firm in August of 2020.  Database of prospective investors will be delivered in June of 2020. </t>
  </si>
  <si>
    <t>The study tour will take place during the third quarter of 2020. The location of the Study tour and the specific learning objectives will be determined by the capacity assessment conducted by the lead consulting firm. The participants are  3 members of staff of IDA (Senior Investment Promotion Officer, Investment Promotion Officer, and Investor Services Officer).  </t>
  </si>
  <si>
    <t>The Boutique investment Forum with be held in March 2021</t>
  </si>
  <si>
    <t>3 Months</t>
  </si>
  <si>
    <t>This will occur duing the period of January to  February and will include Production and dissemination of communication products related to hosting the Boutique Investment Forum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</si>
</sst>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0.0%"/>
    <numFmt numFmtId="165" formatCode="_(&quot;$&quot;* #,##0_);_(&quot;$&quot;* \(#,##0\);_(&quot;$&quot;* &quot;-&quot;??_);_(@_)"/>
    <numFmt numFmtId="166" formatCode="[$-409]d\-mmm\-yy;@"/>
  </numFmts>
  <fonts count="12"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color theme="1"/>
      <name val="Calibri"/>
      <family val="2"/>
      <scheme val="minor"/>
    </font>
    <font>
      <b/>
      <sz val="12"/>
      <name val="Calibri"/>
      <family val="2"/>
      <scheme val="minor"/>
    </font>
    <font>
      <b/>
      <sz val="11"/>
      <color theme="1"/>
      <name val="Calibri"/>
      <family val="2"/>
      <scheme val="minor"/>
    </font>
    <font>
      <b/>
      <sz val="10"/>
      <color theme="1"/>
      <name val="Calibri"/>
      <family val="2"/>
      <scheme val="minor"/>
    </font>
    <font>
      <b/>
      <sz val="10"/>
      <name val="Calibri"/>
      <family val="2"/>
      <scheme val="minor"/>
    </font>
    <font>
      <sz val="10"/>
      <name val="Calibri"/>
      <family val="2"/>
      <scheme val="minor"/>
    </font>
    <font>
      <sz val="10"/>
      <color theme="1"/>
      <name val="Calibri"/>
      <family val="2"/>
      <scheme val="minor"/>
    </font>
    <font>
      <b/>
      <sz val="11"/>
      <name val="Calibri"/>
      <family val="2"/>
      <scheme val="minor"/>
    </font>
  </fonts>
  <fills count="5">
    <fill>
      <patternFill patternType="none"/>
    </fill>
    <fill>
      <patternFill patternType="gray125"/>
    </fill>
    <fill>
      <patternFill patternType="solid">
        <fgColor theme="3" tint="0.59999389629810485"/>
        <bgColor indexed="64"/>
      </patternFill>
    </fill>
    <fill>
      <patternFill patternType="gray0625">
        <bgColor theme="0" tint="-4.9989318521683403E-2"/>
      </patternFill>
    </fill>
    <fill>
      <patternFill patternType="solid">
        <fgColor rgb="FFFFFF00"/>
        <bgColor indexed="64"/>
      </patternFill>
    </fill>
  </fills>
  <borders count="40">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cellStyleXfs>
  <cellXfs count="112">
    <xf numFmtId="0" fontId="0" fillId="0" borderId="0" xfId="0"/>
    <xf numFmtId="0" fontId="4" fillId="0" borderId="0" xfId="0" applyFont="1"/>
    <xf numFmtId="164" fontId="4" fillId="0" borderId="0" xfId="2" applyNumberFormat="1" applyFont="1"/>
    <xf numFmtId="9" fontId="4" fillId="0" borderId="0" xfId="2" applyFont="1"/>
    <xf numFmtId="0" fontId="5" fillId="2" borderId="2" xfId="0" applyFont="1" applyFill="1" applyBorder="1" applyAlignment="1">
      <alignment horizontal="centerContinuous" vertical="center"/>
    </xf>
    <xf numFmtId="164" fontId="5" fillId="2" borderId="2" xfId="2" applyNumberFormat="1" applyFont="1" applyFill="1" applyBorder="1" applyAlignment="1">
      <alignment horizontal="centerContinuous" vertical="center"/>
    </xf>
    <xf numFmtId="9" fontId="5" fillId="2" borderId="2" xfId="2" applyFont="1" applyFill="1" applyBorder="1" applyAlignment="1">
      <alignment horizontal="centerContinuous" vertical="center"/>
    </xf>
    <xf numFmtId="0" fontId="8" fillId="2" borderId="5" xfId="0" applyFont="1" applyFill="1" applyBorder="1" applyAlignment="1">
      <alignment horizontal="center" vertical="center" wrapText="1"/>
    </xf>
    <xf numFmtId="164" fontId="8" fillId="2" borderId="5" xfId="2" applyNumberFormat="1" applyFont="1" applyFill="1" applyBorder="1" applyAlignment="1">
      <alignment horizontal="center" vertical="center" wrapText="1"/>
    </xf>
    <xf numFmtId="9" fontId="8" fillId="2" borderId="5" xfId="2" applyFont="1" applyFill="1" applyBorder="1" applyAlignment="1">
      <alignment horizontal="center" vertical="center" wrapText="1"/>
    </xf>
    <xf numFmtId="0" fontId="9" fillId="0" borderId="20" xfId="3" applyFont="1" applyBorder="1" applyAlignment="1">
      <alignment vertical="center" wrapText="1"/>
    </xf>
    <xf numFmtId="0" fontId="9" fillId="0" borderId="21" xfId="3" applyFont="1" applyBorder="1" applyAlignment="1">
      <alignment vertical="center" wrapText="1"/>
    </xf>
    <xf numFmtId="0" fontId="4" fillId="0" borderId="0" xfId="0" applyFont="1" applyAlignment="1">
      <alignment vertical="center"/>
    </xf>
    <xf numFmtId="0" fontId="6" fillId="0" borderId="0" xfId="0" applyFont="1" applyAlignment="1">
      <alignment vertical="center"/>
    </xf>
    <xf numFmtId="0" fontId="8" fillId="0" borderId="23" xfId="3" applyFont="1" applyBorder="1" applyAlignment="1">
      <alignment vertical="center" wrapText="1"/>
    </xf>
    <xf numFmtId="0" fontId="4" fillId="0" borderId="0" xfId="0" applyFont="1" applyAlignment="1">
      <alignment wrapText="1"/>
    </xf>
    <xf numFmtId="0" fontId="10" fillId="0" borderId="0" xfId="0" applyFont="1" applyAlignment="1">
      <alignment horizontal="left"/>
    </xf>
    <xf numFmtId="164" fontId="10" fillId="0" borderId="0" xfId="2" applyNumberFormat="1" applyFont="1" applyAlignment="1">
      <alignment horizontal="left"/>
    </xf>
    <xf numFmtId="9" fontId="10" fillId="0" borderId="0" xfId="2" applyFont="1" applyAlignment="1">
      <alignment horizontal="left"/>
    </xf>
    <xf numFmtId="0" fontId="1" fillId="0" borderId="0" xfId="0" applyFont="1"/>
    <xf numFmtId="164" fontId="1" fillId="0" borderId="0" xfId="2" applyNumberFormat="1"/>
    <xf numFmtId="9" fontId="1" fillId="0" borderId="0" xfId="2"/>
    <xf numFmtId="0" fontId="1" fillId="0" borderId="0" xfId="0" applyFont="1" applyAlignment="1">
      <alignment horizontal="center"/>
    </xf>
    <xf numFmtId="0" fontId="1" fillId="0" borderId="13" xfId="0" applyFont="1" applyBorder="1"/>
    <xf numFmtId="0" fontId="1" fillId="0" borderId="4" xfId="0" applyFont="1" applyBorder="1"/>
    <xf numFmtId="0" fontId="1" fillId="0" borderId="4" xfId="0" applyFont="1" applyBorder="1" applyAlignment="1">
      <alignment wrapText="1"/>
    </xf>
    <xf numFmtId="0" fontId="1" fillId="0" borderId="5" xfId="0" applyFont="1" applyBorder="1" applyAlignment="1">
      <alignment wrapText="1"/>
    </xf>
    <xf numFmtId="0" fontId="1" fillId="0" borderId="5" xfId="0" applyFont="1" applyBorder="1"/>
    <xf numFmtId="164" fontId="1" fillId="0" borderId="5" xfId="2" applyNumberFormat="1" applyBorder="1"/>
    <xf numFmtId="9" fontId="1" fillId="0" borderId="5" xfId="2" applyBorder="1"/>
    <xf numFmtId="166" fontId="1" fillId="0" borderId="5" xfId="0" applyNumberFormat="1" applyFont="1" applyBorder="1"/>
    <xf numFmtId="0" fontId="1" fillId="0" borderId="0" xfId="0" applyFont="1" applyAlignment="1">
      <alignment vertical="center"/>
    </xf>
    <xf numFmtId="0" fontId="2" fillId="0" borderId="0" xfId="0" applyFont="1" applyAlignment="1">
      <alignment vertical="center"/>
    </xf>
    <xf numFmtId="0" fontId="1" fillId="0" borderId="0" xfId="0" applyFont="1" applyAlignment="1">
      <alignment wrapText="1"/>
    </xf>
    <xf numFmtId="0" fontId="2" fillId="4" borderId="0" xfId="0" applyFont="1" applyFill="1"/>
    <xf numFmtId="0" fontId="1" fillId="4" borderId="0" xfId="0" applyFont="1" applyFill="1"/>
    <xf numFmtId="0" fontId="1" fillId="4" borderId="5" xfId="0" applyFont="1" applyFill="1" applyBorder="1"/>
    <xf numFmtId="0" fontId="1" fillId="4" borderId="6" xfId="0" applyFont="1" applyFill="1" applyBorder="1"/>
    <xf numFmtId="0" fontId="0" fillId="4" borderId="16" xfId="0" applyFill="1" applyBorder="1"/>
    <xf numFmtId="0" fontId="0" fillId="4" borderId="5" xfId="0" applyFill="1" applyBorder="1"/>
    <xf numFmtId="165" fontId="10" fillId="0" borderId="27" xfId="1" applyNumberFormat="1" applyFont="1" applyBorder="1" applyAlignment="1">
      <alignment horizontal="left"/>
    </xf>
    <xf numFmtId="0" fontId="11" fillId="2" borderId="1" xfId="0" applyFont="1" applyFill="1" applyBorder="1" applyAlignment="1">
      <alignment horizontal="centerContinuous" vertical="center"/>
    </xf>
    <xf numFmtId="0" fontId="10" fillId="0" borderId="4" xfId="0" applyFont="1" applyBorder="1" applyAlignment="1">
      <alignment vertical="center"/>
    </xf>
    <xf numFmtId="0" fontId="10" fillId="0" borderId="5" xfId="0" applyFont="1" applyBorder="1" applyAlignment="1">
      <alignment vertical="center"/>
    </xf>
    <xf numFmtId="0" fontId="10" fillId="0" borderId="5" xfId="0" applyFont="1" applyBorder="1" applyAlignment="1">
      <alignment vertical="center" wrapText="1"/>
    </xf>
    <xf numFmtId="165" fontId="10" fillId="0" borderId="5" xfId="1" applyNumberFormat="1" applyFont="1" applyBorder="1" applyAlignment="1">
      <alignment vertical="center"/>
    </xf>
    <xf numFmtId="9" fontId="10" fillId="0" borderId="5" xfId="2" applyFont="1" applyBorder="1" applyAlignment="1">
      <alignment vertical="center"/>
    </xf>
    <xf numFmtId="166" fontId="10" fillId="0" borderId="5" xfId="0" applyNumberFormat="1" applyFont="1" applyBorder="1" applyAlignment="1">
      <alignment vertical="center"/>
    </xf>
    <xf numFmtId="0" fontId="7" fillId="0" borderId="9" xfId="0" applyFont="1" applyBorder="1" applyAlignment="1">
      <alignment horizontal="right" vertical="center"/>
    </xf>
    <xf numFmtId="0" fontId="7" fillId="0" borderId="9" xfId="0" applyFont="1" applyBorder="1" applyAlignment="1">
      <alignment horizontal="center" vertical="center"/>
    </xf>
    <xf numFmtId="165" fontId="7" fillId="0" borderId="9" xfId="1" applyNumberFormat="1" applyFont="1" applyBorder="1" applyAlignment="1">
      <alignment horizontal="left" vertical="center"/>
    </xf>
    <xf numFmtId="0" fontId="7" fillId="3" borderId="9" xfId="0" applyFont="1" applyFill="1" applyBorder="1" applyAlignment="1">
      <alignment horizontal="left" vertical="center"/>
    </xf>
    <xf numFmtId="9" fontId="7" fillId="0" borderId="9" xfId="2" applyFont="1" applyBorder="1" applyAlignment="1">
      <alignment vertical="center"/>
    </xf>
    <xf numFmtId="166" fontId="10" fillId="0" borderId="6" xfId="0" applyNumberFormat="1" applyFont="1" applyBorder="1" applyAlignment="1">
      <alignment horizontal="left" vertical="center" indent="3"/>
    </xf>
    <xf numFmtId="0" fontId="5" fillId="2" borderId="3" xfId="0" applyFont="1" applyFill="1" applyBorder="1" applyAlignment="1">
      <alignment horizontal="centerContinuous" vertical="center" wrapText="1"/>
    </xf>
    <xf numFmtId="0" fontId="7" fillId="0" borderId="7" xfId="0" applyFont="1" applyBorder="1" applyAlignment="1">
      <alignment horizontal="left" wrapText="1"/>
    </xf>
    <xf numFmtId="0" fontId="1" fillId="0" borderId="14" xfId="0" applyFont="1" applyBorder="1" applyAlignment="1">
      <alignment wrapText="1"/>
    </xf>
    <xf numFmtId="0" fontId="1" fillId="0" borderId="7" xfId="0" applyFont="1" applyBorder="1" applyAlignment="1">
      <alignment wrapText="1"/>
    </xf>
    <xf numFmtId="0" fontId="0" fillId="0" borderId="7" xfId="0" applyBorder="1" applyAlignment="1">
      <alignment vertical="center" wrapText="1"/>
    </xf>
    <xf numFmtId="0" fontId="2" fillId="3" borderId="9" xfId="0" applyFont="1" applyFill="1" applyBorder="1" applyAlignment="1">
      <alignment horizontal="left" vertical="center" wrapText="1"/>
    </xf>
    <xf numFmtId="0" fontId="10" fillId="0" borderId="0" xfId="0" applyFont="1" applyAlignment="1">
      <alignment horizontal="left" wrapText="1"/>
    </xf>
    <xf numFmtId="0" fontId="10" fillId="0" borderId="31" xfId="0" applyFont="1" applyBorder="1" applyAlignment="1">
      <alignment vertical="center"/>
    </xf>
    <xf numFmtId="0" fontId="10" fillId="0" borderId="10" xfId="0" applyFont="1" applyBorder="1" applyAlignment="1">
      <alignment vertical="center"/>
    </xf>
    <xf numFmtId="0" fontId="10" fillId="0" borderId="31" xfId="0" applyFont="1" applyBorder="1" applyAlignment="1">
      <alignment vertical="center" wrapText="1"/>
    </xf>
    <xf numFmtId="0" fontId="10" fillId="0" borderId="9" xfId="0" applyFont="1" applyBorder="1" applyAlignment="1">
      <alignment vertical="center" wrapText="1"/>
    </xf>
    <xf numFmtId="165" fontId="10" fillId="0" borderId="9" xfId="1" applyNumberFormat="1" applyFont="1" applyBorder="1" applyAlignment="1">
      <alignment vertical="center"/>
    </xf>
    <xf numFmtId="0" fontId="10" fillId="0" borderId="9" xfId="0" applyFont="1" applyBorder="1" applyAlignment="1">
      <alignment vertical="center"/>
    </xf>
    <xf numFmtId="9" fontId="10" fillId="0" borderId="9" xfId="2" applyFont="1" applyBorder="1" applyAlignment="1">
      <alignment vertical="center"/>
    </xf>
    <xf numFmtId="166" fontId="10" fillId="0" borderId="9" xfId="0" applyNumberFormat="1" applyFont="1" applyBorder="1" applyAlignment="1">
      <alignment vertical="center"/>
    </xf>
    <xf numFmtId="166" fontId="10" fillId="0" borderId="10" xfId="0" applyNumberFormat="1" applyFont="1" applyBorder="1" applyAlignment="1">
      <alignment horizontal="left" vertical="center" indent="3"/>
    </xf>
    <xf numFmtId="0" fontId="9" fillId="0" borderId="38" xfId="3" applyFont="1" applyBorder="1" applyAlignment="1">
      <alignment vertical="center" wrapText="1"/>
    </xf>
    <xf numFmtId="0" fontId="9" fillId="0" borderId="39" xfId="3" applyFont="1" applyBorder="1" applyAlignment="1">
      <alignment vertical="center" wrapText="1"/>
    </xf>
    <xf numFmtId="0" fontId="0" fillId="0" borderId="9" xfId="0" applyBorder="1" applyAlignment="1">
      <alignment vertical="center" wrapText="1"/>
    </xf>
    <xf numFmtId="0" fontId="0" fillId="0" borderId="5" xfId="0" applyBorder="1" applyAlignment="1">
      <alignment vertical="center" wrapText="1"/>
    </xf>
    <xf numFmtId="0" fontId="8" fillId="2" borderId="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7" fillId="0" borderId="30" xfId="0" applyFont="1" applyBorder="1" applyAlignment="1">
      <alignment horizontal="left"/>
    </xf>
    <xf numFmtId="0" fontId="10" fillId="0" borderId="27" xfId="0" applyFont="1" applyBorder="1" applyAlignment="1">
      <alignment horizontal="left"/>
    </xf>
    <xf numFmtId="0" fontId="8" fillId="2" borderId="8"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10" fillId="0" borderId="32" xfId="0" applyFont="1" applyBorder="1" applyAlignment="1">
      <alignment horizontal="left" vertical="top"/>
    </xf>
    <xf numFmtId="0" fontId="10" fillId="0" borderId="33" xfId="0" applyFont="1" applyBorder="1" applyAlignment="1">
      <alignment horizontal="left" vertical="top"/>
    </xf>
    <xf numFmtId="0" fontId="10" fillId="0" borderId="34" xfId="0" applyFont="1" applyBorder="1" applyAlignment="1">
      <alignment horizontal="left" vertical="top"/>
    </xf>
    <xf numFmtId="0" fontId="10" fillId="0" borderId="35" xfId="0" applyFont="1" applyBorder="1" applyAlignment="1">
      <alignment horizontal="left" vertical="top" wrapText="1"/>
    </xf>
    <xf numFmtId="0" fontId="10" fillId="0" borderId="36" xfId="0" applyFont="1" applyBorder="1" applyAlignment="1">
      <alignment horizontal="left" vertical="top" wrapText="1"/>
    </xf>
    <xf numFmtId="0" fontId="10" fillId="0" borderId="37" xfId="0" applyFont="1" applyBorder="1" applyAlignment="1">
      <alignment horizontal="left" vertical="top" wrapText="1"/>
    </xf>
    <xf numFmtId="0" fontId="7" fillId="0" borderId="24" xfId="0" applyFont="1" applyBorder="1" applyAlignment="1">
      <alignment horizontal="left"/>
    </xf>
    <xf numFmtId="0" fontId="7" fillId="0" borderId="25" xfId="0" applyFont="1" applyBorder="1" applyAlignment="1">
      <alignment horizontal="left"/>
    </xf>
    <xf numFmtId="0" fontId="7" fillId="0" borderId="22" xfId="0" applyFont="1" applyBorder="1" applyAlignment="1">
      <alignment horizontal="left"/>
    </xf>
    <xf numFmtId="0" fontId="7" fillId="0" borderId="11" xfId="0" applyFont="1" applyBorder="1" applyAlignment="1">
      <alignment horizontal="left"/>
    </xf>
    <xf numFmtId="0" fontId="7" fillId="0" borderId="12" xfId="0" applyFont="1" applyBorder="1" applyAlignment="1">
      <alignment horizontal="left"/>
    </xf>
    <xf numFmtId="0" fontId="7" fillId="0" borderId="26" xfId="0" applyFont="1" applyBorder="1" applyAlignment="1">
      <alignment horizontal="left"/>
    </xf>
    <xf numFmtId="0" fontId="7" fillId="0" borderId="27" xfId="0" applyFont="1" applyBorder="1" applyAlignment="1">
      <alignment horizontal="left"/>
    </xf>
    <xf numFmtId="0" fontId="7" fillId="0" borderId="28" xfId="0" applyFont="1" applyBorder="1" applyAlignment="1">
      <alignment horizontal="left"/>
    </xf>
    <xf numFmtId="164" fontId="10" fillId="0" borderId="27" xfId="2" applyNumberFormat="1" applyFont="1" applyBorder="1" applyAlignment="1">
      <alignment horizontal="center"/>
    </xf>
    <xf numFmtId="164" fontId="10" fillId="0" borderId="29" xfId="2" applyNumberFormat="1" applyFont="1" applyBorder="1" applyAlignment="1">
      <alignment horizontal="center"/>
    </xf>
    <xf numFmtId="0" fontId="8" fillId="2" borderId="25" xfId="0" applyFont="1" applyFill="1" applyBorder="1" applyAlignment="1">
      <alignment horizontal="center" vertical="center" wrapText="1"/>
    </xf>
    <xf numFmtId="0" fontId="1" fillId="0" borderId="16" xfId="0" applyFont="1" applyBorder="1" applyAlignment="1">
      <alignment horizontal="center" vertical="center" wrapText="1"/>
    </xf>
    <xf numFmtId="0" fontId="8" fillId="2" borderId="7"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7" fillId="0" borderId="10" xfId="0" applyFont="1" applyBorder="1" applyAlignment="1">
      <alignment horizontal="right" vertical="center"/>
    </xf>
    <xf numFmtId="0" fontId="7" fillId="0" borderId="31" xfId="0" applyFont="1" applyBorder="1" applyAlignment="1">
      <alignment horizontal="right" vertical="center"/>
    </xf>
    <xf numFmtId="0" fontId="10" fillId="0" borderId="32" xfId="0" applyFont="1" applyBorder="1" applyAlignment="1">
      <alignment horizontal="left" vertical="top" wrapText="1"/>
    </xf>
    <xf numFmtId="0" fontId="10" fillId="0" borderId="33" xfId="0" applyFont="1" applyBorder="1" applyAlignment="1">
      <alignment horizontal="left" vertical="top" wrapText="1"/>
    </xf>
    <xf numFmtId="0" fontId="10" fillId="0" borderId="34" xfId="0" applyFont="1" applyBorder="1" applyAlignment="1">
      <alignment horizontal="left" vertical="top" wrapText="1"/>
    </xf>
    <xf numFmtId="0" fontId="10" fillId="0" borderId="13" xfId="0" applyFont="1" applyBorder="1" applyAlignment="1">
      <alignment horizontal="left" vertical="top" wrapText="1"/>
    </xf>
    <xf numFmtId="0" fontId="10" fillId="0" borderId="0" xfId="0" applyFont="1" applyAlignment="1">
      <alignment horizontal="left" vertical="top" wrapText="1"/>
    </xf>
    <xf numFmtId="0" fontId="10" fillId="0" borderId="14" xfId="0" applyFont="1" applyBorder="1" applyAlignment="1">
      <alignment horizontal="left" vertical="top" wrapText="1"/>
    </xf>
  </cellXfs>
  <cellStyles count="4">
    <cellStyle name="Currency" xfId="1" builtinId="4"/>
    <cellStyle name="Normal" xfId="0" builtinId="0"/>
    <cellStyle name="Normal 3" xfId="3" xr:uid="{00000000-0005-0000-0000-00000200000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46"/>
  <sheetViews>
    <sheetView tabSelected="1" zoomScale="75" zoomScaleNormal="75" workbookViewId="0">
      <selection activeCell="E20" sqref="E20"/>
    </sheetView>
  </sheetViews>
  <sheetFormatPr defaultColWidth="8.85546875" defaultRowHeight="15" outlineLevelRow="1" x14ac:dyDescent="0.25"/>
  <cols>
    <col min="1" max="1" width="14.140625" style="1" customWidth="1"/>
    <col min="2" max="2" width="23.5703125" style="1" customWidth="1"/>
    <col min="3" max="3" width="20.42578125" style="1" customWidth="1"/>
    <col min="4" max="4" width="45.7109375" style="1" bestFit="1" customWidth="1"/>
    <col min="5" max="5" width="18.85546875" style="1" bestFit="1" customWidth="1"/>
    <col min="6" max="6" width="13.28515625" style="1" customWidth="1"/>
    <col min="7" max="7" width="15.85546875" style="1" customWidth="1"/>
    <col min="8" max="8" width="42.85546875" style="1" bestFit="1" customWidth="1"/>
    <col min="9" max="9" width="9.42578125" style="2" customWidth="1"/>
    <col min="10" max="10" width="9.7109375" style="1" bestFit="1" customWidth="1"/>
    <col min="11" max="11" width="9.42578125" style="3" bestFit="1" customWidth="1"/>
    <col min="12" max="12" width="26.42578125" style="1" bestFit="1" customWidth="1"/>
    <col min="13" max="13" width="32.85546875" style="1" bestFit="1" customWidth="1"/>
    <col min="14" max="14" width="18" style="1" bestFit="1" customWidth="1"/>
    <col min="15" max="15" width="31.5703125" style="15" bestFit="1" customWidth="1"/>
    <col min="16" max="17" width="8.85546875" style="1"/>
    <col min="18" max="18" width="9" style="1" customWidth="1"/>
    <col min="19" max="19" width="0.42578125" style="1" hidden="1" customWidth="1"/>
    <col min="20" max="16384" width="8.85546875" style="1"/>
  </cols>
  <sheetData>
    <row r="1" spans="1:21" ht="14.45" customHeight="1" x14ac:dyDescent="0.25">
      <c r="A1" s="19"/>
      <c r="B1" s="19"/>
      <c r="C1" s="19"/>
      <c r="D1" s="19"/>
      <c r="E1" s="19"/>
      <c r="F1" s="19"/>
      <c r="G1" s="19"/>
      <c r="H1" s="19"/>
      <c r="I1" s="20"/>
      <c r="J1" s="19"/>
      <c r="K1" s="21"/>
      <c r="L1" s="19"/>
      <c r="M1" s="19" t="s">
        <v>0</v>
      </c>
      <c r="N1" s="19"/>
      <c r="O1" s="33"/>
      <c r="P1" s="19"/>
      <c r="Q1" s="19"/>
      <c r="R1" s="19"/>
      <c r="S1" s="19"/>
      <c r="T1" s="19"/>
      <c r="U1" s="19"/>
    </row>
    <row r="2" spans="1:21" ht="14.45" customHeight="1" x14ac:dyDescent="0.25">
      <c r="A2" s="19"/>
      <c r="B2" s="19"/>
      <c r="C2" s="19"/>
      <c r="D2" s="19"/>
      <c r="E2" s="19"/>
      <c r="F2" s="19"/>
      <c r="G2" s="19"/>
      <c r="H2" s="19"/>
      <c r="I2" s="20"/>
      <c r="J2" s="19"/>
      <c r="K2" s="21"/>
      <c r="L2" s="19"/>
      <c r="M2" t="s">
        <v>70</v>
      </c>
      <c r="N2" s="19"/>
      <c r="O2" s="33"/>
      <c r="P2" s="19"/>
      <c r="Q2" s="19"/>
      <c r="R2" s="19"/>
      <c r="S2" s="19"/>
      <c r="T2" s="19"/>
      <c r="U2" s="19"/>
    </row>
    <row r="3" spans="1:21" ht="9" customHeight="1" thickBot="1" x14ac:dyDescent="0.3">
      <c r="A3" s="19"/>
      <c r="B3" s="19"/>
      <c r="C3" s="19"/>
      <c r="D3" s="19"/>
      <c r="E3" s="19"/>
      <c r="F3" s="19"/>
      <c r="G3" s="19"/>
      <c r="H3" s="19"/>
      <c r="I3" s="20"/>
      <c r="J3" s="19"/>
      <c r="K3" s="21"/>
      <c r="L3" s="19"/>
      <c r="M3" s="19"/>
      <c r="N3" s="19"/>
      <c r="O3" s="33"/>
      <c r="P3" s="19"/>
      <c r="Q3" s="19"/>
      <c r="R3" s="19"/>
      <c r="S3" s="19"/>
      <c r="T3" s="19"/>
      <c r="U3" s="19"/>
    </row>
    <row r="4" spans="1:21" ht="24.75" customHeight="1" x14ac:dyDescent="0.25">
      <c r="A4" s="41" t="s">
        <v>1</v>
      </c>
      <c r="B4" s="4"/>
      <c r="C4" s="4"/>
      <c r="D4" s="4"/>
      <c r="E4" s="4"/>
      <c r="F4" s="4"/>
      <c r="G4" s="4"/>
      <c r="H4" s="4"/>
      <c r="I4" s="5"/>
      <c r="J4" s="4"/>
      <c r="K4" s="6"/>
      <c r="L4" s="4"/>
      <c r="M4" s="4"/>
      <c r="N4" s="4"/>
      <c r="O4" s="54"/>
      <c r="P4" s="22"/>
      <c r="Q4" s="22"/>
      <c r="R4" s="22"/>
      <c r="S4" s="22"/>
      <c r="T4" s="22"/>
      <c r="U4" s="22"/>
    </row>
    <row r="5" spans="1:21" ht="14.45" customHeight="1" x14ac:dyDescent="0.25">
      <c r="A5" s="90" t="s">
        <v>68</v>
      </c>
      <c r="B5" s="91"/>
      <c r="C5" s="91"/>
      <c r="D5" s="91"/>
      <c r="E5" s="91"/>
      <c r="F5" s="92"/>
      <c r="G5" s="91" t="s">
        <v>2</v>
      </c>
      <c r="H5" s="91"/>
      <c r="I5" s="91"/>
      <c r="J5" s="91"/>
      <c r="K5" s="91"/>
      <c r="L5" s="91"/>
      <c r="M5" s="91"/>
      <c r="N5" s="92"/>
      <c r="O5" s="55" t="s">
        <v>69</v>
      </c>
      <c r="P5" s="19"/>
      <c r="Q5" s="19"/>
      <c r="R5" s="19"/>
      <c r="S5" s="19"/>
      <c r="T5" s="19"/>
      <c r="U5" s="19"/>
    </row>
    <row r="6" spans="1:21" ht="15" customHeight="1" x14ac:dyDescent="0.25">
      <c r="A6" s="90" t="s">
        <v>72</v>
      </c>
      <c r="B6" s="91"/>
      <c r="C6" s="91"/>
      <c r="D6" s="91"/>
      <c r="E6" s="92"/>
      <c r="F6" s="93" t="s">
        <v>74</v>
      </c>
      <c r="G6" s="93"/>
      <c r="H6" s="93"/>
      <c r="I6" s="93"/>
      <c r="J6" s="93"/>
      <c r="K6" s="93"/>
      <c r="L6" s="93"/>
      <c r="M6" s="93"/>
      <c r="N6" s="93"/>
      <c r="O6" s="94"/>
      <c r="P6" s="19"/>
      <c r="Q6" s="19"/>
      <c r="R6" s="19"/>
      <c r="S6" s="19"/>
      <c r="T6" s="19"/>
      <c r="U6" s="19"/>
    </row>
    <row r="7" spans="1:21" ht="20.25" customHeight="1" thickBot="1" x14ac:dyDescent="0.3">
      <c r="A7" s="95" t="s">
        <v>73</v>
      </c>
      <c r="B7" s="96"/>
      <c r="C7" s="96"/>
      <c r="D7" s="96"/>
      <c r="E7" s="97"/>
      <c r="F7" s="76" t="s">
        <v>3</v>
      </c>
      <c r="G7" s="77"/>
      <c r="H7" s="40">
        <v>225200</v>
      </c>
      <c r="I7" s="98"/>
      <c r="J7" s="98"/>
      <c r="K7" s="98"/>
      <c r="L7" s="98"/>
      <c r="M7" s="98"/>
      <c r="N7" s="98"/>
      <c r="O7" s="99"/>
      <c r="P7" s="19"/>
      <c r="Q7" s="19"/>
      <c r="R7" s="19"/>
      <c r="S7" s="19"/>
      <c r="T7" s="19"/>
      <c r="U7" s="19"/>
    </row>
    <row r="8" spans="1:21" ht="4.7" customHeight="1" x14ac:dyDescent="0.25">
      <c r="A8" s="23"/>
      <c r="B8" s="19"/>
      <c r="C8" s="19"/>
      <c r="D8" s="19"/>
      <c r="E8" s="19"/>
      <c r="F8" s="19"/>
      <c r="G8" s="19"/>
      <c r="H8" s="19"/>
      <c r="I8" s="20"/>
      <c r="J8" s="19"/>
      <c r="K8" s="21"/>
      <c r="L8" s="19"/>
      <c r="M8" s="19"/>
      <c r="N8" s="19"/>
      <c r="O8" s="56"/>
      <c r="P8" s="19"/>
      <c r="Q8" s="19"/>
      <c r="R8" s="19"/>
      <c r="S8" s="19"/>
      <c r="T8" s="19"/>
      <c r="U8" s="19"/>
    </row>
    <row r="9" spans="1:21" ht="39" customHeight="1" x14ac:dyDescent="0.25">
      <c r="A9" s="78" t="s">
        <v>4</v>
      </c>
      <c r="B9" s="81" t="s">
        <v>5</v>
      </c>
      <c r="C9" s="81" t="s">
        <v>6</v>
      </c>
      <c r="D9" s="81" t="s">
        <v>7</v>
      </c>
      <c r="E9" s="81" t="s">
        <v>8</v>
      </c>
      <c r="F9" s="81" t="s">
        <v>9</v>
      </c>
      <c r="G9" s="81" t="s">
        <v>10</v>
      </c>
      <c r="H9" s="74" t="s">
        <v>11</v>
      </c>
      <c r="I9" s="100"/>
      <c r="J9" s="100"/>
      <c r="K9" s="75"/>
      <c r="L9" s="81" t="s">
        <v>12</v>
      </c>
      <c r="M9" s="81" t="s">
        <v>13</v>
      </c>
      <c r="N9" s="81" t="s">
        <v>14</v>
      </c>
      <c r="O9" s="102" t="s">
        <v>15</v>
      </c>
      <c r="P9" s="19"/>
      <c r="Q9" s="19"/>
      <c r="R9" s="19"/>
      <c r="S9" s="19"/>
      <c r="T9" s="19"/>
      <c r="U9" s="19"/>
    </row>
    <row r="10" spans="1:21" ht="28.5" customHeight="1" thickBot="1" x14ac:dyDescent="0.3">
      <c r="A10" s="79"/>
      <c r="B10" s="82"/>
      <c r="C10" s="82"/>
      <c r="D10" s="82"/>
      <c r="E10" s="82"/>
      <c r="F10" s="82"/>
      <c r="G10" s="82"/>
      <c r="H10" s="74" t="s">
        <v>16</v>
      </c>
      <c r="I10" s="75"/>
      <c r="J10" s="74" t="s">
        <v>17</v>
      </c>
      <c r="K10" s="75"/>
      <c r="L10" s="82"/>
      <c r="M10" s="82"/>
      <c r="N10" s="101"/>
      <c r="O10" s="103"/>
      <c r="P10" s="19"/>
      <c r="Q10" s="19"/>
      <c r="R10" s="19"/>
      <c r="S10" s="19"/>
      <c r="T10" s="19"/>
      <c r="U10" s="19"/>
    </row>
    <row r="11" spans="1:21" ht="28.5" customHeight="1" x14ac:dyDescent="0.25">
      <c r="A11" s="80"/>
      <c r="B11" s="83"/>
      <c r="C11" s="83"/>
      <c r="D11" s="83"/>
      <c r="E11" s="83"/>
      <c r="F11" s="83"/>
      <c r="G11" s="83"/>
      <c r="H11" s="7" t="s">
        <v>18</v>
      </c>
      <c r="I11" s="8" t="s">
        <v>19</v>
      </c>
      <c r="J11" s="7" t="s">
        <v>18</v>
      </c>
      <c r="K11" s="9" t="s">
        <v>19</v>
      </c>
      <c r="L11" s="82"/>
      <c r="M11" s="82"/>
      <c r="N11" s="101"/>
      <c r="O11" s="103"/>
      <c r="P11" s="19"/>
      <c r="Q11" s="19"/>
      <c r="R11" s="19"/>
      <c r="S11" s="10" t="s">
        <v>20</v>
      </c>
      <c r="T11" s="19"/>
      <c r="U11" s="19"/>
    </row>
    <row r="12" spans="1:21" ht="0.95" customHeight="1" x14ac:dyDescent="0.25">
      <c r="A12" s="24" t="s">
        <v>21</v>
      </c>
      <c r="B12" s="24" t="s">
        <v>22</v>
      </c>
      <c r="C12" s="25" t="s">
        <v>23</v>
      </c>
      <c r="D12" s="26" t="s">
        <v>24</v>
      </c>
      <c r="E12" s="27"/>
      <c r="F12" s="27" t="s">
        <v>25</v>
      </c>
      <c r="G12" s="27" t="s">
        <v>26</v>
      </c>
      <c r="H12" s="27"/>
      <c r="I12" s="28"/>
      <c r="J12" s="27"/>
      <c r="K12" s="29"/>
      <c r="L12" s="30">
        <v>42430</v>
      </c>
      <c r="M12" s="30"/>
      <c r="N12" s="101"/>
      <c r="O12" s="57"/>
      <c r="P12" s="19"/>
      <c r="Q12" s="19"/>
      <c r="R12" s="19"/>
      <c r="S12" s="11" t="s">
        <v>27</v>
      </c>
      <c r="T12" s="19"/>
      <c r="U12" s="19"/>
    </row>
    <row r="13" spans="1:21" s="12" customFormat="1" ht="153" x14ac:dyDescent="0.25">
      <c r="A13" s="42" t="s">
        <v>45</v>
      </c>
      <c r="B13" s="43" t="s">
        <v>46</v>
      </c>
      <c r="C13" s="44" t="s">
        <v>52</v>
      </c>
      <c r="D13" s="44" t="s">
        <v>84</v>
      </c>
      <c r="E13" s="45">
        <v>147200</v>
      </c>
      <c r="F13" s="43" t="s">
        <v>61</v>
      </c>
      <c r="G13" s="44" t="s">
        <v>49</v>
      </c>
      <c r="H13" s="45">
        <v>147200</v>
      </c>
      <c r="I13" s="46"/>
      <c r="J13" s="45"/>
      <c r="K13" s="46"/>
      <c r="L13" s="47">
        <v>43770</v>
      </c>
      <c r="M13" s="47">
        <v>43831</v>
      </c>
      <c r="N13" s="53" t="s">
        <v>76</v>
      </c>
      <c r="O13" s="58" t="s">
        <v>87</v>
      </c>
      <c r="P13" s="31"/>
      <c r="Q13" s="31"/>
      <c r="R13" s="31"/>
      <c r="S13" s="11" t="s">
        <v>33</v>
      </c>
      <c r="T13" s="31"/>
      <c r="U13" s="31"/>
    </row>
    <row r="14" spans="1:21" s="12" customFormat="1" ht="25.5" x14ac:dyDescent="0.25">
      <c r="A14" s="42" t="s">
        <v>45</v>
      </c>
      <c r="B14" s="43" t="s">
        <v>46</v>
      </c>
      <c r="C14" s="44" t="s">
        <v>47</v>
      </c>
      <c r="D14" s="44" t="s">
        <v>78</v>
      </c>
      <c r="E14" s="45">
        <v>15000</v>
      </c>
      <c r="F14" s="43" t="s">
        <v>58</v>
      </c>
      <c r="G14" s="44" t="s">
        <v>49</v>
      </c>
      <c r="H14" s="45">
        <v>15000</v>
      </c>
      <c r="I14" s="46"/>
      <c r="J14" s="45"/>
      <c r="K14" s="46"/>
      <c r="L14" s="47">
        <v>43991</v>
      </c>
      <c r="M14" s="47">
        <v>44051</v>
      </c>
      <c r="N14" s="53" t="s">
        <v>71</v>
      </c>
      <c r="O14" s="58"/>
      <c r="P14" s="31"/>
      <c r="Q14" s="31"/>
      <c r="R14" s="31"/>
      <c r="S14" s="71"/>
      <c r="T14" s="31"/>
      <c r="U14" s="31"/>
    </row>
    <row r="15" spans="1:21" s="12" customFormat="1" ht="180" x14ac:dyDescent="0.25">
      <c r="A15" s="42" t="s">
        <v>45</v>
      </c>
      <c r="B15" s="43" t="s">
        <v>56</v>
      </c>
      <c r="C15" s="44" t="s">
        <v>60</v>
      </c>
      <c r="D15" s="44" t="s">
        <v>79</v>
      </c>
      <c r="E15" s="45">
        <v>9000</v>
      </c>
      <c r="F15" s="43"/>
      <c r="G15" s="44"/>
      <c r="H15" s="45">
        <v>9000</v>
      </c>
      <c r="I15" s="46"/>
      <c r="J15" s="45"/>
      <c r="K15" s="46"/>
      <c r="L15" s="47"/>
      <c r="M15" s="47"/>
      <c r="N15" s="53"/>
      <c r="O15" s="58" t="s">
        <v>88</v>
      </c>
      <c r="P15" s="31"/>
      <c r="Q15" s="31"/>
      <c r="R15" s="31"/>
      <c r="S15" s="71"/>
      <c r="T15" s="31"/>
      <c r="U15" s="31"/>
    </row>
    <row r="16" spans="1:21" s="12" customFormat="1" ht="45.75" thickBot="1" x14ac:dyDescent="0.3">
      <c r="A16" s="42" t="s">
        <v>45</v>
      </c>
      <c r="B16" s="43" t="s">
        <v>56</v>
      </c>
      <c r="C16" s="44" t="s">
        <v>60</v>
      </c>
      <c r="D16" s="44" t="s">
        <v>80</v>
      </c>
      <c r="E16" s="45">
        <v>2500</v>
      </c>
      <c r="F16" s="43"/>
      <c r="G16" s="44"/>
      <c r="H16" s="45">
        <v>2500</v>
      </c>
      <c r="I16" s="46"/>
      <c r="J16" s="45"/>
      <c r="K16" s="46"/>
      <c r="L16" s="47"/>
      <c r="M16" s="47"/>
      <c r="N16" s="53"/>
      <c r="O16" s="58" t="s">
        <v>86</v>
      </c>
      <c r="P16" s="31"/>
      <c r="Q16" s="31"/>
      <c r="R16" s="31"/>
      <c r="S16" s="71"/>
      <c r="T16" s="31"/>
      <c r="U16" s="31"/>
    </row>
    <row r="17" spans="1:21" s="12" customFormat="1" ht="79.900000000000006" customHeight="1" x14ac:dyDescent="0.25">
      <c r="A17" s="42" t="s">
        <v>50</v>
      </c>
      <c r="B17" s="43" t="s">
        <v>46</v>
      </c>
      <c r="C17" s="44" t="s">
        <v>47</v>
      </c>
      <c r="D17" s="44" t="s">
        <v>75</v>
      </c>
      <c r="E17" s="45">
        <v>18700</v>
      </c>
      <c r="F17" s="43" t="s">
        <v>58</v>
      </c>
      <c r="G17" s="44" t="s">
        <v>49</v>
      </c>
      <c r="H17" s="45">
        <v>18700</v>
      </c>
      <c r="I17" s="46"/>
      <c r="J17" s="45"/>
      <c r="K17" s="46"/>
      <c r="L17" s="47">
        <v>44105</v>
      </c>
      <c r="M17" s="47">
        <v>44228</v>
      </c>
      <c r="N17" s="53" t="s">
        <v>90</v>
      </c>
      <c r="O17" s="58" t="s">
        <v>89</v>
      </c>
      <c r="P17" s="31"/>
      <c r="Q17" s="31"/>
      <c r="R17" s="31"/>
      <c r="S17" s="10" t="s">
        <v>34</v>
      </c>
      <c r="T17" s="31"/>
      <c r="U17" s="31"/>
    </row>
    <row r="18" spans="1:21" s="12" customFormat="1" ht="79.900000000000006" customHeight="1" x14ac:dyDescent="0.25">
      <c r="A18" s="42" t="s">
        <v>50</v>
      </c>
      <c r="B18" s="43" t="s">
        <v>56</v>
      </c>
      <c r="C18" s="44" t="s">
        <v>60</v>
      </c>
      <c r="D18" s="44" t="s">
        <v>81</v>
      </c>
      <c r="E18" s="45">
        <v>15000</v>
      </c>
      <c r="F18" s="43"/>
      <c r="G18" s="44"/>
      <c r="H18" s="45">
        <v>15000</v>
      </c>
      <c r="I18" s="46"/>
      <c r="J18" s="45"/>
      <c r="K18" s="46"/>
      <c r="L18" s="47"/>
      <c r="M18" s="47"/>
      <c r="N18" s="53"/>
      <c r="O18" s="58" t="s">
        <v>77</v>
      </c>
      <c r="P18" s="31"/>
      <c r="Q18" s="31"/>
      <c r="R18" s="31"/>
      <c r="S18" s="11" t="s">
        <v>35</v>
      </c>
      <c r="T18" s="31"/>
      <c r="U18" s="31"/>
    </row>
    <row r="19" spans="1:21" s="12" customFormat="1" ht="25.5" x14ac:dyDescent="0.25">
      <c r="A19" s="61" t="s">
        <v>50</v>
      </c>
      <c r="B19" s="62" t="s">
        <v>56</v>
      </c>
      <c r="C19" s="63" t="s">
        <v>60</v>
      </c>
      <c r="D19" s="64" t="s">
        <v>82</v>
      </c>
      <c r="E19" s="65">
        <v>5000</v>
      </c>
      <c r="F19" s="66"/>
      <c r="G19" s="64"/>
      <c r="H19" s="65">
        <v>5000</v>
      </c>
      <c r="I19" s="67"/>
      <c r="J19" s="65"/>
      <c r="K19" s="67"/>
      <c r="L19" s="68"/>
      <c r="M19" s="68"/>
      <c r="N19" s="69"/>
      <c r="O19" s="72"/>
      <c r="P19" s="31"/>
      <c r="Q19" s="31"/>
      <c r="R19" s="31"/>
      <c r="S19" s="70"/>
      <c r="T19" s="31"/>
      <c r="U19" s="31"/>
    </row>
    <row r="20" spans="1:21" s="12" customFormat="1" ht="90" x14ac:dyDescent="0.25">
      <c r="A20" s="61" t="s">
        <v>50</v>
      </c>
      <c r="B20" s="62" t="s">
        <v>56</v>
      </c>
      <c r="C20" s="63" t="s">
        <v>60</v>
      </c>
      <c r="D20" s="64" t="s">
        <v>83</v>
      </c>
      <c r="E20" s="65">
        <v>10000</v>
      </c>
      <c r="F20" s="66"/>
      <c r="G20" s="64"/>
      <c r="H20" s="65">
        <v>10000</v>
      </c>
      <c r="I20" s="67"/>
      <c r="J20" s="65"/>
      <c r="K20" s="67"/>
      <c r="L20" s="68"/>
      <c r="M20" s="68"/>
      <c r="N20" s="69"/>
      <c r="O20" s="73" t="s">
        <v>91</v>
      </c>
      <c r="P20" s="31"/>
      <c r="Q20" s="31"/>
      <c r="R20" s="31"/>
      <c r="S20" s="70"/>
      <c r="T20" s="31"/>
      <c r="U20" s="31"/>
    </row>
    <row r="21" spans="1:21" s="12" customFormat="1" ht="30" x14ac:dyDescent="0.25">
      <c r="A21" s="61" t="s">
        <v>55</v>
      </c>
      <c r="B21" s="62" t="s">
        <v>56</v>
      </c>
      <c r="C21" s="63" t="s">
        <v>60</v>
      </c>
      <c r="D21" s="64" t="s">
        <v>85</v>
      </c>
      <c r="E21" s="65">
        <v>2800</v>
      </c>
      <c r="F21" s="66"/>
      <c r="G21" s="64"/>
      <c r="H21" s="65">
        <v>2800</v>
      </c>
      <c r="I21" s="67"/>
      <c r="J21" s="65"/>
      <c r="K21" s="67"/>
      <c r="L21" s="68"/>
      <c r="M21" s="68"/>
      <c r="N21" s="69"/>
      <c r="O21" s="73" t="s">
        <v>77</v>
      </c>
      <c r="P21" s="31"/>
      <c r="Q21" s="31"/>
      <c r="R21" s="31"/>
      <c r="S21" s="70"/>
      <c r="T21" s="31"/>
      <c r="U21" s="31"/>
    </row>
    <row r="22" spans="1:21" s="13" customFormat="1" ht="15.75" thickBot="1" x14ac:dyDescent="0.3">
      <c r="A22" s="48" t="s">
        <v>36</v>
      </c>
      <c r="B22" s="104"/>
      <c r="C22" s="105"/>
      <c r="D22" s="49" t="s">
        <v>37</v>
      </c>
      <c r="E22" s="50">
        <f>SUM(E13:E21)</f>
        <v>225200</v>
      </c>
      <c r="F22" s="51"/>
      <c r="G22" s="51"/>
      <c r="H22" s="50" t="str">
        <f>IF(SUM(H13:H18)&lt;&gt;H7,"Total should equal to project amount",SUM(H13:H18))</f>
        <v>Total should equal to project amount</v>
      </c>
      <c r="I22" s="52" t="e">
        <f>AVERAGE(I13:I18)</f>
        <v>#DIV/0!</v>
      </c>
      <c r="J22" s="50">
        <f>SUM(J13:J18)</f>
        <v>0</v>
      </c>
      <c r="K22" s="52" t="e">
        <f>AVERAGE(K13:K18)</f>
        <v>#DIV/0!</v>
      </c>
      <c r="L22" s="51"/>
      <c r="M22" s="51"/>
      <c r="N22" s="51"/>
      <c r="O22" s="59"/>
      <c r="P22" s="32"/>
      <c r="Q22" s="32"/>
      <c r="R22" s="32"/>
      <c r="S22" s="14"/>
    </row>
    <row r="23" spans="1:21" ht="14.25" customHeight="1" x14ac:dyDescent="0.25">
      <c r="A23" s="106" t="s">
        <v>38</v>
      </c>
      <c r="B23" s="107"/>
      <c r="C23" s="107"/>
      <c r="D23" s="107"/>
      <c r="E23" s="107"/>
      <c r="F23" s="107"/>
      <c r="G23" s="107"/>
      <c r="H23" s="107"/>
      <c r="I23" s="107"/>
      <c r="J23" s="107"/>
      <c r="K23" s="107"/>
      <c r="L23" s="107"/>
      <c r="M23" s="107"/>
      <c r="N23" s="107"/>
      <c r="O23" s="108"/>
      <c r="P23" s="19"/>
      <c r="Q23" s="19"/>
      <c r="R23" s="19"/>
      <c r="S23" s="19"/>
    </row>
    <row r="24" spans="1:21" x14ac:dyDescent="0.25">
      <c r="A24" s="109"/>
      <c r="B24" s="110"/>
      <c r="C24" s="110"/>
      <c r="D24" s="110"/>
      <c r="E24" s="110"/>
      <c r="F24" s="110"/>
      <c r="G24" s="110"/>
      <c r="H24" s="110"/>
      <c r="I24" s="110"/>
      <c r="J24" s="110"/>
      <c r="K24" s="110"/>
      <c r="L24" s="110"/>
      <c r="M24" s="110"/>
      <c r="N24" s="110"/>
      <c r="O24" s="111"/>
      <c r="P24" s="19"/>
      <c r="Q24" s="19"/>
      <c r="R24" s="19"/>
      <c r="S24" s="19"/>
    </row>
    <row r="25" spans="1:21" ht="15.75" thickBot="1" x14ac:dyDescent="0.3">
      <c r="A25" s="109"/>
      <c r="B25" s="110"/>
      <c r="C25" s="110"/>
      <c r="D25" s="110"/>
      <c r="E25" s="110"/>
      <c r="F25" s="110"/>
      <c r="G25" s="110"/>
      <c r="H25" s="110"/>
      <c r="I25" s="110"/>
      <c r="J25" s="110"/>
      <c r="K25" s="110"/>
      <c r="L25" s="110"/>
      <c r="M25" s="110"/>
      <c r="N25" s="110"/>
      <c r="O25" s="111"/>
      <c r="P25" s="19"/>
      <c r="Q25" s="19"/>
      <c r="R25" s="19"/>
      <c r="S25" s="19"/>
    </row>
    <row r="26" spans="1:21" s="12" customFormat="1" ht="15.75" thickBot="1" x14ac:dyDescent="0.3">
      <c r="A26" s="84" t="s">
        <v>39</v>
      </c>
      <c r="B26" s="85"/>
      <c r="C26" s="85"/>
      <c r="D26" s="85"/>
      <c r="E26" s="85"/>
      <c r="F26" s="85"/>
      <c r="G26" s="85"/>
      <c r="H26" s="85"/>
      <c r="I26" s="85"/>
      <c r="J26" s="85"/>
      <c r="K26" s="85"/>
      <c r="L26" s="85"/>
      <c r="M26" s="85"/>
      <c r="N26" s="85"/>
      <c r="O26" s="86"/>
      <c r="P26" s="31"/>
      <c r="Q26" s="31"/>
      <c r="R26" s="31"/>
      <c r="S26" s="31"/>
    </row>
    <row r="27" spans="1:21" ht="15.75" thickBot="1" x14ac:dyDescent="0.3">
      <c r="A27" s="87" t="s">
        <v>40</v>
      </c>
      <c r="B27" s="88"/>
      <c r="C27" s="88"/>
      <c r="D27" s="88"/>
      <c r="E27" s="88"/>
      <c r="F27" s="88"/>
      <c r="G27" s="88"/>
      <c r="H27" s="88"/>
      <c r="I27" s="88"/>
      <c r="J27" s="88"/>
      <c r="K27" s="88"/>
      <c r="L27" s="88"/>
      <c r="M27" s="88"/>
      <c r="N27" s="88"/>
      <c r="O27" s="89"/>
      <c r="P27" s="19"/>
      <c r="Q27" s="19"/>
      <c r="R27" s="19"/>
      <c r="S27" s="19"/>
    </row>
    <row r="28" spans="1:21" s="15" customFormat="1" ht="15.75" thickBot="1" x14ac:dyDescent="0.3">
      <c r="A28" s="87" t="s">
        <v>41</v>
      </c>
      <c r="B28" s="88"/>
      <c r="C28" s="88"/>
      <c r="D28" s="88"/>
      <c r="E28" s="88"/>
      <c r="F28" s="88"/>
      <c r="G28" s="88"/>
      <c r="H28" s="88"/>
      <c r="I28" s="88"/>
      <c r="J28" s="88"/>
      <c r="K28" s="88"/>
      <c r="L28" s="88"/>
      <c r="M28" s="88"/>
      <c r="N28" s="88"/>
      <c r="O28" s="89"/>
      <c r="P28" s="33"/>
      <c r="Q28" s="33"/>
      <c r="R28" s="33"/>
      <c r="S28" s="33"/>
    </row>
    <row r="29" spans="1:21" x14ac:dyDescent="0.25">
      <c r="A29" s="16"/>
      <c r="B29" s="16"/>
      <c r="C29" s="16"/>
      <c r="D29" s="16"/>
      <c r="E29" s="16"/>
      <c r="F29" s="16"/>
      <c r="G29" s="16"/>
      <c r="H29" s="16"/>
      <c r="I29" s="17"/>
      <c r="J29" s="16"/>
      <c r="K29" s="18"/>
      <c r="L29" s="16"/>
      <c r="M29" s="16"/>
      <c r="N29" s="16"/>
      <c r="O29" s="60"/>
    </row>
    <row r="30" spans="1:21" x14ac:dyDescent="0.25">
      <c r="A30" s="16"/>
      <c r="B30" s="16"/>
      <c r="C30" s="16"/>
      <c r="D30" s="16"/>
      <c r="E30" s="16"/>
      <c r="F30" s="16"/>
      <c r="G30" s="16"/>
      <c r="H30" s="16"/>
      <c r="I30" s="17"/>
      <c r="J30" s="16"/>
      <c r="K30" s="18"/>
      <c r="L30" s="16"/>
      <c r="M30" s="16"/>
      <c r="N30" s="16"/>
      <c r="O30" s="60"/>
    </row>
    <row r="31" spans="1:21" x14ac:dyDescent="0.25">
      <c r="A31" s="16"/>
      <c r="B31" s="16"/>
      <c r="C31" s="16"/>
      <c r="D31" s="16"/>
      <c r="E31" s="16"/>
      <c r="F31" s="16"/>
      <c r="G31" s="16"/>
      <c r="H31" s="16"/>
      <c r="I31" s="17"/>
      <c r="J31" s="16"/>
      <c r="K31" s="18"/>
      <c r="L31" s="16"/>
      <c r="M31" s="16"/>
      <c r="N31" s="16"/>
      <c r="O31" s="60"/>
    </row>
    <row r="32" spans="1:21" x14ac:dyDescent="0.25">
      <c r="A32" s="16"/>
      <c r="B32" s="16"/>
      <c r="C32" s="16"/>
      <c r="D32" s="16"/>
      <c r="E32" s="16"/>
      <c r="F32" s="16"/>
      <c r="G32" s="16"/>
      <c r="H32" s="16"/>
      <c r="I32" s="17"/>
      <c r="J32" s="16"/>
      <c r="K32" s="18"/>
      <c r="L32" s="16"/>
      <c r="M32" s="16"/>
      <c r="N32" s="16"/>
      <c r="O32" s="60"/>
    </row>
    <row r="33" spans="1:15" x14ac:dyDescent="0.25">
      <c r="A33" s="16"/>
      <c r="B33" s="16"/>
      <c r="C33" s="16"/>
      <c r="D33" s="16"/>
      <c r="E33" s="16"/>
      <c r="F33" s="16"/>
      <c r="G33" s="16"/>
      <c r="H33" s="16"/>
      <c r="I33" s="17"/>
      <c r="J33" s="16"/>
      <c r="K33" s="18"/>
      <c r="L33" s="16"/>
      <c r="M33" s="16"/>
      <c r="N33" s="16"/>
      <c r="O33" s="60"/>
    </row>
    <row r="34" spans="1:15" x14ac:dyDescent="0.25">
      <c r="A34" s="16"/>
      <c r="B34" s="16"/>
      <c r="C34" s="16"/>
      <c r="D34" s="16"/>
      <c r="E34" s="16"/>
      <c r="F34" s="16"/>
      <c r="G34" s="16"/>
      <c r="H34" s="16"/>
      <c r="I34" s="17"/>
      <c r="J34" s="16"/>
      <c r="K34" s="18"/>
      <c r="L34" s="16"/>
      <c r="M34" s="16"/>
      <c r="N34" s="16"/>
      <c r="O34" s="60"/>
    </row>
    <row r="35" spans="1:15" hidden="1" outlineLevel="1" x14ac:dyDescent="0.25">
      <c r="A35" s="34" t="s">
        <v>42</v>
      </c>
      <c r="B35" s="35"/>
      <c r="C35" s="19"/>
      <c r="D35" s="19"/>
      <c r="E35" s="19"/>
      <c r="F35" s="19"/>
      <c r="G35" s="19"/>
      <c r="H35" s="19"/>
      <c r="I35" s="20"/>
      <c r="J35" s="19"/>
      <c r="K35" s="21"/>
      <c r="L35" s="19"/>
      <c r="M35" s="19"/>
      <c r="N35" s="19"/>
      <c r="O35" s="33"/>
    </row>
    <row r="36" spans="1:15" ht="15" hidden="1" customHeight="1" outlineLevel="1" x14ac:dyDescent="0.25">
      <c r="A36" s="36" t="s">
        <v>28</v>
      </c>
      <c r="B36" s="36" t="s">
        <v>29</v>
      </c>
      <c r="C36" s="36" t="s">
        <v>30</v>
      </c>
      <c r="D36" s="36" t="s">
        <v>43</v>
      </c>
      <c r="E36" s="36" t="s">
        <v>44</v>
      </c>
      <c r="F36" s="36" t="s">
        <v>31</v>
      </c>
      <c r="G36" s="36" t="s">
        <v>32</v>
      </c>
      <c r="H36" s="36"/>
      <c r="I36" s="20"/>
      <c r="J36" s="19"/>
      <c r="K36" s="21"/>
      <c r="L36" s="19"/>
      <c r="M36" s="19"/>
      <c r="N36" s="19"/>
      <c r="O36" s="33"/>
    </row>
    <row r="37" spans="1:15" hidden="1" outlineLevel="1" x14ac:dyDescent="0.25">
      <c r="A37" s="36" t="s">
        <v>45</v>
      </c>
      <c r="B37" s="36" t="s">
        <v>46</v>
      </c>
      <c r="C37" s="36" t="s">
        <v>47</v>
      </c>
      <c r="D37" s="36"/>
      <c r="E37" s="36"/>
      <c r="F37" s="36" t="s">
        <v>48</v>
      </c>
      <c r="G37" s="36" t="s">
        <v>49</v>
      </c>
      <c r="H37" s="36"/>
      <c r="I37" s="20"/>
      <c r="J37" s="19"/>
      <c r="K37" s="21"/>
      <c r="L37" s="19"/>
      <c r="M37" s="19"/>
      <c r="N37" s="19"/>
      <c r="O37" s="33"/>
    </row>
    <row r="38" spans="1:15" hidden="1" outlineLevel="1" x14ac:dyDescent="0.25">
      <c r="A38" s="36" t="s">
        <v>50</v>
      </c>
      <c r="B38" s="36" t="s">
        <v>51</v>
      </c>
      <c r="C38" s="37" t="s">
        <v>52</v>
      </c>
      <c r="D38" s="36"/>
      <c r="E38" s="36"/>
      <c r="F38" s="38" t="s">
        <v>53</v>
      </c>
      <c r="G38" s="36" t="s">
        <v>54</v>
      </c>
      <c r="H38" s="36"/>
      <c r="I38" s="20"/>
      <c r="J38" s="19"/>
      <c r="K38" s="21"/>
      <c r="L38" s="19"/>
      <c r="M38" s="19"/>
      <c r="N38" s="19"/>
      <c r="O38" s="33"/>
    </row>
    <row r="39" spans="1:15" hidden="1" outlineLevel="1" x14ac:dyDescent="0.25">
      <c r="A39" s="36" t="s">
        <v>55</v>
      </c>
      <c r="B39" s="36" t="s">
        <v>56</v>
      </c>
      <c r="C39" s="36" t="s">
        <v>57</v>
      </c>
      <c r="D39" s="36"/>
      <c r="E39" s="36"/>
      <c r="F39" s="36" t="s">
        <v>58</v>
      </c>
      <c r="G39" s="36"/>
      <c r="H39" s="36"/>
      <c r="I39" s="20"/>
      <c r="J39" s="19"/>
      <c r="K39" s="21"/>
      <c r="L39" s="19"/>
      <c r="M39" s="19"/>
      <c r="N39" s="19"/>
      <c r="O39" s="33"/>
    </row>
    <row r="40" spans="1:15" hidden="1" outlineLevel="1" x14ac:dyDescent="0.25">
      <c r="A40" s="36" t="s">
        <v>59</v>
      </c>
      <c r="B40" s="36"/>
      <c r="C40" s="36" t="s">
        <v>60</v>
      </c>
      <c r="D40" s="36"/>
      <c r="E40" s="36"/>
      <c r="F40" s="36" t="s">
        <v>61</v>
      </c>
      <c r="G40" s="36"/>
      <c r="H40" s="36"/>
      <c r="I40" s="20"/>
      <c r="J40" s="19"/>
      <c r="K40" s="21"/>
      <c r="L40" s="19"/>
      <c r="M40" s="19"/>
      <c r="N40" s="19"/>
      <c r="O40" s="33"/>
    </row>
    <row r="41" spans="1:15" hidden="1" outlineLevel="1" x14ac:dyDescent="0.25">
      <c r="A41" s="36" t="s">
        <v>62</v>
      </c>
      <c r="B41" s="36"/>
      <c r="C41" s="36"/>
      <c r="D41" s="36"/>
      <c r="E41" s="36"/>
      <c r="F41" s="36" t="s">
        <v>63</v>
      </c>
      <c r="G41" s="36"/>
      <c r="H41" s="36"/>
      <c r="I41" s="20"/>
      <c r="J41" s="19"/>
      <c r="K41" s="21"/>
      <c r="L41" s="19"/>
      <c r="M41" s="19"/>
      <c r="N41" s="19"/>
      <c r="O41" s="33"/>
    </row>
    <row r="42" spans="1:15" hidden="1" outlineLevel="1" x14ac:dyDescent="0.25">
      <c r="A42" s="39" t="s">
        <v>64</v>
      </c>
      <c r="B42" s="35"/>
      <c r="C42" s="35"/>
      <c r="D42" s="35"/>
      <c r="E42" s="35"/>
      <c r="F42" s="36"/>
      <c r="G42" s="35"/>
      <c r="H42" s="35"/>
      <c r="I42" s="20"/>
      <c r="J42" s="19"/>
      <c r="K42" s="21"/>
      <c r="L42" s="19"/>
      <c r="M42" s="19"/>
      <c r="N42" s="19"/>
      <c r="O42" s="33"/>
    </row>
    <row r="43" spans="1:15" hidden="1" outlineLevel="1" x14ac:dyDescent="0.25">
      <c r="A43" s="39" t="s">
        <v>65</v>
      </c>
      <c r="B43" s="19"/>
      <c r="C43" s="19"/>
      <c r="D43" s="19"/>
      <c r="E43" s="19"/>
      <c r="F43" s="19"/>
      <c r="G43" s="19"/>
      <c r="H43" s="19"/>
      <c r="I43" s="20"/>
      <c r="J43" s="19"/>
      <c r="K43" s="21"/>
      <c r="L43" s="19"/>
      <c r="M43" s="19"/>
      <c r="N43" s="19"/>
      <c r="O43" s="33"/>
    </row>
    <row r="44" spans="1:15" hidden="1" outlineLevel="1" x14ac:dyDescent="0.25">
      <c r="A44" s="39" t="s">
        <v>66</v>
      </c>
      <c r="B44" s="19"/>
      <c r="C44" s="19"/>
      <c r="D44" s="19"/>
      <c r="E44" s="19"/>
      <c r="F44" s="19"/>
      <c r="G44" s="19"/>
      <c r="H44" s="19"/>
      <c r="I44" s="20"/>
      <c r="J44" s="19"/>
      <c r="K44" s="21"/>
      <c r="L44" s="19"/>
      <c r="M44" s="19"/>
      <c r="N44" s="19"/>
      <c r="O44" s="33"/>
    </row>
    <row r="45" spans="1:15" hidden="1" outlineLevel="1" x14ac:dyDescent="0.25">
      <c r="A45" s="39" t="s">
        <v>67</v>
      </c>
    </row>
    <row r="46" spans="1:15" collapsed="1" x14ac:dyDescent="0.25">
      <c r="A46" s="19"/>
    </row>
  </sheetData>
  <autoFilter ref="A9:O13" xr:uid="{CE71A667-36D5-4833-A4BE-9AF3F34D3259}">
    <filterColumn colId="7" showButton="0"/>
    <filterColumn colId="8" showButton="0"/>
    <filterColumn colId="9" showButton="0"/>
  </autoFilter>
  <mergeCells count="26">
    <mergeCell ref="A26:O26"/>
    <mergeCell ref="A27:O27"/>
    <mergeCell ref="A28:O28"/>
    <mergeCell ref="A5:F5"/>
    <mergeCell ref="A6:E6"/>
    <mergeCell ref="F6:O6"/>
    <mergeCell ref="A7:E7"/>
    <mergeCell ref="I7:O7"/>
    <mergeCell ref="G5:N5"/>
    <mergeCell ref="H9:K9"/>
    <mergeCell ref="L9:L11"/>
    <mergeCell ref="M9:M11"/>
    <mergeCell ref="N9:N12"/>
    <mergeCell ref="O9:O11"/>
    <mergeCell ref="B22:C22"/>
    <mergeCell ref="A23:O25"/>
    <mergeCell ref="H10:I10"/>
    <mergeCell ref="J10:K10"/>
    <mergeCell ref="F7:G7"/>
    <mergeCell ref="A9:A11"/>
    <mergeCell ref="B9:B11"/>
    <mergeCell ref="C9:C11"/>
    <mergeCell ref="D9:D11"/>
    <mergeCell ref="E9:E11"/>
    <mergeCell ref="F9:F11"/>
    <mergeCell ref="G9:G11"/>
  </mergeCells>
  <dataValidations count="6">
    <dataValidation type="list" allowBlank="1" showInputMessage="1" showErrorMessage="1" sqref="A12" xr:uid="{00000000-0002-0000-0000-000005000000}">
      <formula1>$A$36:$A$41</formula1>
    </dataValidation>
    <dataValidation type="list" allowBlank="1" showInputMessage="1" showErrorMessage="1" sqref="F12:F21" xr:uid="{00000000-0002-0000-0000-000000000000}">
      <formula1>$F$36:$F$42</formula1>
    </dataValidation>
    <dataValidation type="list" allowBlank="1" showInputMessage="1" showErrorMessage="1" sqref="G12:G21" xr:uid="{00000000-0002-0000-0000-000002000000}">
      <formula1>$G$36:$G$38</formula1>
    </dataValidation>
    <dataValidation type="list" allowBlank="1" showInputMessage="1" showErrorMessage="1" sqref="C12:C21" xr:uid="{00000000-0002-0000-0000-000003000000}">
      <formula1>$C$36:$C$41</formula1>
    </dataValidation>
    <dataValidation type="list" allowBlank="1" showInputMessage="1" showErrorMessage="1" sqref="B12:B21" xr:uid="{00000000-0002-0000-0000-000004000000}">
      <formula1>$B$36:$B$41</formula1>
    </dataValidation>
    <dataValidation type="list" allowBlank="1" showInputMessage="1" showErrorMessage="1" sqref="A13:A21" xr:uid="{6CCD559A-F6FE-4D1F-AB36-5283DF18D0DC}">
      <formula1>$A$36:$A$45</formula1>
    </dataValidation>
  </dataValidations>
  <pageMargins left="0.2" right="0.2" top="0.6" bottom="0.6" header="0.27" footer="0.27"/>
  <pageSetup paperSize="5"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10.xml><?xml version="1.0" encoding="utf-8"?>
<?mso-contentType ?>
<FormUrls xmlns="http://schemas.microsoft.com/sharepoint/v3/contenttype/forms/url">
  <Display>_catalogs/masterpage/ECMForms/OperationsCT/View.aspx</Display>
  <Edit>_catalogs/masterpage/ECMForms/OperationsCT/Edit.aspx</Edit>
</FormUrls>
</file>

<file path=customXml/item11.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07A8DBA00ACA0244B9F9691C71D1F186" ma:contentTypeVersion="2226" ma:contentTypeDescription="A content type to manage public (operations) IDB documents" ma:contentTypeScope="" ma:versionID="95fa88ec90fea8d7ddeac4d9ab142fe6">
  <xsd:schema xmlns:xsd="http://www.w3.org/2001/XMLSchema" xmlns:xs="http://www.w3.org/2001/XMLSchema" xmlns:p="http://schemas.microsoft.com/office/2006/metadata/properties" xmlns:ns2="cdc7663a-08f0-4737-9e8c-148ce897a09c" targetNamespace="http://schemas.microsoft.com/office/2006/metadata/properties" ma:root="true" ma:fieldsID="3198d9f82c9ee57bb4f3f8fbfed6db52"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RG-T3325"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Technical Co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ae61f9b1-e23d-4f49-b3d7-56b991556c4b" ContentTypeId="0x010100AE091D973F908947948F9D50837E2B8D" PreviousValue="false"/>
</file>

<file path=customXml/item5.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Regional</TermName>
          <TermId xmlns="http://schemas.microsoft.com/office/infopath/2007/PartnerControls">2537a5b7-6d8e-482c-94dc-32c3cc44ff65</TermId>
        </TermInfo>
      </Terms>
    </ic46d7e087fd4a108fb86518ca413cc6>
    <IDBDocs_x0020_Number xmlns="cdc7663a-08f0-4737-9e8c-148ce897a09c" xsi:nil="true"/>
    <Division_x0020_or_x0020_Unit xmlns="cdc7663a-08f0-4737-9e8c-148ce897a09c">INT/TIN</Division_x0020_or_x0020_Unit>
    <Fiscal_x0020_Year_x0020_IDB xmlns="cdc7663a-08f0-4737-9e8c-148ce897a09c">2019</Fiscal_x0020_Year_x0020_IDB>
    <Other_x0020_Author xmlns="cdc7663a-08f0-4737-9e8c-148ce897a09c" xsi:nil="true"/>
    <Migration_x0020_Info xmlns="cdc7663a-08f0-4737-9e8c-148ce897a09c" xsi:nil="true"/>
    <Document_x0020_Author xmlns="cdc7663a-08f0-4737-9e8c-148ce897a09c">Gomez Gonzalez,Maria Margarita</Document_x0020_Author>
    <Document_x0020_Language_x0020_IDB xmlns="cdc7663a-08f0-4737-9e8c-148ce897a09c">English</Document_x0020_Language_x0020_IDB>
    <TaxCatchAll xmlns="cdc7663a-08f0-4737-9e8c-148ce897a09c">
      <Value>216</Value>
      <Value>95</Value>
      <Value>44</Value>
      <Value>372</Value>
      <Value>1</Value>
    </TaxCatchAll>
    <Identifier xmlns="cdc7663a-08f0-4737-9e8c-148ce897a09c" xsi:nil="true"/>
    <_dlc_DocId xmlns="cdc7663a-08f0-4737-9e8c-148ce897a09c">EZSHARE-514579707-5</_dlc_DocId>
    <_dlc_DocIdUrl xmlns="cdc7663a-08f0-4737-9e8c-148ce897a09c">
      <Url>https://idbg.sharepoint.com/teams/EZ-RG-TCP/RG-T3325/_layouts/15/DocIdRedir.aspx?ID=EZSHARE-514579707-5</Url>
      <Description>EZSHARE-514579707-5</Description>
    </_dlc_DocIdUrl>
    <b26cdb1da78c4bb4b1c1bac2f6ac5911 xmlns="cdc7663a-08f0-4737-9e8c-148ce897a09c">
      <Terms xmlns="http://schemas.microsoft.com/office/infopath/2007/PartnerControls"/>
    </b26cdb1da78c4bb4b1c1bac2f6ac5911>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ATN/CO-17346-RG;</Approval_x0020_Number>
    <Phase xmlns="cdc7663a-08f0-4737-9e8c-148ce897a09c">ACTIVE</Phas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BUSINESS CLIMATE AND COMPETITIVENESS</TermName>
          <TermId xmlns="http://schemas.microsoft.com/office/infopath/2007/PartnerControls">d6b7efeb-3b05-435a-8a94-64ec38c400db</TermId>
        </TermInfo>
      </Terms>
    </b2ec7cfb18674cb8803df6b262e8b107>
    <Business_x0020_Area xmlns="cdc7663a-08f0-4737-9e8c-148ce897a09c">Life Cycle</Business_x0020_Area>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CCP</TermName>
          <TermId xmlns="http://schemas.microsoft.com/office/infopath/2007/PartnerControls">61cb5ab4-c090-4d7d-aa96-784b018822a5</TermId>
        </TermInfo>
      </Terms>
    </g511464f9e53401d84b16fa9b379a574>
    <Related_x0020_SisCor_x0020_Number xmlns="cdc7663a-08f0-4737-9e8c-148ce897a09c" xsi:nil="true"/>
    <Operation_x0020_Type xmlns="cdc7663a-08f0-4737-9e8c-148ce897a09c">Technical Cooperation</Operation_x0020_Type>
    <Package_x0020_Code xmlns="cdc7663a-08f0-4737-9e8c-148ce897a09c" xsi:nil="true"/>
    <Project_x0020_Number xmlns="cdc7663a-08f0-4737-9e8c-148ce897a09c">RG-T3325</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PRIVATE FIRMS AND SME DEVELOPMENT</TermName>
          <TermId xmlns="http://schemas.microsoft.com/office/infopath/2007/PartnerControls">c1e6207a-501c-43c6-a42a-7c1a019b2e26</TermId>
        </TermInfo>
      </Terms>
    </nddeef1749674d76abdbe4b239a70bc6>
    <Record_x0020_Number xmlns="cdc7663a-08f0-4737-9e8c-148ce897a09c">R0002931284</Record_x0020_Number>
    <Disclosure_x0020_Activity xmlns="cdc7663a-08f0-4737-9e8c-148ce897a09c">TC Document</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6.xml><?xml version="1.0" encoding="utf-8"?>
<?mso-contentType ?>
<FormTemplates xmlns="http://schemas.microsoft.com/sharepoint/v3/contenttype/forms">
  <Display>DocumentLibraryForm</Display>
  <Edit>DocumentLibraryForm</Edit>
  <New>DocumentLibraryForm</New>
</FormTemplates>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8.xml><?xml version="1.0" encoding="utf-8"?>
<?mso-contentType ?>
<FormUrls xmlns="http://schemas.microsoft.com/sharepoint/v3/contenttype/forms/url">
  <Display>_catalogs/masterpage/ECMForms/OperationsCT/View.aspx</Display>
  <Edit>_catalogs/masterpage/ECMForms/OperationsCT/Edit.aspx</Edit>
</FormUrls>
</file>

<file path=customXml/item9.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9757E15C-BC8B-4AEF-B3FB-C99EA18A581A}">
  <ds:schemaRefs>
    <ds:schemaRef ds:uri="http://schemas.microsoft.com/sharepoint/events"/>
  </ds:schemaRefs>
</ds:datastoreItem>
</file>

<file path=customXml/itemProps10.xml><?xml version="1.0" encoding="utf-8"?>
<ds:datastoreItem xmlns:ds="http://schemas.openxmlformats.org/officeDocument/2006/customXml" ds:itemID="{EA8AFC63-5944-46B0-AA85-2A678C7F08F1}"/>
</file>

<file path=customXml/itemProps11.xml><?xml version="1.0" encoding="utf-8"?>
<ds:datastoreItem xmlns:ds="http://schemas.openxmlformats.org/officeDocument/2006/customXml" ds:itemID="{C26AC488-D3E0-4E13-AD59-674185C59ADA}"/>
</file>

<file path=customXml/itemProps2.xml><?xml version="1.0" encoding="utf-8"?>
<ds:datastoreItem xmlns:ds="http://schemas.openxmlformats.org/officeDocument/2006/customXml" ds:itemID="{814D6953-FF09-4B4A-8563-A715852BED4F}"/>
</file>

<file path=customXml/itemProps3.xml><?xml version="1.0" encoding="utf-8"?>
<ds:datastoreItem xmlns:ds="http://schemas.openxmlformats.org/officeDocument/2006/customXml" ds:itemID="{38EC2534-2854-44E2-948B-FB3616A5638F}"/>
</file>

<file path=customXml/itemProps4.xml><?xml version="1.0" encoding="utf-8"?>
<ds:datastoreItem xmlns:ds="http://schemas.openxmlformats.org/officeDocument/2006/customXml" ds:itemID="{C3FF2E04-3362-404B-B795-85A5315D398D}">
  <ds:schemaRefs>
    <ds:schemaRef ds:uri="Microsoft.SharePoint.Taxonomy.ContentTypeSync"/>
  </ds:schemaRefs>
</ds:datastoreItem>
</file>

<file path=customXml/itemProps5.xml><?xml version="1.0" encoding="utf-8"?>
<ds:datastoreItem xmlns:ds="http://schemas.openxmlformats.org/officeDocument/2006/customXml" ds:itemID="{757F4FF8-A52E-4C2C-8FDD-1E776B2FB655}">
  <ds:schemaRefs>
    <ds:schemaRef ds:uri="http://schemas.openxmlformats.org/package/2006/metadata/core-properties"/>
    <ds:schemaRef ds:uri="http://purl.org/dc/terms/"/>
    <ds:schemaRef ds:uri="cdc7663a-08f0-4737-9e8c-148ce897a09c"/>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www.w3.org/XML/1998/namespace"/>
    <ds:schemaRef ds:uri="http://purl.org/dc/dcmitype/"/>
  </ds:schemaRefs>
</ds:datastoreItem>
</file>

<file path=customXml/itemProps6.xml><?xml version="1.0" encoding="utf-8"?>
<ds:datastoreItem xmlns:ds="http://schemas.openxmlformats.org/officeDocument/2006/customXml" ds:itemID="{60ABCFBF-F1B0-42FA-A2C6-D039275FC1F8}">
  <ds:schemaRefs>
    <ds:schemaRef ds:uri="http://schemas.microsoft.com/sharepoint/v3/contenttype/forms"/>
  </ds:schemaRefs>
</ds:datastoreItem>
</file>

<file path=customXml/itemProps7.xml><?xml version="1.0" encoding="utf-8"?>
<ds:datastoreItem xmlns:ds="http://schemas.openxmlformats.org/officeDocument/2006/customXml" ds:itemID="{1AD49178-80C4-4484-97CF-86F4A7D4C001}"/>
</file>

<file path=customXml/itemProps8.xml><?xml version="1.0" encoding="utf-8"?>
<ds:datastoreItem xmlns:ds="http://schemas.openxmlformats.org/officeDocument/2006/customXml" ds:itemID="{ACE5914E-A4AB-47CA-B23F-416C5AD7A602}"/>
</file>

<file path=customXml/itemProps9.xml><?xml version="1.0" encoding="utf-8"?>
<ds:datastoreItem xmlns:ds="http://schemas.openxmlformats.org/officeDocument/2006/customXml" ds:itemID="{273ECA32-A82A-4ED3-A45E-1B12C6133C1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Molina, Silvana</dc:creator>
  <cp:keywords/>
  <dc:description/>
  <cp:lastModifiedBy>Gomez Gonzalez, Maria Margarita</cp:lastModifiedBy>
  <cp:revision/>
  <dcterms:created xsi:type="dcterms:W3CDTF">2017-06-07T20:53:19Z</dcterms:created>
  <dcterms:modified xsi:type="dcterms:W3CDTF">2019-04-09T14:07:00Z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eries Corporate IDB">
    <vt:lpwstr>29;#Guideline|b87520e0-9f78-4604-afc7-b360fd9c6e69</vt:lpwstr>
  </property>
  <property fmtid="{D5CDD505-2E9C-101B-9397-08002B2CF9AE}" pid="4" name="Function Corporate IDB">
    <vt:lpwstr>4;#Guideline, Standard and Policy|55052825-ede1-4fc0-9b73-7b2230e7239d</vt:lpwstr>
  </property>
  <property fmtid="{D5CDD505-2E9C-101B-9397-08002B2CF9AE}" pid="5" name="TaxKeywordTaxHTField">
    <vt:lpwstr/>
  </property>
  <property fmtid="{D5CDD505-2E9C-101B-9397-08002B2CF9AE}" pid="6" name="Country">
    <vt:lpwstr>44;#Regional|2537a5b7-6d8e-482c-94dc-32c3cc44ff65</vt:lpwstr>
  </property>
  <property fmtid="{D5CDD505-2E9C-101B-9397-08002B2CF9AE}" pid="7" name="_dlc_DocIdItemGuid">
    <vt:lpwstr>1957c43a-82ad-441d-a3f5-bc596f1dfcc5</vt:lpwstr>
  </property>
  <property fmtid="{D5CDD505-2E9C-101B-9397-08002B2CF9AE}" pid="8" name="Stage">
    <vt:lpwstr>Support Document</vt:lpwstr>
  </property>
  <property fmtid="{D5CDD505-2E9C-101B-9397-08002B2CF9AE}" pid="10" name="Disclosed">
    <vt:bool>false</vt:bool>
  </property>
  <property fmtid="{D5CDD505-2E9C-101B-9397-08002B2CF9AE}" pid="11" name="SharedWithUsers">
    <vt:lpwstr>2277;#De Four, Takiyah;#2587;#Cubides Mateus, Deiby Mayaris</vt:lpwstr>
  </property>
  <property fmtid="{D5CDD505-2E9C-101B-9397-08002B2CF9AE}" pid="12" name="Series Operations IDB">
    <vt:lpwstr/>
  </property>
  <property fmtid="{D5CDD505-2E9C-101B-9397-08002B2CF9AE}" pid="13" name="Sub-Sector">
    <vt:lpwstr>216;#BUSINESS CLIMATE AND COMPETITIVENESS|d6b7efeb-3b05-435a-8a94-64ec38c400db</vt:lpwstr>
  </property>
  <property fmtid="{D5CDD505-2E9C-101B-9397-08002B2CF9AE}" pid="14" name="Fund IDB">
    <vt:lpwstr>372;#CCP|61cb5ab4-c090-4d7d-aa96-784b018822a5</vt:lpwstr>
  </property>
  <property fmtid="{D5CDD505-2E9C-101B-9397-08002B2CF9AE}" pid="15" name="Sector IDB">
    <vt:lpwstr>95;#PRIVATE FIRMS AND SME DEVELOPMENT|c1e6207a-501c-43c6-a42a-7c1a019b2e26</vt:lpwstr>
  </property>
  <property fmtid="{D5CDD505-2E9C-101B-9397-08002B2CF9AE}" pid="16" name="Function Operations IDB">
    <vt:lpwstr>1;#Project Preparation, Planning and Design|29ca0c72-1fc4-435f-a09c-28585cb5eac9</vt:lpwstr>
  </property>
  <property fmtid="{D5CDD505-2E9C-101B-9397-08002B2CF9AE}" pid="17" name="Disclosure Activity">
    <vt:lpwstr>Electronic Links</vt:lpwstr>
  </property>
  <property fmtid="{D5CDD505-2E9C-101B-9397-08002B2CF9AE}" pid="18" name="ContentTypeId">
    <vt:lpwstr>0x0101001A458A224826124E8B45B1D613300CFC0007A8DBA00ACA0244B9F9691C71D1F186</vt:lpwstr>
  </property>
</Properties>
</file>