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95" yWindow="30" windowWidth="11145" windowHeight="9555" activeTab="2"/>
  </bookViews>
  <sheets>
    <sheet name="Estructura del Proyecto" sheetId="3" r:id="rId1"/>
    <sheet name="Plan de Adquisiciones" sheetId="2" r:id="rId2"/>
    <sheet name="Detalle Plan de Adquisicion" sheetId="6" r:id="rId3"/>
  </sheets>
  <definedNames>
    <definedName name="_xlnm._FilterDatabase" localSheetId="2" hidden="1">'Detalle Plan de Adquisicion'!$A$15:$Q$234</definedName>
  </definedNames>
  <calcPr calcId="145621"/>
</workbook>
</file>

<file path=xl/calcChain.xml><?xml version="1.0" encoding="utf-8"?>
<calcChain xmlns="http://schemas.openxmlformats.org/spreadsheetml/2006/main">
  <c r="F18" i="2" l="1"/>
  <c r="F19" i="2"/>
  <c r="F20" i="2"/>
  <c r="F11" i="2"/>
  <c r="F12" i="2"/>
  <c r="F13" i="2"/>
  <c r="F14" i="2"/>
  <c r="F15" i="2"/>
  <c r="F16" i="2"/>
  <c r="F17" i="2"/>
  <c r="H30" i="6"/>
  <c r="H234" i="6" l="1"/>
  <c r="H224" i="6"/>
  <c r="G211" i="6"/>
  <c r="H194" i="6"/>
  <c r="H157" i="6"/>
  <c r="G151" i="6"/>
  <c r="H69" i="6"/>
  <c r="E27" i="2" l="1"/>
  <c r="E26" i="2"/>
  <c r="E28" i="2"/>
  <c r="E29" i="2"/>
  <c r="E30" i="2"/>
  <c r="E31" i="2"/>
  <c r="E25" i="2"/>
  <c r="B21" i="2" l="1"/>
  <c r="C21" i="2"/>
  <c r="B32" i="2" l="1"/>
  <c r="D32" i="2" l="1"/>
  <c r="E21" i="2"/>
  <c r="D21" i="2"/>
  <c r="F21" i="2" l="1"/>
  <c r="E32" i="2" l="1"/>
  <c r="C32" i="2" l="1"/>
</calcChain>
</file>

<file path=xl/sharedStrings.xml><?xml version="1.0" encoding="utf-8"?>
<sst xmlns="http://schemas.openxmlformats.org/spreadsheetml/2006/main" count="1806" uniqueCount="386">
  <si>
    <t>OBRAS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</si>
  <si>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</si>
  <si>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</si>
  <si>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</si>
  <si>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</si>
  <si>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</si>
  <si>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</si>
  <si>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</si>
  <si>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</si>
  <si>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</si>
  <si>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</si>
  <si>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</si>
  <si>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</si>
  <si>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</si>
  <si>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</si>
  <si>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</si>
  <si>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</si>
  <si>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</si>
  <si>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</si>
  <si>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</si>
  <si>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</si>
  <si>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</si>
  <si>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</si>
  <si>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</si>
  <si>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</si>
  <si>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</si>
  <si>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</si>
  <si>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</si>
  <si>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</si>
  <si>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</si>
  <si>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</si>
  <si>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Unidade Executora</t>
  </si>
  <si>
    <t>Comparação de Preços 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</si>
  <si>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</si>
  <si>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</si>
  <si>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</si>
  <si>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</si>
  <si>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</si>
  <si>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</si>
  <si>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</si>
  <si>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</si>
  <si>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</si>
  <si>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</si>
  <si>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Comparação de Qualificações (3 CV's)</t>
  </si>
  <si>
    <t>CP 001/2014</t>
  </si>
  <si>
    <t>BRASIL</t>
  </si>
  <si>
    <t>PE 006/2014</t>
  </si>
  <si>
    <t>PE 007/2014</t>
  </si>
  <si>
    <t>PE 011/2014</t>
  </si>
  <si>
    <t>PE 009/2014</t>
  </si>
  <si>
    <t>Autorização para uso dos recursos do empréstimo (despesas de viagens - DIÁRIAS)</t>
  </si>
  <si>
    <t>CBR 593/2014</t>
  </si>
  <si>
    <t>Autorização para uso dos recursos do empréstimo (despesas para COFFEE BREAK)</t>
  </si>
  <si>
    <t xml:space="preserve"> Regulamento Itep                  </t>
  </si>
  <si>
    <t>Contratação de empresa para prestação de serviço de buffet.</t>
  </si>
  <si>
    <t>Contratação de empresa para prestação de serviço de eventos.</t>
  </si>
  <si>
    <t>Contratação de empresa para prestação de serviço de cabeamento, lógica e telefonia da UGP.</t>
  </si>
  <si>
    <t>Contratação de empresa para prestação de serviço de instalação de ar condicionados na UGP.</t>
  </si>
  <si>
    <t>Contratação de empresa para prestação de serviços gráficos.</t>
  </si>
  <si>
    <t>Contratação de empresa para prestação de serviço de combustível.</t>
  </si>
  <si>
    <t>PE 008/2014</t>
  </si>
  <si>
    <t>CP 005/2014</t>
  </si>
  <si>
    <t>PE 010/2014</t>
  </si>
  <si>
    <t>PE 005/2014</t>
  </si>
  <si>
    <t>PE 004/2014</t>
  </si>
  <si>
    <t>CD 001/2014</t>
  </si>
  <si>
    <t>PE 002/2014</t>
  </si>
  <si>
    <t>Contratação de hotel para sediar curso "Relações Intersetoriais Público-Privadas em Governos Estaduais"</t>
  </si>
  <si>
    <t>Contratação de tradução simultânea para o curso "Relações Intersetoriais Público-Privadas em Governos Estaduais"</t>
  </si>
  <si>
    <t>Contratação de apólice de seguro para os ocupantes de cargos-chave</t>
  </si>
  <si>
    <t>Contratação de consultorias para apoio à gestão e execução das ações do Programa</t>
  </si>
  <si>
    <r>
      <rPr>
        <b/>
        <sz val="10"/>
        <rFont val="Calibri"/>
        <family val="2"/>
        <scheme val="minor"/>
      </rPr>
      <t>CBR 1001/2014</t>
    </r>
    <r>
      <rPr>
        <sz val="10"/>
        <rFont val="Calibri"/>
        <family val="2"/>
        <scheme val="minor"/>
      </rPr>
      <t xml:space="preserve">                     24/03/2014</t>
    </r>
  </si>
  <si>
    <t>Consultoria de apoio a Missão de Governança</t>
  </si>
  <si>
    <t>PC 001/2014</t>
  </si>
  <si>
    <t>Consultoria para manutenção da solução de informática integrada para gestão administrativa e financeira do Programa</t>
  </si>
  <si>
    <t>CP 003/2009</t>
  </si>
  <si>
    <t>Contratação de consultoria para Avaliação Intermediária</t>
  </si>
  <si>
    <t>Contratação de consultoria para Avaliação Final do Programa</t>
  </si>
  <si>
    <t>Contratação de Consultoria para atualização dos PMCs do Gesso e Confecção</t>
  </si>
  <si>
    <r>
      <rPr>
        <b/>
        <sz val="10"/>
        <rFont val="Calibri"/>
        <family val="2"/>
        <scheme val="minor"/>
      </rPr>
      <t>CBR 1847/2012</t>
    </r>
    <r>
      <rPr>
        <sz val="10"/>
        <rFont val="Calibri"/>
        <family val="2"/>
        <scheme val="minor"/>
      </rPr>
      <t xml:space="preserve">                     31/05/2012</t>
    </r>
  </si>
  <si>
    <r>
      <rPr>
        <b/>
        <sz val="10"/>
        <rFont val="Calibri"/>
        <family val="2"/>
        <scheme val="minor"/>
      </rPr>
      <t xml:space="preserve">Contrato nº : 016/2015 </t>
    </r>
    <r>
      <rPr>
        <sz val="10"/>
        <rFont val="Calibri"/>
        <family val="2"/>
        <scheme val="minor"/>
      </rPr>
      <t xml:space="preserve">     APARECIDA DAS DORES SILVA - ME</t>
    </r>
  </si>
  <si>
    <r>
      <rPr>
        <b/>
        <sz val="10"/>
        <rFont val="Calibri"/>
        <family val="2"/>
        <scheme val="minor"/>
      </rPr>
      <t xml:space="preserve">Contrato nº : 017/2015 </t>
    </r>
    <r>
      <rPr>
        <sz val="10"/>
        <rFont val="Calibri"/>
        <family val="2"/>
        <scheme val="minor"/>
      </rPr>
      <t xml:space="preserve">     Y G SERVIÇOS E COMÉRCIO DE INFORMÁTICA LTDA - EPP</t>
    </r>
  </si>
  <si>
    <t xml:space="preserve"> Regulamento Itep                IN 24 - ITEP</t>
  </si>
  <si>
    <t>Contratação de consultoria para elaboração dos Planos de Negócios dos CTs Araripe e Confecção</t>
  </si>
  <si>
    <t>Contratar consultoria em cooperativismo e associativismo para promover a integração de empresas para produção e comercialização dos sistemas construtivos de gesso (paredes e tetos)</t>
  </si>
  <si>
    <t>Contratar consultoria para elaborar normas e contratos jurídicos que regularão o APL em regime de associação de produção e comercialização e elaboração de instrumentos jurídicos para institucionalização da gestão do APL.</t>
  </si>
  <si>
    <t xml:space="preserve">Contratar empresa para desenvolvimento e manutenção de website do APL do Gesso. </t>
  </si>
  <si>
    <t>Contratar consultoria para implementação do selo padrão de qualidade e apoio na certificação das empresas.</t>
  </si>
  <si>
    <t>Contratar consultoria para identificar estudos existentes, estruturar e implementar modelo com uso de energias renováveis.</t>
  </si>
  <si>
    <t xml:space="preserve">Contratar empresa para desenvolvimento e manutenção de website do APL do Confecção </t>
  </si>
  <si>
    <t>CP 004/2014</t>
  </si>
  <si>
    <t>CP 003/2014</t>
  </si>
  <si>
    <t>Regulamento ITEP</t>
  </si>
  <si>
    <t>Pregão Eletrônico</t>
  </si>
  <si>
    <t>Consultorias para Oficina da Moda</t>
  </si>
  <si>
    <t>Realizar workshop com empresários, líderes e parceiros para apresentação da pesquisa de desempenho; acompanhamento e avaliação das ações.</t>
  </si>
  <si>
    <t>Realizar ações de transbordamento dos conhecimentos</t>
  </si>
  <si>
    <t>Divulgar e valorizar as "boas práticas de gestão"</t>
  </si>
  <si>
    <t>Auditoria Externa</t>
  </si>
  <si>
    <t>SBQC 001/2014</t>
  </si>
  <si>
    <t>Contratação de empresa para fornecimento de ar condicionados para UGP.</t>
  </si>
  <si>
    <t>Contratação de empresa para fornecimento de cadeiras para UGP.</t>
  </si>
  <si>
    <t>Contratação de empresa para fornecimento de arquivos de aço para UGP.</t>
  </si>
  <si>
    <t>Contratação de empresa para fornecimento de mesas e armários para UGP.</t>
  </si>
  <si>
    <t>Contratação de empresa para fornecimento de notebooks</t>
  </si>
  <si>
    <t>Contratação de empresa para fornecimento de monitores</t>
  </si>
  <si>
    <t>Contratação de empresa para fornecimento de geladeira, microondas e projetor multimídia para UGP.</t>
  </si>
  <si>
    <t>Contratação de serviços para execução de reforma do Laboratório de Análise de Água e Efluentes do CT Moda.</t>
  </si>
  <si>
    <t>Contratação de serviços para execução de reforma da Biblioteca do CT Moda.</t>
  </si>
  <si>
    <r>
      <rPr>
        <b/>
        <sz val="10"/>
        <rFont val="Calibri"/>
        <family val="2"/>
        <scheme val="minor"/>
      </rPr>
      <t>Mutuário</t>
    </r>
    <r>
      <rPr>
        <sz val="10"/>
        <rFont val="Calibri"/>
        <family val="2"/>
        <scheme val="minor"/>
      </rPr>
      <t xml:space="preserve">: Estado de Pernambuco
</t>
    </r>
    <r>
      <rPr>
        <b/>
        <sz val="10"/>
        <rFont val="Calibri"/>
        <family val="2"/>
        <scheme val="minor"/>
      </rPr>
      <t>Executo</t>
    </r>
    <r>
      <rPr>
        <sz val="10"/>
        <rFont val="Calibri"/>
        <family val="2"/>
        <scheme val="minor"/>
      </rPr>
      <t xml:space="preserve">r: Secretaria de Ciência e Tecnologia de Pernambuco - SECTEC
</t>
    </r>
    <r>
      <rPr>
        <b/>
        <sz val="10"/>
        <rFont val="Calibri"/>
        <family val="2"/>
        <scheme val="minor"/>
      </rPr>
      <t>Unidade Gestora</t>
    </r>
    <r>
      <rPr>
        <sz val="10"/>
        <rFont val="Calibri"/>
        <family val="2"/>
        <scheme val="minor"/>
      </rPr>
      <t>: Associação Instituto de Tecnologia de Pernambuco - ITEP</t>
    </r>
  </si>
  <si>
    <t xml:space="preserve">SI </t>
  </si>
  <si>
    <t>Administração e Avaliação</t>
  </si>
  <si>
    <r>
      <rPr>
        <b/>
        <sz val="10"/>
        <rFont val="Calibri"/>
        <family val="2"/>
        <scheme val="minor"/>
      </rPr>
      <t>Componente 1</t>
    </r>
    <r>
      <rPr>
        <sz val="10"/>
        <rFont val="Calibri"/>
        <family val="2"/>
        <scheme val="minor"/>
      </rPr>
      <t xml:space="preserve"> - Desenvolvimento de um modelo Público-Privado de Apoio a Melhoria da Competitividade dos APLs </t>
    </r>
  </si>
  <si>
    <r>
      <rPr>
        <b/>
        <sz val="10"/>
        <rFont val="Calibri"/>
        <family val="2"/>
        <scheme val="minor"/>
      </rPr>
      <t>Componente 2</t>
    </r>
    <r>
      <rPr>
        <sz val="10"/>
        <rFont val="Calibri"/>
        <family val="2"/>
        <scheme val="minor"/>
      </rPr>
      <t xml:space="preserve"> - Implementação dos Planos de Melhoria da Competitividade dos APLs</t>
    </r>
  </si>
  <si>
    <r>
      <rPr>
        <b/>
        <sz val="10"/>
        <rFont val="Calibri"/>
        <family val="2"/>
        <scheme val="minor"/>
      </rPr>
      <t>Componente 3</t>
    </r>
    <r>
      <rPr>
        <sz val="10"/>
        <rFont val="Calibri"/>
        <family val="2"/>
        <scheme val="minor"/>
      </rPr>
      <t xml:space="preserve"> - Aplicações estratégicas de tecnologias da informação e comunicação (TICs) para os APLs</t>
    </r>
  </si>
  <si>
    <r>
      <rPr>
        <b/>
        <sz val="10"/>
        <rFont val="Calibri"/>
        <family val="2"/>
        <scheme val="minor"/>
      </rPr>
      <t>Componente 4</t>
    </r>
    <r>
      <rPr>
        <sz val="10"/>
        <rFont val="Calibri"/>
        <family val="2"/>
        <scheme val="minor"/>
      </rPr>
      <t xml:space="preserve"> - Desenvolvimento de um sistema de acompanhamento, avalição e identificação das lições aprendidas do Programa</t>
    </r>
  </si>
  <si>
    <t>Versión ( 1ª versão de 2015) :</t>
  </si>
  <si>
    <t xml:space="preserve">Gestão e manutenção das atividades da UGP </t>
  </si>
  <si>
    <t>Contratação de serviços para implementação de estratégias de desenvolvimento comum dos APLs</t>
  </si>
  <si>
    <t xml:space="preserve">Contratação de serviços para execução de reforma do Laboratório de Aulas do CT Moda. </t>
  </si>
  <si>
    <t>Ação PMC US$ 200.000,00</t>
  </si>
  <si>
    <t>Contratação de empresa para fornecimento de eletrodomésticos para as instalações do CT Moda.</t>
  </si>
  <si>
    <t>Realizar pesquisa de desempenho</t>
  </si>
  <si>
    <t>Consultoria para desenvolver projeto Radar Mercadológico</t>
  </si>
  <si>
    <t>Contratação de serviços para o APL Laticínios</t>
  </si>
  <si>
    <t>Contratação de serviços para o APL Vitivinicultura</t>
  </si>
  <si>
    <t>Aquisição de bens para APL Laticínios</t>
  </si>
  <si>
    <t>Contratação de empresa para prestação de serviço de locação de veículo.</t>
  </si>
  <si>
    <t>Contratação de empresa para prestação de serviço de translado internacional.</t>
  </si>
  <si>
    <t>Contratação de empresa para fornecimento e instalação de fechadura eletrônica para UGP.</t>
  </si>
  <si>
    <t>Contratação de empresa para  fornecimento e instalação de persianas para UGP.</t>
  </si>
  <si>
    <t>Contratação de empresa para fornecimento suportes para TV e microondas para UGP.</t>
  </si>
  <si>
    <t>Contratação de empresa para prestação de serviço de fornecimento de passagens.</t>
  </si>
  <si>
    <t>Contratação de empresa para prestação de serviço de fornecimento de hospedagem nacional.</t>
  </si>
  <si>
    <t>Contratação de empresa para prestação de serviço de fornecimento de hospedagem internacional.</t>
  </si>
  <si>
    <t>Contratação de empresa para fornecimento de serviço de táxi.</t>
  </si>
  <si>
    <t>Contratação de serviços diversos para UGP.</t>
  </si>
  <si>
    <t>Workshop de atualização dos PMCs do Gesso e Confecção</t>
  </si>
  <si>
    <t>Custo Financeiro</t>
  </si>
  <si>
    <t xml:space="preserve">Consultoria para levantamento e consolidação das estratégias de desenvolvimento comum dos APLs </t>
  </si>
  <si>
    <t>Contratação de consultoria para Diagnóstico do uso e das necessidades de TIC nos APLs</t>
  </si>
  <si>
    <t>Serviços correlatos para evento, despesas com viagens e outros serviços.</t>
  </si>
  <si>
    <t>Contratação de serviços para manutenção regular das atividades da UGP</t>
  </si>
  <si>
    <t>Contratação de serviços para realização de M&amp;A (viagens, eventos, etc)</t>
  </si>
  <si>
    <t xml:space="preserve">Aquisições de materiais para realização de oficinas de trabalho e reuniões de M&amp;A </t>
  </si>
  <si>
    <t>3º trim 2015</t>
  </si>
  <si>
    <t>4º trim 2015</t>
  </si>
  <si>
    <t>3º trim 2016</t>
  </si>
  <si>
    <t>1º trim 2016</t>
  </si>
  <si>
    <t>2º trim 2016</t>
  </si>
  <si>
    <t>4º trim 2016</t>
  </si>
  <si>
    <t>1º trim 2014</t>
  </si>
  <si>
    <t>4º trim 2009</t>
  </si>
  <si>
    <t>2º trim 2014</t>
  </si>
  <si>
    <t xml:space="preserve">Contratação de consultorias para missão de governança </t>
  </si>
  <si>
    <t>Contratação de consultorias para missão técnica</t>
  </si>
  <si>
    <t>Contratação de serviços para reforma do APL Vitivinicultura</t>
  </si>
  <si>
    <t>Contratação de serviços para reforma para o APL Laticínios</t>
  </si>
  <si>
    <t>Contratação de serviço para M&amp;A</t>
  </si>
  <si>
    <t>Contratação de serviços para Implementação de estratégias de desenvolvimento comum dos APLs</t>
  </si>
  <si>
    <t>Contratação de consultoria para Implementação de estratégias de desenvolvimento comum dos APLs</t>
  </si>
  <si>
    <t>OBS: Aguardando elaboração do Plano de Estratégias de Desenvolvimento Comum</t>
  </si>
  <si>
    <t>Consultorias especializadas de apoio ao M&amp;A nas área de economia, estatística e sistema de informação.</t>
  </si>
  <si>
    <t>Contratação de serviços para desenvolvimento e manutenção do Portal PROAPL</t>
  </si>
  <si>
    <t>1º trim 2017</t>
  </si>
  <si>
    <t>Aquisições de bens para manutenção regular das atividades da UGP</t>
  </si>
  <si>
    <t>Ação PMC US$ 325.000,00</t>
  </si>
  <si>
    <t>Contratar consultoria especializada para desenvolver, coordenar e acompanhar o processo de design nas empresas.</t>
  </si>
  <si>
    <t>Contratar consultoria para elaboração e implementação do programa de formação e educação ambiental para o desenvolvimento sustentavel do APL</t>
  </si>
  <si>
    <t>Monto Financiado por el SECTEC</t>
  </si>
  <si>
    <t>Consultoría (firmas)</t>
  </si>
  <si>
    <t>Consultoría (individuos)</t>
  </si>
  <si>
    <t>Monto  Financiado por el Contraparte (SECTEC)</t>
  </si>
  <si>
    <t>Aquisição de bens permanente e materiais de consumo para UGP</t>
  </si>
  <si>
    <t>3º trim 2010</t>
  </si>
  <si>
    <t>Contratação de empresa para prestação de serviço de locação de veículo para Região Metropolitana do Recife.</t>
  </si>
  <si>
    <t>Contratação de empresa para locação de veículo no interior de Pernambuco.</t>
  </si>
  <si>
    <t>AÇÃO PMC</t>
  </si>
  <si>
    <t>1º trim 2010</t>
  </si>
  <si>
    <t>4º trim 2017</t>
  </si>
  <si>
    <t>Contratação de empresa para prestação de serviço de seguro de viagens internacionais.</t>
  </si>
  <si>
    <t>1º trim 2013</t>
  </si>
  <si>
    <t>4º trim 2013</t>
  </si>
  <si>
    <t>Aquisição de materiais para elaboração do diagnóstico de TIC nos APLs.</t>
  </si>
  <si>
    <t>3º trim 2017</t>
  </si>
  <si>
    <t>Contratar consultoria para viabilizar e montar estrutura física e de operação da Central única de compra e venda dos produtos do APL; acompanhamento da implementação da Central.</t>
  </si>
  <si>
    <t>Contratar consultoria para realizar gestão de projetos cooperados e suporte a monitoração dos projetos.</t>
  </si>
  <si>
    <t>Status</t>
  </si>
  <si>
    <t>Consultorias para estruturação e apoio ao sistema de M&amp;A do Programa e do registro das lições aprendidas</t>
  </si>
  <si>
    <t>Contratação de serviços para apoio às ações dos especialistas de M&amp;A e do registro das lições aprendidas</t>
  </si>
  <si>
    <t>Aquisição de materiais  para implementação do Plano de Comunicação</t>
  </si>
  <si>
    <t>Contratação de serviços para  implementação do Plano de Comunicação</t>
  </si>
  <si>
    <t>Consultoria para desenvolvimento e  implementação do Plano de Comunicação do PROAPL.</t>
  </si>
  <si>
    <t>Número PRISM</t>
  </si>
  <si>
    <r>
      <rPr>
        <b/>
        <sz val="10"/>
        <rFont val="Calibri"/>
        <family val="2"/>
        <scheme val="minor"/>
      </rPr>
      <t xml:space="preserve">Contrato nº : 044/2014 </t>
    </r>
    <r>
      <rPr>
        <sz val="10"/>
        <rFont val="Calibri"/>
        <family val="2"/>
        <scheme val="minor"/>
      </rPr>
      <t xml:space="preserve">  ROSA DE SARON CONSTRUÇÕES E EMPREENDIMENTOS LTDA- ME</t>
    </r>
  </si>
  <si>
    <t xml:space="preserve">BR-B2422    </t>
  </si>
  <si>
    <t>Contrato Concluído</t>
  </si>
  <si>
    <t>Processo em Curso</t>
  </si>
  <si>
    <t>Previsto</t>
  </si>
  <si>
    <t xml:space="preserve">BR-B2561    </t>
  </si>
  <si>
    <t xml:space="preserve">BR-B2562         </t>
  </si>
  <si>
    <t xml:space="preserve">CBR-1018/2015     </t>
  </si>
  <si>
    <t xml:space="preserve">CBR 176/2015    </t>
  </si>
  <si>
    <t>Contratação de serviços diversos</t>
  </si>
  <si>
    <t xml:space="preserve">BR-B2777     </t>
  </si>
  <si>
    <t xml:space="preserve">BR-10931   </t>
  </si>
  <si>
    <t xml:space="preserve">BR 10539     </t>
  </si>
  <si>
    <t xml:space="preserve">BR-A9970   </t>
  </si>
  <si>
    <t>Contrato em Execução</t>
  </si>
  <si>
    <t>CBR 3504/2014</t>
  </si>
  <si>
    <t>CBR 3949/2014</t>
  </si>
  <si>
    <t xml:space="preserve">CBR-170/201    </t>
  </si>
  <si>
    <t xml:space="preserve">CBR-1019/2015  </t>
  </si>
  <si>
    <t xml:space="preserve">BR-B2736     </t>
  </si>
  <si>
    <t xml:space="preserve">BR-B2529    </t>
  </si>
  <si>
    <t xml:space="preserve">BR-B2526   </t>
  </si>
  <si>
    <t xml:space="preserve">BR-B2527   </t>
  </si>
  <si>
    <t xml:space="preserve">CBR 750/2015    </t>
  </si>
  <si>
    <t xml:space="preserve">BR-B2528   </t>
  </si>
  <si>
    <t xml:space="preserve">BR10537  </t>
  </si>
  <si>
    <t xml:space="preserve">BR10693    </t>
  </si>
  <si>
    <t>Comparação de Preços (CP)</t>
  </si>
  <si>
    <t>Contratação de serviços para RP</t>
  </si>
  <si>
    <t xml:space="preserve">BR 10540    </t>
  </si>
  <si>
    <t xml:space="preserve">BR 10536   </t>
  </si>
  <si>
    <t xml:space="preserve">BR 10599   </t>
  </si>
  <si>
    <t>PROGRAMA DE PRODUÇÃO E DIFUSÃO DE INOVAÇÕES PARA A COMPETITIVIDADE DE ARRANJOS PRODUTIVOS LOCAIS (APLS) DO ESTADO DE PERNAMBUCO</t>
  </si>
  <si>
    <t>Atualização Nº: 1º/2015</t>
  </si>
  <si>
    <t>Atualizado por: PROAPL/PE</t>
  </si>
  <si>
    <t>*: Campos Obrigatórios</t>
  </si>
  <si>
    <t>INFORMAÇÃO PARA PREENCHIMENTO INICIAL DO PLANO DE AQUISIÇÕES (EM CURSO E/OU ÚLTIMO APRESENTADO)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</si>
  <si>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</si>
  <si>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</si>
  <si>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</si>
  <si>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</si>
  <si>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</si>
  <si>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</si>
  <si>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</si>
  <si>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</si>
  <si>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</si>
  <si>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</si>
  <si>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</si>
  <si>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Montante Estimado em US$ X 1000</t>
  </si>
  <si>
    <t>Montante Estimado % BID</t>
  </si>
  <si>
    <t>Montante Estimado % Contrapartida</t>
  </si>
  <si>
    <t>Publicação do Anúncio/Convite</t>
  </si>
  <si>
    <t>01.00.00</t>
  </si>
  <si>
    <t>02.02.00</t>
  </si>
  <si>
    <t>Método de Revisão (Selecionar uma das opções)</t>
  </si>
  <si>
    <t>Datas Estimadas</t>
  </si>
  <si>
    <t>Comentários - para Sistema Nacional incluir Método de Seleção</t>
  </si>
  <si>
    <r>
      <rPr>
        <b/>
        <sz val="10"/>
        <rFont val="Calibri"/>
        <family val="2"/>
        <scheme val="minor"/>
      </rPr>
      <t xml:space="preserve">Contrato nº : 078/2014 </t>
    </r>
    <r>
      <rPr>
        <sz val="10"/>
        <rFont val="Calibri"/>
        <family val="2"/>
        <scheme val="minor"/>
      </rPr>
      <t xml:space="preserve">     INFODATAS COMERCIO DE PRODUTOS ELETRÔNICOS</t>
    </r>
  </si>
  <si>
    <t>Sistema Nacional (SN)</t>
  </si>
  <si>
    <t>Sistema Nacional</t>
  </si>
  <si>
    <r>
      <rPr>
        <b/>
        <sz val="10"/>
        <rFont val="Calibri"/>
        <family val="2"/>
        <scheme val="minor"/>
      </rPr>
      <t xml:space="preserve">Contrato nº : 077/2014 </t>
    </r>
    <r>
      <rPr>
        <sz val="10"/>
        <rFont val="Calibri"/>
        <family val="2"/>
        <scheme val="minor"/>
      </rPr>
      <t xml:space="preserve">     VINICIUS CHAVES DOS SANTOS - EPP</t>
    </r>
  </si>
  <si>
    <r>
      <rPr>
        <b/>
        <sz val="10"/>
        <rFont val="Calibri"/>
        <family val="2"/>
        <scheme val="minor"/>
      </rPr>
      <t xml:space="preserve">Contrato nº : 112/2014 </t>
    </r>
    <r>
      <rPr>
        <sz val="10"/>
        <rFont val="Calibri"/>
        <family val="2"/>
        <scheme val="minor"/>
      </rPr>
      <t xml:space="preserve">  SIERDOVSKI E SIERDOVSKI </t>
    </r>
  </si>
  <si>
    <r>
      <rPr>
        <b/>
        <sz val="10"/>
        <rFont val="Calibri"/>
        <family val="2"/>
        <scheme val="minor"/>
      </rPr>
      <t xml:space="preserve">Contrato nº : 091/2014 </t>
    </r>
    <r>
      <rPr>
        <sz val="10"/>
        <rFont val="Calibri"/>
        <family val="2"/>
        <scheme val="minor"/>
      </rPr>
      <t xml:space="preserve">    TERMOCENTER SISTEMAS TERMICOS LTDA</t>
    </r>
  </si>
  <si>
    <r>
      <rPr>
        <b/>
        <sz val="10"/>
        <rFont val="Calibri"/>
        <family val="2"/>
        <scheme val="minor"/>
      </rPr>
      <t xml:space="preserve">Contrato nº : 090/2014 </t>
    </r>
    <r>
      <rPr>
        <sz val="10"/>
        <rFont val="Calibri"/>
        <family val="2"/>
        <scheme val="minor"/>
      </rPr>
      <t xml:space="preserve">     PLAMAX EQUIPAMENTO LTDA</t>
    </r>
  </si>
  <si>
    <t>Aquisição de materiais para eventos, materiais de consumo e outros outros.</t>
  </si>
  <si>
    <t>02.01.00</t>
  </si>
  <si>
    <t>Aquisições de bens para o RP</t>
  </si>
  <si>
    <t>02.03.00</t>
  </si>
  <si>
    <t>02.04.00</t>
  </si>
  <si>
    <r>
      <rPr>
        <b/>
        <sz val="10"/>
        <rFont val="Calibri"/>
        <family val="2"/>
        <scheme val="minor"/>
      </rPr>
      <t xml:space="preserve">Contrato nº : 022/2012 </t>
    </r>
    <r>
      <rPr>
        <sz val="10"/>
        <rFont val="Calibri"/>
        <family val="2"/>
        <scheme val="minor"/>
      </rPr>
      <t xml:space="preserve">     TRANSAMERICA FLATS LTDA</t>
    </r>
  </si>
  <si>
    <t>PC 007/2012</t>
  </si>
  <si>
    <t>PC 009/2012</t>
  </si>
  <si>
    <r>
      <t xml:space="preserve">Contrato nº : 001/2014     </t>
    </r>
    <r>
      <rPr>
        <sz val="10"/>
        <rFont val="Calibri"/>
        <family val="2"/>
        <scheme val="minor"/>
      </rPr>
      <t>ALBUQUERQUE E CORREIA CONSULTORES</t>
    </r>
  </si>
  <si>
    <r>
      <t xml:space="preserve">Contrato nº : 023/2009   </t>
    </r>
    <r>
      <rPr>
        <sz val="10"/>
        <rFont val="Calibri"/>
        <family val="2"/>
        <scheme val="minor"/>
      </rPr>
      <t xml:space="preserve"> NT CONSULT</t>
    </r>
  </si>
  <si>
    <r>
      <rPr>
        <b/>
        <sz val="10"/>
        <rFont val="Calibri"/>
        <family val="2"/>
        <scheme val="minor"/>
      </rPr>
      <t xml:space="preserve">Contrato nº : 094/2014 </t>
    </r>
    <r>
      <rPr>
        <sz val="10"/>
        <rFont val="Calibri"/>
        <family val="2"/>
        <scheme val="minor"/>
      </rPr>
      <t xml:space="preserve">      R &amp; C COMÉRCIO E SERVIÇOS LTDA ME</t>
    </r>
  </si>
  <si>
    <r>
      <rPr>
        <b/>
        <sz val="10"/>
        <rFont val="Calibri"/>
        <family val="2"/>
        <scheme val="minor"/>
      </rPr>
      <t xml:space="preserve">Contrato nº : 111/2014 </t>
    </r>
    <r>
      <rPr>
        <sz val="10"/>
        <rFont val="Calibri"/>
        <family val="2"/>
        <scheme val="minor"/>
      </rPr>
      <t xml:space="preserve">    MXM GRÁFICA E EDITORA LTDA</t>
    </r>
  </si>
  <si>
    <r>
      <t xml:space="preserve">Contrato nº : 106/2014     </t>
    </r>
    <r>
      <rPr>
        <sz val="10"/>
        <rFont val="Calibri"/>
        <family val="2"/>
        <scheme val="minor"/>
      </rPr>
      <t>VB SERVIÇOS COMÉRCIO E ADMINISTRAÇÃO LTDA</t>
    </r>
  </si>
  <si>
    <r>
      <rPr>
        <b/>
        <sz val="10"/>
        <rFont val="Calibri"/>
        <family val="2"/>
        <scheme val="minor"/>
      </rPr>
      <t xml:space="preserve">Contrato nº : 079/2014 </t>
    </r>
    <r>
      <rPr>
        <sz val="10"/>
        <rFont val="Calibri"/>
        <family val="2"/>
        <scheme val="minor"/>
      </rPr>
      <t xml:space="preserve">     PEHR MARES AGENCIA DE VIAGENS E TURISMO LTDA</t>
    </r>
  </si>
  <si>
    <r>
      <rPr>
        <b/>
        <sz val="10"/>
        <rFont val="Calibri"/>
        <family val="2"/>
        <scheme val="minor"/>
      </rPr>
      <t xml:space="preserve">Contrato nº : 073/2014 </t>
    </r>
    <r>
      <rPr>
        <sz val="10"/>
        <rFont val="Calibri"/>
        <family val="2"/>
        <scheme val="minor"/>
      </rPr>
      <t xml:space="preserve">      CR TURISMO LTDA</t>
    </r>
  </si>
  <si>
    <r>
      <rPr>
        <b/>
        <sz val="10"/>
        <rFont val="Calibri"/>
        <family val="2"/>
        <scheme val="minor"/>
      </rPr>
      <t xml:space="preserve">Contrato nº : 074/2014 </t>
    </r>
    <r>
      <rPr>
        <sz val="10"/>
        <rFont val="Calibri"/>
        <family val="2"/>
        <scheme val="minor"/>
      </rPr>
      <t xml:space="preserve">       LAH EVENTOS EIRELI - ME</t>
    </r>
  </si>
  <si>
    <r>
      <rPr>
        <b/>
        <sz val="10"/>
        <rFont val="Calibri"/>
        <family val="2"/>
        <scheme val="minor"/>
      </rPr>
      <t xml:space="preserve">Contrato nº : 099/2014 </t>
    </r>
    <r>
      <rPr>
        <sz val="10"/>
        <rFont val="Calibri"/>
        <family val="2"/>
        <scheme val="minor"/>
      </rPr>
      <t xml:space="preserve">  TRANS – SERVI TRANSPORTES E SERVIÇOS LTDA - ME</t>
    </r>
  </si>
  <si>
    <t>Contratação Direta (CD)</t>
  </si>
  <si>
    <r>
      <rPr>
        <b/>
        <sz val="10"/>
        <rFont val="Calibri"/>
        <family val="2"/>
        <scheme val="minor"/>
      </rPr>
      <t xml:space="preserve">Contrato nº : 076/2014 </t>
    </r>
    <r>
      <rPr>
        <sz val="10"/>
        <rFont val="Calibri"/>
        <family val="2"/>
        <scheme val="minor"/>
      </rPr>
      <t xml:space="preserve">     RIO SOLIMÕES NAVEGAÇÃO E TRANSPORTE LTDA - EPP</t>
    </r>
  </si>
  <si>
    <t>Contratação de serviços correlatos para elaboração do diagnóstico de TIC nos APLs.</t>
  </si>
  <si>
    <r>
      <t xml:space="preserve">Contrato nº : 046/2014   </t>
    </r>
    <r>
      <rPr>
        <sz val="10"/>
        <rFont val="Calibri"/>
        <family val="2"/>
        <scheme val="minor"/>
      </rPr>
      <t xml:space="preserve"> ELETROPORT</t>
    </r>
  </si>
  <si>
    <r>
      <t xml:space="preserve">Contrato nº : 082/2014   </t>
    </r>
    <r>
      <rPr>
        <sz val="10"/>
        <rFont val="Calibri"/>
        <family val="2"/>
        <scheme val="minor"/>
      </rPr>
      <t xml:space="preserve"> BRASCOMTI</t>
    </r>
  </si>
  <si>
    <r>
      <t xml:space="preserve">Contrato nº : 009/2015 </t>
    </r>
    <r>
      <rPr>
        <sz val="10"/>
        <rFont val="Calibri"/>
        <family val="2"/>
        <scheme val="minor"/>
      </rPr>
      <t xml:space="preserve"> IRIS TECNOLOGIA DA INFORMAÇÃO</t>
    </r>
  </si>
  <si>
    <t>Contratação de empresa para elaboração do Plano de Comunicação</t>
  </si>
  <si>
    <t>Publicação  Manifestação de Interesse</t>
  </si>
  <si>
    <r>
      <t xml:space="preserve">Contrato nº : 110/2014     </t>
    </r>
    <r>
      <rPr>
        <sz val="10"/>
        <rFont val="Calibri"/>
        <family val="2"/>
        <scheme val="minor"/>
      </rPr>
      <t>Price Waterhouse Coopers Auditores Independentes - PWC</t>
    </r>
  </si>
  <si>
    <t>03.00.00</t>
  </si>
  <si>
    <r>
      <t xml:space="preserve">Contrato nº : 034/2014   </t>
    </r>
    <r>
      <rPr>
        <sz val="10"/>
        <rFont val="Calibri"/>
        <family val="2"/>
        <scheme val="minor"/>
      </rPr>
      <t xml:space="preserve"> ACTTA SOLUÇÕES EM GESTÃO LTDA</t>
    </r>
  </si>
  <si>
    <t>CONSULTORIAS INDIVIDUAIS</t>
  </si>
  <si>
    <t>Quantidade Estimada de Consultores</t>
  </si>
  <si>
    <t>Assinatura Contrato</t>
  </si>
  <si>
    <r>
      <t>Contrato nº : 045/2014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 xml:space="preserve">MARCOS SUASSUNA </t>
    </r>
    <r>
      <rPr>
        <b/>
        <sz val="10"/>
        <rFont val="Calibri"/>
        <family val="2"/>
        <scheme val="minor"/>
      </rPr>
      <t/>
    </r>
  </si>
  <si>
    <r>
      <t>Contrato nº : 24.01/2013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>MARCOS SUASSUNA</t>
    </r>
  </si>
  <si>
    <t xml:space="preserve"> Publicação  Manifestação de Interesse ou do Anúncio</t>
  </si>
  <si>
    <t>Objeto da Transferência</t>
  </si>
  <si>
    <t>Quantidade Estimada de Subprojetos</t>
  </si>
  <si>
    <t>Data de 
Transferência</t>
  </si>
  <si>
    <t>Método  de Revisão</t>
  </si>
  <si>
    <t>Nova Licitação</t>
  </si>
  <si>
    <t>Processo Cancelado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</si>
  <si>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</si>
  <si>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</si>
  <si>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</si>
  <si>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</si>
  <si>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</si>
  <si>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na Qualidade (SBQ)</t>
  </si>
  <si>
    <t>Seleção Baseada nas Qualificações do Consultor (SQC)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</si>
  <si>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</si>
  <si>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</si>
  <si>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</si>
  <si>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</si>
  <si>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Pública Nacional (LPN)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</si>
  <si>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</si>
  <si>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</si>
  <si>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</si>
  <si>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</si>
  <si>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</si>
  <si>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</si>
  <si>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</si>
  <si>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t>Contratação de empresa para fornecimento de mobiliários para instalações  do CT Moda</t>
  </si>
  <si>
    <t>Contratação de empresa para fornecimento de materiais de informática para as instalações do CT Moda.</t>
  </si>
  <si>
    <t>Contratação de empresa para fornecimento de bens para instalações do CT Araripe.</t>
  </si>
  <si>
    <t>Revisão e elaboração de normas técnicas junto ABNT.</t>
  </si>
  <si>
    <t>Contratação de empresa para elaboração de plano e inovação organizacional.</t>
  </si>
  <si>
    <t>Contratar empresa para estruturar Produção Mais Limpa (P+L).</t>
  </si>
  <si>
    <t>Contratar consultoria em logistica para desenvolvimento do projeto da central de logista.</t>
  </si>
  <si>
    <t>Estruturar e implementar o observatório do APL de Gesso</t>
  </si>
  <si>
    <t>Estruturar e implementar o observatório do APL de Confeção</t>
  </si>
  <si>
    <t>Elaborar e implementar plano de markting do APL Gesso.</t>
  </si>
  <si>
    <t>Elaborar e implementar plano de markting do APL Confecção.</t>
  </si>
  <si>
    <t>Contratação de serviços para reforma das instalações e laboratórios do CT Araripe.</t>
  </si>
  <si>
    <t>Apoio a eventos de comercialização do APL Gesso</t>
  </si>
  <si>
    <t>Eventos de comercialização APL Confecção</t>
  </si>
  <si>
    <t>Eventos de comercialização APL Confecção: 1ª Moda &amp; Center - Locação de climatizadores</t>
  </si>
  <si>
    <t>Eventos de comercialização APL Confecção: 1ª Moda &amp; Center - Locação de veículos</t>
  </si>
  <si>
    <t>Ação PMC Gesso US$ 200.000,00</t>
  </si>
  <si>
    <t>Ação PMC Confecção US$ 200.000,00</t>
  </si>
  <si>
    <t>Ação PMC Gesso</t>
  </si>
  <si>
    <t>Ação PMC Confecção</t>
  </si>
  <si>
    <r>
      <rPr>
        <b/>
        <sz val="10"/>
        <rFont val="Calibri"/>
        <family val="2"/>
        <scheme val="minor"/>
      </rPr>
      <t xml:space="preserve">Ação PMC APL Gesso </t>
    </r>
    <r>
      <rPr>
        <sz val="10"/>
        <rFont val="Calibri"/>
        <family val="2"/>
        <scheme val="minor"/>
      </rPr>
      <t xml:space="preserve">                           Unidade Piloto U$$ 150.000,00</t>
    </r>
  </si>
  <si>
    <r>
      <rPr>
        <b/>
        <sz val="10"/>
        <rFont val="Calibri"/>
        <family val="2"/>
        <scheme val="minor"/>
      </rPr>
      <t xml:space="preserve">Ação PMC APL Gesso </t>
    </r>
    <r>
      <rPr>
        <sz val="10"/>
        <rFont val="Calibri"/>
        <family val="2"/>
        <scheme val="minor"/>
      </rPr>
      <t xml:space="preserve">                            Laboratórios US$ 150.000,00</t>
    </r>
  </si>
  <si>
    <r>
      <rPr>
        <b/>
        <sz val="10"/>
        <rFont val="Calibri"/>
        <family val="2"/>
        <scheme val="minor"/>
      </rPr>
      <t xml:space="preserve">Infra CT APL Gesso  </t>
    </r>
    <r>
      <rPr>
        <sz val="10"/>
        <rFont val="Calibri"/>
        <family val="2"/>
        <scheme val="minor"/>
      </rPr>
      <t xml:space="preserve">                                US$ 100.000,00</t>
    </r>
  </si>
  <si>
    <r>
      <rPr>
        <b/>
        <sz val="10"/>
        <rFont val="Calibri"/>
        <family val="2"/>
        <scheme val="minor"/>
      </rPr>
      <t>Ação PMC Laboratórios APL Confecção</t>
    </r>
    <r>
      <rPr>
        <sz val="10"/>
        <rFont val="Calibri"/>
        <family val="2"/>
        <scheme val="minor"/>
      </rPr>
      <t xml:space="preserve"> US$ 269.793,00</t>
    </r>
  </si>
  <si>
    <r>
      <rPr>
        <b/>
        <sz val="10"/>
        <rFont val="Calibri"/>
        <family val="2"/>
        <scheme val="minor"/>
      </rPr>
      <t>Infra CT Moda APL Confecção</t>
    </r>
    <r>
      <rPr>
        <sz val="10"/>
        <rFont val="Calibri"/>
        <family val="2"/>
        <scheme val="minor"/>
      </rPr>
      <t xml:space="preserve"> US$ 124.000,00</t>
    </r>
  </si>
  <si>
    <r>
      <t xml:space="preserve">Contratação de empresa para fornecimento de mobiliários os Laboratórios </t>
    </r>
    <r>
      <rPr>
        <sz val="10"/>
        <rFont val="Calibri"/>
        <family val="2"/>
        <scheme val="minor"/>
      </rPr>
      <t xml:space="preserve"> do CT Araripe.</t>
    </r>
  </si>
  <si>
    <r>
      <t xml:space="preserve">Contratação de empresa para fornecimento de vidrarias para os Laboratório </t>
    </r>
    <r>
      <rPr>
        <sz val="10"/>
        <rFont val="Calibri"/>
        <family val="2"/>
        <scheme val="minor"/>
      </rPr>
      <t>do CT Araripe.</t>
    </r>
  </si>
  <si>
    <t>Contratação de serviços para execução de reforma do Laboratório de Termodinâmica do CT Araripe.</t>
  </si>
  <si>
    <t>Capacitação no APL Vitivinicultura</t>
  </si>
  <si>
    <t>Capacitação no APL Laticínios</t>
  </si>
  <si>
    <t>2º trim 2017</t>
  </si>
  <si>
    <t xml:space="preserve"> </t>
  </si>
  <si>
    <t xml:space="preserve">PLANO DE AQUISIÇÕES (PA) </t>
  </si>
  <si>
    <t>Secretaria de Ciência e Tecnologia de Pernambuco - SECTEC</t>
  </si>
  <si>
    <t>Contrato de Empréstimo: 2147 OC-BR</t>
  </si>
  <si>
    <r>
      <rPr>
        <b/>
        <sz val="10"/>
        <rFont val="Calibri"/>
        <family val="2"/>
        <scheme val="minor"/>
      </rPr>
      <t xml:space="preserve">Contrato nº : 021/2012 </t>
    </r>
    <r>
      <rPr>
        <sz val="10"/>
        <rFont val="Calibri"/>
        <family val="2"/>
        <scheme val="minor"/>
      </rPr>
      <t xml:space="preserve">     AGENDA COMUNICAÇÃO E SERVIÇOS LTDA</t>
    </r>
  </si>
  <si>
    <t>Contratar consultoria em logística para desenvolvimento do projeto da central de logística.</t>
  </si>
  <si>
    <t>Contratação de serviços para execução de reforma das Salas das Incubadas do CT Moda.</t>
  </si>
  <si>
    <t>Contratação de serviços para execução de reforma da Fachada do CT Moda.</t>
  </si>
  <si>
    <t>Contratação de serviços para execução de reforma das instalações da Unidade Gestora do Programa (UGP).</t>
  </si>
  <si>
    <r>
      <t>Contratação de serviços para execução de reforma do Laboratório de Calcinação do Centro Tecnológico do Araripe (CT Araripe).</t>
    </r>
    <r>
      <rPr>
        <b/>
        <sz val="10"/>
        <rFont val="Calibri"/>
        <family val="2"/>
        <scheme val="minor"/>
      </rPr>
      <t xml:space="preserve"> </t>
    </r>
  </si>
  <si>
    <t xml:space="preserve">Contratação de serviços para execução de reforma do Laboratório de Fios e Fibras do Centro Tecnológico do Agreste (CT Moda). </t>
  </si>
  <si>
    <t>Contratação de serviços para reforma de Laboratórios do CT Moda.</t>
  </si>
  <si>
    <t>Contratação de empresa para fornecimento de equipamentos para o Laboratório de Calcinação (Unidade Piloto) no CT Araripe.</t>
  </si>
  <si>
    <t>Contratação de empresa para fornecimento de equipamentos para os Laboratórios do CT Araripe.</t>
  </si>
  <si>
    <t>Contratação de empresa para fornecimento de materiais de informática os Laboratórios do CT Araripe.</t>
  </si>
  <si>
    <t>Contratação de empresa para fornecimento de reagentes para os Laboratórios  do CT Araripe.</t>
  </si>
  <si>
    <t>Aquisição de bens para APL Vitivinicultura</t>
  </si>
  <si>
    <t>Contratação de consultoria para elaboração dos Planos de Melhoria da Competitividade (PMCs) do APL de Laticínios e do APL de Vitivinicultura e definição do Marco Lógico dos APLs</t>
  </si>
  <si>
    <t>Contratação de consultoria para elaboração dos Planos de Negócios do Centro Tecnológico do APL de Laticínios e da Unidade de Apoio ao APL de Vitivinicultura.</t>
  </si>
  <si>
    <t>Contratar empresa para elaboração do projeto do Laboratório de Calcinação (Unidade Piloto) no CT Araripe</t>
  </si>
  <si>
    <t>Implementar monitoramento de presença on-line para o APL de Confecção.</t>
  </si>
  <si>
    <t>Estruturar grupo de empresas piloto para estratégia de reposicionamento do APL do Gesso</t>
  </si>
  <si>
    <t xml:space="preserve">Contratar serviços para Oficina da Moda </t>
  </si>
  <si>
    <t>Contratação de consultorias diversas para apoio ao Programa.</t>
  </si>
  <si>
    <t>Consultoria individual acompanhamento do projeto e implantação do RP</t>
  </si>
  <si>
    <t>Formar e aperfeiçoar a força de trabalho - APL de Confecção</t>
  </si>
  <si>
    <t>Plano de capacitação em prospecção de mercado, comercialização e exportações. APL do Gesso</t>
  </si>
  <si>
    <t>Formar e aperfeiçoar a força de trabalho - APL do Gesso</t>
  </si>
  <si>
    <t>Elaborar programa de formação de multiplicadores - APL de Confecção</t>
  </si>
  <si>
    <t>Plano de capacitação em prospecção de mercado, comercialização e exportações. APL de Confecção</t>
  </si>
  <si>
    <t>Elaboração de projeto de capacitação profissional em sistema construtivos em gesso nas principais cidades do país e formar instrutores e multiplicadores para capacitar nas unidades do SENAI em todo território nacional - APL do Gesso</t>
  </si>
  <si>
    <t>Monto Financiado por el Parceiros (SEBRAE-PE)</t>
  </si>
  <si>
    <t>Monto Financiado por el Parceiros (Sistema FIEPE)</t>
  </si>
  <si>
    <t>Monto  Financiado por el Contraparte Parceiros (Sistema FIEPE/SEBRAE-PE)</t>
  </si>
  <si>
    <t>Contratação de empresa para fornecimento de materiais de informática</t>
  </si>
  <si>
    <t>Contratar consultorias diversas para  o  APL Laticínios</t>
  </si>
  <si>
    <t>Contratar consultorias diversas para  o  APL Vitivinicultura</t>
  </si>
  <si>
    <t>Atualizado em: setembro/2015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</si>
</sst>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[$USD]\ #,##0.00"/>
    <numFmt numFmtId="166" formatCode="_(&quot;R$ &quot;* #,##0.00_);_(&quot;R$ &quot;* \(#,##0.00\);_(&quot;R$ &quot;* &quot;-&quot;??_);_(@_)"/>
  </numFmts>
  <fonts count="5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name val="Arial Narrow"/>
      <family val="2"/>
    </font>
    <font>
      <b/>
      <sz val="8"/>
      <color rgb="FFFF0000"/>
      <name val="Arial Narrow"/>
      <family val="2"/>
    </font>
    <font>
      <sz val="8"/>
      <color indexed="9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66FF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337">
    <xf numFmtId="0" fontId="0" fillId="0" borderId="0" xfId="0"/>
    <xf numFmtId="0" fontId="20" fillId="0" borderId="17" xfId="1" quotePrefix="1" applyFont="1" applyBorder="1" applyAlignment="1" applyProtection="1"/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7" fillId="24" borderId="22" xfId="1" applyFont="1" applyFill="1" applyBorder="1" applyAlignment="1">
      <alignment horizontal="center" vertical="center"/>
    </xf>
    <xf numFmtId="0" fontId="27" fillId="24" borderId="23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5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5" fontId="21" fillId="24" borderId="15" xfId="1" applyNumberFormat="1" applyFont="1" applyFill="1" applyBorder="1" applyAlignment="1">
      <alignment horizontal="right" vertical="center" wrapText="1"/>
    </xf>
    <xf numFmtId="165" fontId="21" fillId="24" borderId="16" xfId="1" applyNumberFormat="1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vertical="center" wrapText="1"/>
    </xf>
    <xf numFmtId="0" fontId="0" fillId="0" borderId="0" xfId="0"/>
    <xf numFmtId="0" fontId="28" fillId="0" borderId="14" xfId="1" applyFont="1" applyBorder="1" applyAlignment="1">
      <alignment vertical="center"/>
    </xf>
    <xf numFmtId="14" fontId="20" fillId="0" borderId="16" xfId="1" applyNumberFormat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 wrapText="1"/>
    </xf>
    <xf numFmtId="0" fontId="28" fillId="0" borderId="16" xfId="1" applyFont="1" applyBorder="1" applyAlignment="1">
      <alignment vertical="center" wrapText="1"/>
    </xf>
    <xf numFmtId="165" fontId="0" fillId="0" borderId="0" xfId="0" applyNumberFormat="1"/>
    <xf numFmtId="0" fontId="20" fillId="0" borderId="10" xfId="0" applyFont="1" applyFill="1" applyBorder="1" applyAlignment="1">
      <alignment horizontal="left" vertical="center" wrapText="1"/>
    </xf>
    <xf numFmtId="0" fontId="28" fillId="0" borderId="10" xfId="1" applyFont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vertical="center" wrapText="1"/>
    </xf>
    <xf numFmtId="0" fontId="21" fillId="24" borderId="38" xfId="1" applyFont="1" applyFill="1" applyBorder="1" applyAlignment="1">
      <alignment vertical="center" wrapText="1"/>
    </xf>
    <xf numFmtId="0" fontId="20" fillId="0" borderId="10" xfId="1" applyFont="1" applyBorder="1" applyAlignment="1">
      <alignment vertical="center" wrapText="1"/>
    </xf>
    <xf numFmtId="165" fontId="21" fillId="24" borderId="10" xfId="1" applyNumberFormat="1" applyFont="1" applyFill="1" applyBorder="1" applyAlignment="1">
      <alignment horizontal="right" vertical="center" wrapText="1"/>
    </xf>
    <xf numFmtId="0" fontId="21" fillId="0" borderId="0" xfId="1" applyFont="1" applyFill="1" applyBorder="1" applyAlignment="1">
      <alignment vertical="center" wrapText="1"/>
    </xf>
    <xf numFmtId="0" fontId="20" fillId="0" borderId="39" xfId="1" applyFont="1" applyFill="1" applyBorder="1" applyAlignment="1">
      <alignment horizontal="center" wrapText="1"/>
    </xf>
    <xf numFmtId="0" fontId="21" fillId="24" borderId="24" xfId="1" applyFont="1" applyFill="1" applyBorder="1" applyAlignment="1">
      <alignment horizontal="center" wrapText="1"/>
    </xf>
    <xf numFmtId="0" fontId="21" fillId="0" borderId="0" xfId="1" applyFont="1" applyFill="1" applyBorder="1" applyAlignment="1">
      <alignment horizontal="center" vertical="center" wrapText="1"/>
    </xf>
    <xf numFmtId="0" fontId="0" fillId="0" borderId="0" xfId="0" applyFill="1" applyBorder="1"/>
    <xf numFmtId="14" fontId="20" fillId="0" borderId="0" xfId="1" applyNumberFormat="1" applyFont="1" applyFill="1" applyBorder="1" applyAlignment="1">
      <alignment vertical="center" wrapText="1"/>
    </xf>
    <xf numFmtId="0" fontId="20" fillId="0" borderId="0" xfId="1" applyFont="1" applyFill="1" applyBorder="1" applyAlignment="1">
      <alignment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0" fontId="20" fillId="0" borderId="32" xfId="50" applyFont="1" applyFill="1" applyBorder="1" applyAlignment="1">
      <alignment horizontal="center" vertical="center" wrapText="1"/>
    </xf>
    <xf numFmtId="0" fontId="20" fillId="0" borderId="30" xfId="50" applyFont="1" applyFill="1" applyBorder="1" applyAlignment="1">
      <alignment vertical="center" wrapText="1"/>
    </xf>
    <xf numFmtId="0" fontId="20" fillId="0" borderId="32" xfId="50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0" xfId="50" applyFont="1" applyFill="1" applyBorder="1" applyAlignment="1">
      <alignment vertical="center" wrapText="1"/>
    </xf>
    <xf numFmtId="0" fontId="20" fillId="0" borderId="14" xfId="50" applyFont="1" applyFill="1" applyBorder="1" applyAlignment="1">
      <alignment vertical="center" wrapText="1"/>
    </xf>
    <xf numFmtId="0" fontId="20" fillId="0" borderId="15" xfId="50" applyFont="1" applyFill="1" applyBorder="1" applyAlignment="1">
      <alignment vertical="center" wrapText="1"/>
    </xf>
    <xf numFmtId="0" fontId="20" fillId="0" borderId="16" xfId="50" applyFont="1" applyFill="1" applyBorder="1" applyAlignment="1">
      <alignment vertical="center" wrapText="1"/>
    </xf>
    <xf numFmtId="0" fontId="20" fillId="0" borderId="12" xfId="50" applyFont="1" applyFill="1" applyBorder="1" applyAlignment="1">
      <alignment vertical="center" wrapText="1"/>
    </xf>
    <xf numFmtId="0" fontId="20" fillId="0" borderId="13" xfId="50" applyFont="1" applyFill="1" applyBorder="1" applyAlignment="1">
      <alignment vertical="center" wrapText="1"/>
    </xf>
    <xf numFmtId="0" fontId="42" fillId="0" borderId="10" xfId="0" applyFont="1" applyBorder="1"/>
    <xf numFmtId="0" fontId="20" fillId="0" borderId="44" xfId="50" applyFont="1" applyFill="1" applyBorder="1" applyAlignment="1">
      <alignment vertical="center" wrapText="1"/>
    </xf>
    <xf numFmtId="0" fontId="42" fillId="0" borderId="17" xfId="0" applyFont="1" applyFill="1" applyBorder="1" applyAlignment="1">
      <alignment horizontal="center"/>
    </xf>
    <xf numFmtId="2" fontId="42" fillId="0" borderId="17" xfId="0" applyNumberFormat="1" applyFont="1" applyFill="1" applyBorder="1" applyAlignment="1">
      <alignment horizontal="center"/>
    </xf>
    <xf numFmtId="4" fontId="20" fillId="0" borderId="10" xfId="50" applyNumberFormat="1" applyFont="1" applyFill="1" applyBorder="1" applyAlignment="1">
      <alignment vertical="center" wrapText="1"/>
    </xf>
    <xf numFmtId="10" fontId="20" fillId="0" borderId="10" xfId="50" applyNumberFormat="1" applyFont="1" applyFill="1" applyBorder="1" applyAlignment="1">
      <alignment vertical="center" wrapText="1"/>
    </xf>
    <xf numFmtId="2" fontId="42" fillId="0" borderId="0" xfId="0" applyNumberFormat="1" applyFont="1" applyFill="1" applyBorder="1"/>
    <xf numFmtId="0" fontId="40" fillId="0" borderId="10" xfId="50" applyFont="1" applyFill="1" applyBorder="1" applyAlignment="1">
      <alignment vertical="center" wrapText="1"/>
    </xf>
    <xf numFmtId="0" fontId="40" fillId="0" borderId="14" xfId="50" applyFont="1" applyFill="1" applyBorder="1" applyAlignment="1">
      <alignment vertical="center" wrapText="1"/>
    </xf>
    <xf numFmtId="0" fontId="40" fillId="0" borderId="15" xfId="50" applyFont="1" applyFill="1" applyBorder="1" applyAlignment="1">
      <alignment vertical="center" wrapText="1"/>
    </xf>
    <xf numFmtId="0" fontId="40" fillId="0" borderId="16" xfId="50" applyFont="1" applyFill="1" applyBorder="1" applyAlignment="1">
      <alignment vertical="center" wrapText="1"/>
    </xf>
    <xf numFmtId="0" fontId="40" fillId="0" borderId="12" xfId="50" applyFont="1" applyFill="1" applyBorder="1" applyAlignment="1">
      <alignment vertical="center" wrapText="1"/>
    </xf>
    <xf numFmtId="0" fontId="40" fillId="0" borderId="13" xfId="50" applyFont="1" applyFill="1" applyBorder="1" applyAlignment="1">
      <alignment vertical="center" wrapText="1"/>
    </xf>
    <xf numFmtId="0" fontId="21" fillId="24" borderId="10" xfId="1" applyFont="1" applyFill="1" applyBorder="1" applyAlignment="1">
      <alignment horizontal="center" vertical="center" wrapText="1"/>
    </xf>
    <xf numFmtId="165" fontId="20" fillId="0" borderId="0" xfId="1" applyNumberFormat="1" applyFont="1" applyFill="1" applyBorder="1" applyAlignment="1">
      <alignment horizontal="right" vertical="center" wrapText="1"/>
    </xf>
    <xf numFmtId="165" fontId="35" fillId="0" borderId="0" xfId="0" applyNumberFormat="1" applyFont="1" applyFill="1" applyBorder="1"/>
    <xf numFmtId="165" fontId="28" fillId="0" borderId="0" xfId="1" applyNumberFormat="1" applyFont="1" applyFill="1" applyBorder="1" applyAlignment="1">
      <alignment horizontal="right" vertical="center" wrapText="1"/>
    </xf>
    <xf numFmtId="0" fontId="44" fillId="0" borderId="0" xfId="0" applyFont="1"/>
    <xf numFmtId="4" fontId="44" fillId="0" borderId="0" xfId="0" applyNumberFormat="1" applyFont="1"/>
    <xf numFmtId="10" fontId="44" fillId="0" borderId="0" xfId="0" applyNumberFormat="1" applyFont="1"/>
    <xf numFmtId="0" fontId="45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40" fillId="0" borderId="0" xfId="0" applyFont="1"/>
    <xf numFmtId="0" fontId="46" fillId="0" borderId="0" xfId="0" applyFont="1" applyAlignment="1">
      <alignment horizontal="left" vertical="center"/>
    </xf>
    <xf numFmtId="0" fontId="44" fillId="0" borderId="0" xfId="0" applyFont="1" applyAlignment="1">
      <alignment horizontal="justify" vertical="center"/>
    </xf>
    <xf numFmtId="0" fontId="41" fillId="0" borderId="0" xfId="0" applyFont="1" applyAlignment="1">
      <alignment horizontal="left" vertical="center"/>
    </xf>
    <xf numFmtId="0" fontId="44" fillId="0" borderId="0" xfId="0" applyFont="1" applyBorder="1"/>
    <xf numFmtId="0" fontId="47" fillId="0" borderId="0" xfId="50" applyFont="1"/>
    <xf numFmtId="4" fontId="39" fillId="24" borderId="15" xfId="50" applyNumberFormat="1" applyFont="1" applyFill="1" applyBorder="1" applyAlignment="1">
      <alignment horizontal="center" vertical="center" wrapText="1"/>
    </xf>
    <xf numFmtId="0" fontId="42" fillId="0" borderId="46" xfId="0" applyFont="1" applyFill="1" applyBorder="1" applyAlignment="1">
      <alignment horizontal="center"/>
    </xf>
    <xf numFmtId="10" fontId="20" fillId="0" borderId="32" xfId="50" applyNumberFormat="1" applyFont="1" applyFill="1" applyBorder="1" applyAlignment="1">
      <alignment vertical="center" wrapText="1"/>
    </xf>
    <xf numFmtId="14" fontId="20" fillId="0" borderId="10" xfId="50" applyNumberFormat="1" applyFont="1" applyFill="1" applyBorder="1" applyAlignment="1">
      <alignment horizontal="center" vertical="center" wrapText="1"/>
    </xf>
    <xf numFmtId="0" fontId="20" fillId="0" borderId="20" xfId="50" applyFont="1" applyFill="1" applyBorder="1" applyAlignment="1">
      <alignment vertical="center" wrapText="1"/>
    </xf>
    <xf numFmtId="4" fontId="20" fillId="0" borderId="20" xfId="50" applyNumberFormat="1" applyFont="1" applyFill="1" applyBorder="1" applyAlignment="1">
      <alignment vertical="center" wrapText="1"/>
    </xf>
    <xf numFmtId="10" fontId="20" fillId="0" borderId="15" xfId="50" applyNumberFormat="1" applyFont="1" applyFill="1" applyBorder="1" applyAlignment="1">
      <alignment vertical="center" wrapText="1"/>
    </xf>
    <xf numFmtId="0" fontId="20" fillId="0" borderId="15" xfId="50" applyFont="1" applyFill="1" applyBorder="1" applyAlignment="1">
      <alignment horizontal="center" vertical="center" wrapText="1"/>
    </xf>
    <xf numFmtId="0" fontId="44" fillId="0" borderId="0" xfId="0" applyFont="1" applyFill="1"/>
    <xf numFmtId="0" fontId="40" fillId="0" borderId="0" xfId="50" applyFont="1" applyFill="1" applyBorder="1" applyAlignment="1">
      <alignment vertical="center" wrapText="1"/>
    </xf>
    <xf numFmtId="4" fontId="38" fillId="0" borderId="0" xfId="50" applyNumberFormat="1" applyFont="1" applyFill="1" applyBorder="1" applyAlignment="1">
      <alignment vertical="center" wrapText="1"/>
    </xf>
    <xf numFmtId="10" fontId="40" fillId="0" borderId="0" xfId="50" applyNumberFormat="1" applyFont="1" applyFill="1" applyBorder="1" applyAlignment="1">
      <alignment vertical="center" wrapText="1"/>
    </xf>
    <xf numFmtId="0" fontId="39" fillId="24" borderId="47" xfId="50" applyFont="1" applyFill="1" applyBorder="1" applyAlignment="1">
      <alignment vertical="center"/>
    </xf>
    <xf numFmtId="0" fontId="39" fillId="24" borderId="25" xfId="50" applyFont="1" applyFill="1" applyBorder="1" applyAlignment="1">
      <alignment vertical="center"/>
    </xf>
    <xf numFmtId="0" fontId="28" fillId="0" borderId="12" xfId="50" applyFont="1" applyFill="1" applyBorder="1" applyAlignment="1">
      <alignment vertical="center" wrapText="1"/>
    </xf>
    <xf numFmtId="164" fontId="36" fillId="0" borderId="12" xfId="50" applyNumberFormat="1" applyFont="1" applyFill="1" applyBorder="1" applyAlignment="1">
      <alignment vertical="center" wrapText="1"/>
    </xf>
    <xf numFmtId="10" fontId="20" fillId="0" borderId="12" xfId="50" applyNumberFormat="1" applyFont="1" applyFill="1" applyBorder="1" applyAlignment="1">
      <alignment vertical="center" wrapText="1"/>
    </xf>
    <xf numFmtId="0" fontId="28" fillId="0" borderId="10" xfId="50" applyFont="1" applyFill="1" applyBorder="1" applyAlignment="1">
      <alignment vertical="center" wrapText="1"/>
    </xf>
    <xf numFmtId="0" fontId="22" fillId="25" borderId="10" xfId="50" applyFont="1" applyFill="1" applyBorder="1" applyAlignment="1">
      <alignment horizontal="center" vertical="center" wrapText="1"/>
    </xf>
    <xf numFmtId="164" fontId="22" fillId="25" borderId="10" xfId="50" applyNumberFormat="1" applyFont="1" applyFill="1" applyBorder="1" applyAlignment="1">
      <alignment horizontal="center" vertical="center" wrapText="1"/>
    </xf>
    <xf numFmtId="0" fontId="22" fillId="25" borderId="12" xfId="50" applyFont="1" applyFill="1" applyBorder="1" applyAlignment="1">
      <alignment horizontal="center" vertical="center" wrapText="1"/>
    </xf>
    <xf numFmtId="4" fontId="22" fillId="25" borderId="12" xfId="50" applyNumberFormat="1" applyFont="1" applyFill="1" applyBorder="1" applyAlignment="1">
      <alignment horizontal="center" vertical="center" wrapText="1"/>
    </xf>
    <xf numFmtId="4" fontId="28" fillId="25" borderId="12" xfId="50" applyNumberFormat="1" applyFont="1" applyFill="1" applyBorder="1" applyAlignment="1">
      <alignment horizontal="center" vertical="center" wrapText="1"/>
    </xf>
    <xf numFmtId="164" fontId="20" fillId="25" borderId="10" xfId="50" applyNumberFormat="1" applyFont="1" applyFill="1" applyBorder="1" applyAlignment="1">
      <alignment horizontal="center" vertical="center" wrapText="1"/>
    </xf>
    <xf numFmtId="0" fontId="42" fillId="0" borderId="10" xfId="0" applyFont="1" applyBorder="1" applyAlignment="1"/>
    <xf numFmtId="4" fontId="22" fillId="25" borderId="10" xfId="50" applyNumberFormat="1" applyFont="1" applyFill="1" applyBorder="1" applyAlignment="1">
      <alignment horizontal="center" vertical="center" wrapText="1"/>
    </xf>
    <xf numFmtId="164" fontId="28" fillId="0" borderId="10" xfId="50" applyNumberFormat="1" applyFont="1" applyFill="1" applyBorder="1" applyAlignment="1">
      <alignment vertical="center" wrapText="1"/>
    </xf>
    <xf numFmtId="0" fontId="38" fillId="0" borderId="0" xfId="50" applyFont="1" applyFill="1" applyBorder="1" applyAlignment="1">
      <alignment vertical="center" wrapText="1"/>
    </xf>
    <xf numFmtId="14" fontId="20" fillId="0" borderId="12" xfId="50" applyNumberFormat="1" applyFont="1" applyFill="1" applyBorder="1" applyAlignment="1">
      <alignment horizontal="center" vertical="center" wrapText="1"/>
    </xf>
    <xf numFmtId="4" fontId="40" fillId="0" borderId="0" xfId="50" applyNumberFormat="1" applyFont="1" applyFill="1" applyBorder="1" applyAlignment="1">
      <alignment vertical="center" wrapText="1"/>
    </xf>
    <xf numFmtId="0" fontId="42" fillId="0" borderId="12" xfId="0" applyFont="1" applyBorder="1" applyAlignment="1"/>
    <xf numFmtId="164" fontId="51" fillId="0" borderId="12" xfId="0" applyNumberFormat="1" applyFont="1" applyBorder="1" applyAlignment="1"/>
    <xf numFmtId="10" fontId="42" fillId="0" borderId="12" xfId="0" applyNumberFormat="1" applyFont="1" applyBorder="1" applyAlignment="1"/>
    <xf numFmtId="164" fontId="20" fillId="0" borderId="10" xfId="50" applyNumberFormat="1" applyFont="1" applyFill="1" applyBorder="1" applyAlignment="1">
      <alignment vertical="center" wrapText="1"/>
    </xf>
    <xf numFmtId="164" fontId="34" fillId="0" borderId="10" xfId="50" applyNumberFormat="1" applyFont="1" applyFill="1" applyBorder="1" applyAlignment="1">
      <alignment vertical="center" wrapText="1"/>
    </xf>
    <xf numFmtId="0" fontId="20" fillId="0" borderId="10" xfId="50" applyFont="1" applyFill="1" applyBorder="1" applyAlignment="1">
      <alignment vertical="center"/>
    </xf>
    <xf numFmtId="0" fontId="42" fillId="0" borderId="15" xfId="0" applyFont="1" applyBorder="1" applyAlignment="1"/>
    <xf numFmtId="0" fontId="40" fillId="0" borderId="30" xfId="50" applyFont="1" applyFill="1" applyBorder="1" applyAlignment="1">
      <alignment vertical="center" wrapText="1"/>
    </xf>
    <xf numFmtId="4" fontId="39" fillId="24" borderId="20" xfId="50" applyNumberFormat="1" applyFont="1" applyFill="1" applyBorder="1" applyAlignment="1">
      <alignment horizontal="center" vertical="center" wrapText="1"/>
    </xf>
    <xf numFmtId="4" fontId="40" fillId="0" borderId="12" xfId="50" applyNumberFormat="1" applyFont="1" applyFill="1" applyBorder="1" applyAlignment="1">
      <alignment vertical="center" wrapText="1"/>
    </xf>
    <xf numFmtId="10" fontId="40" fillId="0" borderId="12" xfId="50" applyNumberFormat="1" applyFont="1" applyFill="1" applyBorder="1" applyAlignment="1">
      <alignment vertical="center" wrapText="1"/>
    </xf>
    <xf numFmtId="4" fontId="40" fillId="0" borderId="10" xfId="50" applyNumberFormat="1" applyFont="1" applyFill="1" applyBorder="1" applyAlignment="1">
      <alignment vertical="center" wrapText="1"/>
    </xf>
    <xf numFmtId="10" fontId="40" fillId="0" borderId="10" xfId="50" applyNumberFormat="1" applyFont="1" applyFill="1" applyBorder="1" applyAlignment="1">
      <alignment vertical="center" wrapText="1"/>
    </xf>
    <xf numFmtId="4" fontId="40" fillId="0" borderId="15" xfId="50" applyNumberFormat="1" applyFont="1" applyFill="1" applyBorder="1" applyAlignment="1">
      <alignment vertical="center" wrapText="1"/>
    </xf>
    <xf numFmtId="10" fontId="40" fillId="0" borderId="15" xfId="50" applyNumberFormat="1" applyFont="1" applyFill="1" applyBorder="1" applyAlignment="1">
      <alignment vertical="center" wrapText="1"/>
    </xf>
    <xf numFmtId="0" fontId="40" fillId="0" borderId="10" xfId="1" applyFont="1" applyFill="1" applyBorder="1" applyAlignment="1">
      <alignment vertical="center" wrapText="1"/>
    </xf>
    <xf numFmtId="0" fontId="40" fillId="0" borderId="10" xfId="0" applyFont="1" applyBorder="1"/>
    <xf numFmtId="0" fontId="40" fillId="0" borderId="0" xfId="50" applyFont="1" applyFill="1" applyBorder="1" applyAlignment="1">
      <alignment horizontal="center" vertical="center" wrapText="1"/>
    </xf>
    <xf numFmtId="164" fontId="28" fillId="0" borderId="15" xfId="50" applyNumberFormat="1" applyFont="1" applyFill="1" applyBorder="1" applyAlignment="1">
      <alignment vertical="center" wrapText="1"/>
    </xf>
    <xf numFmtId="164" fontId="28" fillId="0" borderId="20" xfId="50" applyNumberFormat="1" applyFont="1" applyFill="1" applyBorder="1" applyAlignment="1">
      <alignment vertical="center" wrapText="1"/>
    </xf>
    <xf numFmtId="10" fontId="31" fillId="0" borderId="20" xfId="50" applyNumberFormat="1" applyFont="1" applyFill="1" applyBorder="1" applyAlignment="1">
      <alignment vertical="center" wrapText="1"/>
    </xf>
    <xf numFmtId="10" fontId="20" fillId="0" borderId="20" xfId="50" applyNumberFormat="1" applyFont="1" applyFill="1" applyBorder="1" applyAlignment="1">
      <alignment vertical="center" wrapText="1"/>
    </xf>
    <xf numFmtId="0" fontId="40" fillId="0" borderId="20" xfId="50" applyFont="1" applyFill="1" applyBorder="1" applyAlignment="1">
      <alignment vertical="center" wrapText="1"/>
    </xf>
    <xf numFmtId="0" fontId="40" fillId="0" borderId="29" xfId="50" applyFont="1" applyFill="1" applyBorder="1" applyAlignment="1">
      <alignment vertical="center" wrapText="1"/>
    </xf>
    <xf numFmtId="0" fontId="20" fillId="0" borderId="0" xfId="50" applyFont="1" applyFill="1" applyBorder="1" applyAlignment="1">
      <alignment vertical="center" wrapText="1"/>
    </xf>
    <xf numFmtId="0" fontId="42" fillId="0" borderId="15" xfId="0" applyFont="1" applyBorder="1" applyAlignment="1">
      <alignment horizontal="center" vertical="center"/>
    </xf>
    <xf numFmtId="0" fontId="42" fillId="0" borderId="11" xfId="0" applyFont="1" applyFill="1" applyBorder="1" applyAlignment="1">
      <alignment horizontal="center" vertical="center"/>
    </xf>
    <xf numFmtId="0" fontId="42" fillId="0" borderId="17" xfId="0" applyFont="1" applyFill="1" applyBorder="1" applyAlignment="1">
      <alignment horizontal="center" vertical="center"/>
    </xf>
    <xf numFmtId="2" fontId="42" fillId="0" borderId="17" xfId="0" applyNumberFormat="1" applyFont="1" applyFill="1" applyBorder="1" applyAlignment="1">
      <alignment horizontal="center" vertical="center"/>
    </xf>
    <xf numFmtId="2" fontId="42" fillId="0" borderId="18" xfId="0" applyNumberFormat="1" applyFont="1" applyFill="1" applyBorder="1" applyAlignment="1">
      <alignment horizontal="center" vertical="center"/>
    </xf>
    <xf numFmtId="0" fontId="42" fillId="0" borderId="46" xfId="0" applyFont="1" applyFill="1" applyBorder="1" applyAlignment="1">
      <alignment horizontal="center" vertical="center"/>
    </xf>
    <xf numFmtId="0" fontId="42" fillId="0" borderId="18" xfId="0" applyFont="1" applyFill="1" applyBorder="1" applyAlignment="1">
      <alignment horizontal="center" vertical="center"/>
    </xf>
    <xf numFmtId="0" fontId="20" fillId="0" borderId="10" xfId="0" applyFont="1" applyBorder="1" applyAlignment="1"/>
    <xf numFmtId="164" fontId="20" fillId="0" borderId="12" xfId="0" applyNumberFormat="1" applyFont="1" applyBorder="1" applyAlignment="1"/>
    <xf numFmtId="0" fontId="20" fillId="0" borderId="10" xfId="0" applyFont="1" applyBorder="1"/>
    <xf numFmtId="0" fontId="37" fillId="0" borderId="10" xfId="0" applyFont="1" applyBorder="1"/>
    <xf numFmtId="0" fontId="42" fillId="0" borderId="14" xfId="0" applyFont="1" applyFill="1" applyBorder="1" applyAlignment="1">
      <alignment horizontal="center" vertical="center"/>
    </xf>
    <xf numFmtId="0" fontId="42" fillId="0" borderId="30" xfId="0" applyFont="1" applyFill="1" applyBorder="1" applyAlignment="1">
      <alignment horizontal="center" vertical="center"/>
    </xf>
    <xf numFmtId="0" fontId="43" fillId="27" borderId="27" xfId="0" applyFont="1" applyFill="1" applyBorder="1" applyAlignment="1">
      <alignment vertical="center"/>
    </xf>
    <xf numFmtId="0" fontId="43" fillId="27" borderId="28" xfId="0" applyFont="1" applyFill="1" applyBorder="1" applyAlignment="1">
      <alignment vertical="center"/>
    </xf>
    <xf numFmtId="0" fontId="43" fillId="27" borderId="45" xfId="0" applyFont="1" applyFill="1" applyBorder="1" applyAlignment="1">
      <alignment horizontal="center" vertical="center"/>
    </xf>
    <xf numFmtId="0" fontId="20" fillId="0" borderId="20" xfId="50" applyFont="1" applyFill="1" applyBorder="1" applyAlignment="1">
      <alignment horizontal="center" vertical="center" wrapText="1"/>
    </xf>
    <xf numFmtId="0" fontId="52" fillId="0" borderId="0" xfId="0" applyFont="1" applyAlignment="1">
      <alignment horizontal="justify" vertical="center"/>
    </xf>
    <xf numFmtId="0" fontId="54" fillId="0" borderId="0" xfId="0" applyFont="1" applyAlignment="1">
      <alignment horizontal="left" vertical="center"/>
    </xf>
    <xf numFmtId="0" fontId="53" fillId="0" borderId="0" xfId="50" applyFont="1" applyFill="1" applyBorder="1" applyAlignment="1">
      <alignment horizontal="left" vertical="center" wrapText="1"/>
    </xf>
    <xf numFmtId="0" fontId="56" fillId="0" borderId="25" xfId="50" applyFont="1" applyFill="1" applyBorder="1" applyAlignment="1">
      <alignment horizontal="center" vertical="center" wrapText="1"/>
    </xf>
    <xf numFmtId="0" fontId="56" fillId="0" borderId="34" xfId="50" applyFont="1" applyFill="1" applyBorder="1" applyAlignment="1">
      <alignment horizontal="center" vertical="center" wrapText="1"/>
    </xf>
    <xf numFmtId="0" fontId="56" fillId="0" borderId="0" xfId="50" applyFont="1" applyFill="1" applyBorder="1" applyAlignment="1">
      <alignment vertical="center" wrapText="1"/>
    </xf>
    <xf numFmtId="0" fontId="52" fillId="0" borderId="0" xfId="0" applyFont="1"/>
    <xf numFmtId="0" fontId="56" fillId="0" borderId="12" xfId="50" applyFont="1" applyFill="1" applyBorder="1" applyAlignment="1">
      <alignment horizontal="center" vertical="center" wrapText="1"/>
    </xf>
    <xf numFmtId="0" fontId="56" fillId="0" borderId="10" xfId="50" applyFont="1" applyFill="1" applyBorder="1" applyAlignment="1">
      <alignment horizontal="center" vertical="center" wrapText="1"/>
    </xf>
    <xf numFmtId="0" fontId="56" fillId="0" borderId="15" xfId="50" applyFont="1" applyFill="1" applyBorder="1" applyAlignment="1">
      <alignment horizontal="center" vertical="center" wrapText="1"/>
    </xf>
    <xf numFmtId="0" fontId="56" fillId="0" borderId="0" xfId="50" applyFont="1" applyFill="1" applyBorder="1" applyAlignment="1">
      <alignment horizontal="center" vertical="center" wrapText="1"/>
    </xf>
    <xf numFmtId="0" fontId="56" fillId="0" borderId="11" xfId="50" applyFont="1" applyFill="1" applyBorder="1" applyAlignment="1">
      <alignment vertical="center" wrapText="1"/>
    </xf>
    <xf numFmtId="0" fontId="56" fillId="0" borderId="17" xfId="50" applyFont="1" applyFill="1" applyBorder="1" applyAlignment="1">
      <alignment vertical="center" wrapText="1"/>
    </xf>
    <xf numFmtId="0" fontId="56" fillId="0" borderId="18" xfId="50" applyFont="1" applyFill="1" applyBorder="1" applyAlignment="1">
      <alignment vertical="center" wrapText="1"/>
    </xf>
    <xf numFmtId="2" fontId="42" fillId="0" borderId="57" xfId="0" applyNumberFormat="1" applyFont="1" applyFill="1" applyBorder="1"/>
    <xf numFmtId="0" fontId="56" fillId="0" borderId="57" xfId="50" applyFont="1" applyFill="1" applyBorder="1" applyAlignment="1">
      <alignment vertical="center" wrapText="1"/>
    </xf>
    <xf numFmtId="2" fontId="42" fillId="0" borderId="58" xfId="0" applyNumberFormat="1" applyFont="1" applyFill="1" applyBorder="1"/>
    <xf numFmtId="0" fontId="52" fillId="0" borderId="58" xfId="0" applyFont="1" applyBorder="1"/>
    <xf numFmtId="0" fontId="42" fillId="0" borderId="10" xfId="0" applyFont="1" applyFill="1" applyBorder="1" applyAlignment="1">
      <alignment horizontal="center"/>
    </xf>
    <xf numFmtId="0" fontId="42" fillId="0" borderId="15" xfId="0" applyFont="1" applyFill="1" applyBorder="1" applyAlignment="1">
      <alignment horizontal="center"/>
    </xf>
    <xf numFmtId="0" fontId="42" fillId="0" borderId="10" xfId="0" applyFont="1" applyFill="1" applyBorder="1"/>
    <xf numFmtId="0" fontId="42" fillId="0" borderId="12" xfId="0" applyFont="1" applyFill="1" applyBorder="1" applyAlignment="1">
      <alignment vertical="center" wrapText="1"/>
    </xf>
    <xf numFmtId="0" fontId="42" fillId="0" borderId="10" xfId="0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38" fillId="0" borderId="0" xfId="50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/>
    </xf>
    <xf numFmtId="0" fontId="40" fillId="0" borderId="20" xfId="50" applyFont="1" applyFill="1" applyBorder="1" applyAlignment="1">
      <alignment horizontal="center" vertical="center" wrapText="1"/>
    </xf>
    <xf numFmtId="0" fontId="40" fillId="0" borderId="40" xfId="50" applyFont="1" applyFill="1" applyBorder="1" applyAlignment="1">
      <alignment horizontal="center" vertical="center" wrapText="1"/>
    </xf>
    <xf numFmtId="0" fontId="40" fillId="0" borderId="24" xfId="50" applyFont="1" applyFill="1" applyBorder="1" applyAlignment="1">
      <alignment horizontal="center" vertical="center" wrapText="1"/>
    </xf>
    <xf numFmtId="0" fontId="40" fillId="0" borderId="39" xfId="50" applyFont="1" applyFill="1" applyBorder="1" applyAlignment="1">
      <alignment horizontal="center" vertical="center" wrapText="1"/>
    </xf>
    <xf numFmtId="0" fontId="39" fillId="24" borderId="15" xfId="50" applyFont="1" applyFill="1" applyBorder="1" applyAlignment="1">
      <alignment horizontal="center" vertical="center" wrapText="1"/>
    </xf>
    <xf numFmtId="0" fontId="39" fillId="24" borderId="20" xfId="50" applyFont="1" applyFill="1" applyBorder="1" applyAlignment="1">
      <alignment horizontal="center" vertical="center" wrapText="1"/>
    </xf>
    <xf numFmtId="0" fontId="38" fillId="0" borderId="0" xfId="50" applyFont="1" applyFill="1" applyBorder="1" applyAlignment="1">
      <alignment horizontal="left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10" xfId="50" applyFont="1" applyFill="1" applyBorder="1" applyAlignment="1">
      <alignment horizontal="center" vertical="center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5" xfId="50" applyFont="1" applyFill="1" applyBorder="1" applyAlignment="1">
      <alignment horizontal="center" vertical="center"/>
    </xf>
    <xf numFmtId="10" fontId="39" fillId="24" borderId="15" xfId="50" applyNumberFormat="1" applyFont="1" applyFill="1" applyBorder="1" applyAlignment="1">
      <alignment horizontal="center" vertical="center" wrapText="1"/>
    </xf>
    <xf numFmtId="0" fontId="40" fillId="0" borderId="12" xfId="50" applyFont="1" applyFill="1" applyBorder="1" applyAlignment="1">
      <alignment horizontal="center" vertical="center" wrapText="1"/>
    </xf>
    <xf numFmtId="0" fontId="40" fillId="0" borderId="10" xfId="50" applyFont="1" applyFill="1" applyBorder="1" applyAlignment="1">
      <alignment horizontal="center" vertical="center" wrapText="1"/>
    </xf>
    <xf numFmtId="0" fontId="40" fillId="0" borderId="15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20" fillId="0" borderId="10" xfId="1" applyFont="1" applyFill="1" applyBorder="1" applyAlignment="1">
      <alignment vertical="center" wrapText="1"/>
    </xf>
    <xf numFmtId="0" fontId="20" fillId="0" borderId="12" xfId="1" applyFont="1" applyFill="1" applyBorder="1" applyAlignment="1">
      <alignment vertical="center" wrapText="1"/>
    </xf>
    <xf numFmtId="0" fontId="20" fillId="0" borderId="15" xfId="1" applyFont="1" applyFill="1" applyBorder="1" applyAlignment="1">
      <alignment vertical="center" wrapText="1"/>
    </xf>
    <xf numFmtId="3" fontId="28" fillId="0" borderId="20" xfId="50" applyNumberFormat="1" applyFont="1" applyFill="1" applyBorder="1" applyAlignment="1">
      <alignment vertical="center" wrapText="1"/>
    </xf>
    <xf numFmtId="4" fontId="38" fillId="0" borderId="0" xfId="50" applyNumberFormat="1" applyFont="1" applyFill="1" applyBorder="1" applyAlignment="1">
      <alignment horizontal="left" vertical="center" wrapText="1"/>
    </xf>
    <xf numFmtId="4" fontId="20" fillId="0" borderId="10" xfId="55" applyNumberFormat="1" applyFont="1" applyFill="1" applyBorder="1" applyAlignment="1">
      <alignment vertical="center"/>
    </xf>
    <xf numFmtId="4" fontId="32" fillId="0" borderId="15" xfId="0" applyNumberFormat="1" applyFont="1" applyFill="1" applyBorder="1" applyAlignment="1">
      <alignment horizontal="right" vertical="center" wrapText="1"/>
    </xf>
    <xf numFmtId="4" fontId="39" fillId="24" borderId="24" xfId="50" applyNumberFormat="1" applyFont="1" applyFill="1" applyBorder="1" applyAlignment="1">
      <alignment vertical="center"/>
    </xf>
    <xf numFmtId="4" fontId="20" fillId="0" borderId="12" xfId="50" applyNumberFormat="1" applyFont="1" applyFill="1" applyBorder="1" applyAlignment="1">
      <alignment vertical="center" wrapText="1"/>
    </xf>
    <xf numFmtId="4" fontId="20" fillId="0" borderId="15" xfId="55" applyNumberFormat="1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right" vertical="center" wrapText="1"/>
    </xf>
    <xf numFmtId="4" fontId="20" fillId="0" borderId="10" xfId="44" applyNumberFormat="1" applyFont="1" applyFill="1" applyBorder="1" applyAlignment="1">
      <alignment vertical="center" wrapText="1"/>
    </xf>
    <xf numFmtId="4" fontId="20" fillId="0" borderId="10" xfId="44" applyNumberFormat="1" applyFont="1" applyBorder="1" applyAlignment="1">
      <alignment horizontal="right" vertical="center" wrapText="1"/>
    </xf>
    <xf numFmtId="4" fontId="20" fillId="0" borderId="10" xfId="44" applyNumberFormat="1" applyFont="1" applyFill="1" applyBorder="1" applyAlignment="1">
      <alignment vertical="center"/>
    </xf>
    <xf numFmtId="4" fontId="38" fillId="0" borderId="0" xfId="44" applyNumberFormat="1" applyFont="1" applyFill="1" applyBorder="1" applyAlignment="1">
      <alignment vertical="center" wrapText="1"/>
    </xf>
    <xf numFmtId="9" fontId="20" fillId="0" borderId="12" xfId="63" applyFont="1" applyFill="1" applyBorder="1" applyAlignment="1">
      <alignment vertical="center" wrapText="1"/>
    </xf>
    <xf numFmtId="9" fontId="20" fillId="0" borderId="10" xfId="63" applyFont="1" applyFill="1" applyBorder="1" applyAlignment="1">
      <alignment vertical="center" wrapText="1"/>
    </xf>
    <xf numFmtId="9" fontId="20" fillId="0" borderId="15" xfId="63" applyFont="1" applyFill="1" applyBorder="1" applyAlignment="1">
      <alignment vertical="center" wrapText="1"/>
    </xf>
    <xf numFmtId="164" fontId="20" fillId="0" borderId="12" xfId="44" applyNumberFormat="1" applyFont="1" applyFill="1" applyBorder="1" applyAlignment="1">
      <alignment vertical="center" wrapText="1"/>
    </xf>
    <xf numFmtId="164" fontId="20" fillId="0" borderId="10" xfId="44" applyNumberFormat="1" applyFont="1" applyFill="1" applyBorder="1" applyAlignment="1">
      <alignment vertical="center" wrapText="1"/>
    </xf>
    <xf numFmtId="164" fontId="32" fillId="0" borderId="10" xfId="0" applyNumberFormat="1" applyFont="1" applyFill="1" applyBorder="1" applyAlignment="1">
      <alignment horizontal="right" vertical="center" wrapText="1"/>
    </xf>
    <xf numFmtId="164" fontId="20" fillId="0" borderId="10" xfId="55" applyNumberFormat="1" applyFont="1" applyFill="1" applyBorder="1" applyAlignment="1">
      <alignment vertical="center"/>
    </xf>
    <xf numFmtId="164" fontId="32" fillId="0" borderId="15" xfId="0" applyNumberFormat="1" applyFont="1" applyFill="1" applyBorder="1" applyAlignment="1">
      <alignment horizontal="right" vertical="center" wrapText="1"/>
    </xf>
    <xf numFmtId="164" fontId="20" fillId="0" borderId="12" xfId="44" applyFont="1" applyFill="1" applyBorder="1" applyAlignment="1">
      <alignment vertical="center" wrapText="1"/>
    </xf>
    <xf numFmtId="164" fontId="20" fillId="0" borderId="10" xfId="44" applyFont="1" applyFill="1" applyBorder="1" applyAlignment="1">
      <alignment vertical="center" wrapText="1"/>
    </xf>
    <xf numFmtId="164" fontId="20" fillId="0" borderId="15" xfId="44" applyFont="1" applyFill="1" applyBorder="1" applyAlignment="1">
      <alignment vertical="center" wrapText="1"/>
    </xf>
    <xf numFmtId="4" fontId="20" fillId="0" borderId="12" xfId="0" applyNumberFormat="1" applyFont="1" applyFill="1" applyBorder="1" applyAlignment="1">
      <alignment horizontal="right" vertical="center" wrapText="1"/>
    </xf>
    <xf numFmtId="4" fontId="20" fillId="0" borderId="15" xfId="0" applyNumberFormat="1" applyFont="1" applyFill="1" applyBorder="1" applyAlignment="1">
      <alignment horizontal="right" vertical="center" wrapText="1"/>
    </xf>
    <xf numFmtId="165" fontId="20" fillId="0" borderId="14" xfId="44" applyNumberFormat="1" applyFont="1" applyFill="1" applyBorder="1" applyAlignment="1">
      <alignment horizontal="right" vertical="center" wrapText="1"/>
    </xf>
    <xf numFmtId="4" fontId="20" fillId="0" borderId="10" xfId="50" applyNumberFormat="1" applyFont="1" applyFill="1" applyBorder="1" applyAlignment="1">
      <alignment horizontal="right" vertical="center" wrapText="1"/>
    </xf>
    <xf numFmtId="4" fontId="20" fillId="0" borderId="15" xfId="50" applyNumberFormat="1" applyFont="1" applyFill="1" applyBorder="1" applyAlignment="1">
      <alignment vertical="center" wrapText="1"/>
    </xf>
    <xf numFmtId="0" fontId="20" fillId="0" borderId="0" xfId="50" applyFont="1" applyAlignment="1">
      <alignment horizontal="left" vertical="center" wrapText="1"/>
    </xf>
    <xf numFmtId="0" fontId="20" fillId="0" borderId="26" xfId="1" applyFont="1" applyBorder="1" applyAlignment="1">
      <alignment horizontal="left" vertical="center" wrapText="1"/>
    </xf>
    <xf numFmtId="0" fontId="20" fillId="0" borderId="27" xfId="1" applyFont="1" applyBorder="1" applyAlignment="1">
      <alignment horizontal="left" vertical="center" wrapText="1"/>
    </xf>
    <xf numFmtId="0" fontId="20" fillId="0" borderId="28" xfId="1" applyFont="1" applyBorder="1" applyAlignment="1">
      <alignment horizontal="left" vertical="center" wrapText="1"/>
    </xf>
    <xf numFmtId="0" fontId="20" fillId="0" borderId="0" xfId="1" applyFont="1" applyAlignment="1">
      <alignment horizontal="left"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9" fillId="0" borderId="3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/>
    </xf>
    <xf numFmtId="0" fontId="21" fillId="24" borderId="10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38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57" fillId="26" borderId="10" xfId="0" applyFont="1" applyFill="1" applyBorder="1" applyAlignment="1">
      <alignment horizontal="center" vertical="center"/>
    </xf>
    <xf numFmtId="0" fontId="40" fillId="0" borderId="10" xfId="1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10" xfId="50" applyFont="1" applyFill="1" applyBorder="1" applyAlignment="1">
      <alignment horizontal="center" vertical="center" wrapText="1"/>
    </xf>
    <xf numFmtId="0" fontId="40" fillId="0" borderId="15" xfId="50" applyFont="1" applyFill="1" applyBorder="1" applyAlignment="1">
      <alignment horizontal="center" vertical="center" wrapText="1"/>
    </xf>
    <xf numFmtId="0" fontId="57" fillId="26" borderId="20" xfId="0" applyFont="1" applyFill="1" applyBorder="1" applyAlignment="1">
      <alignment horizontal="center" vertical="center" wrapText="1"/>
    </xf>
    <xf numFmtId="0" fontId="57" fillId="26" borderId="19" xfId="0" applyFont="1" applyFill="1" applyBorder="1" applyAlignment="1">
      <alignment horizontal="center" vertical="center" wrapText="1"/>
    </xf>
    <xf numFmtId="0" fontId="57" fillId="26" borderId="32" xfId="0" applyFont="1" applyFill="1" applyBorder="1" applyAlignment="1">
      <alignment horizontal="center" vertical="center" wrapText="1"/>
    </xf>
    <xf numFmtId="0" fontId="40" fillId="0" borderId="12" xfId="50" applyFont="1" applyFill="1" applyBorder="1" applyAlignment="1">
      <alignment horizontal="center" vertical="center" wrapText="1"/>
    </xf>
    <xf numFmtId="0" fontId="39" fillId="24" borderId="10" xfId="50" applyFont="1" applyFill="1" applyBorder="1" applyAlignment="1">
      <alignment horizontal="center" vertical="center" wrapText="1"/>
    </xf>
    <xf numFmtId="0" fontId="39" fillId="24" borderId="20" xfId="50" applyFont="1" applyFill="1" applyBorder="1" applyAlignment="1">
      <alignment horizontal="center" vertical="center" wrapText="1"/>
    </xf>
    <xf numFmtId="10" fontId="39" fillId="24" borderId="10" xfId="50" applyNumberFormat="1" applyFont="1" applyFill="1" applyBorder="1" applyAlignment="1">
      <alignment horizontal="center" vertical="center" wrapText="1"/>
    </xf>
    <xf numFmtId="10" fontId="39" fillId="24" borderId="20" xfId="50" applyNumberFormat="1" applyFont="1" applyFill="1" applyBorder="1" applyAlignment="1">
      <alignment horizontal="center" vertical="center" wrapText="1"/>
    </xf>
    <xf numFmtId="0" fontId="39" fillId="24" borderId="21" xfId="50" applyFont="1" applyFill="1" applyBorder="1" applyAlignment="1">
      <alignment horizontal="center" vertical="center" wrapText="1"/>
    </xf>
    <xf numFmtId="0" fontId="39" fillId="24" borderId="35" xfId="50" applyFont="1" applyFill="1" applyBorder="1" applyAlignment="1">
      <alignment horizontal="center" vertical="center" wrapText="1"/>
    </xf>
    <xf numFmtId="0" fontId="20" fillId="0" borderId="24" xfId="50" applyFont="1" applyFill="1" applyBorder="1" applyAlignment="1">
      <alignment horizontal="center" vertical="center" wrapText="1"/>
    </xf>
    <xf numFmtId="0" fontId="20" fillId="0" borderId="25" xfId="50" applyFont="1" applyFill="1" applyBorder="1" applyAlignment="1">
      <alignment horizontal="center" vertical="center" wrapText="1"/>
    </xf>
    <xf numFmtId="4" fontId="20" fillId="0" borderId="15" xfId="50" applyNumberFormat="1" applyFont="1" applyFill="1" applyBorder="1" applyAlignment="1">
      <alignment horizontal="center" vertical="center" wrapText="1"/>
    </xf>
    <xf numFmtId="0" fontId="43" fillId="27" borderId="33" xfId="0" applyFont="1" applyFill="1" applyBorder="1" applyAlignment="1">
      <alignment horizontal="center" vertical="center"/>
    </xf>
    <xf numFmtId="0" fontId="43" fillId="27" borderId="30" xfId="0" applyFont="1" applyFill="1" applyBorder="1" applyAlignment="1">
      <alignment horizontal="center" vertical="center"/>
    </xf>
    <xf numFmtId="0" fontId="21" fillId="24" borderId="53" xfId="50" applyFont="1" applyFill="1" applyBorder="1" applyAlignment="1">
      <alignment horizontal="left" vertical="center" wrapText="1"/>
    </xf>
    <xf numFmtId="0" fontId="21" fillId="24" borderId="31" xfId="50" applyFont="1" applyFill="1" applyBorder="1" applyAlignment="1">
      <alignment horizontal="left" vertical="center" wrapText="1"/>
    </xf>
    <xf numFmtId="0" fontId="55" fillId="24" borderId="17" xfId="50" applyFont="1" applyFill="1" applyBorder="1" applyAlignment="1">
      <alignment horizontal="center" vertical="center" wrapText="1"/>
    </xf>
    <xf numFmtId="0" fontId="55" fillId="24" borderId="26" xfId="50" applyFont="1" applyFill="1" applyBorder="1" applyAlignment="1">
      <alignment horizontal="center" vertical="center" wrapText="1"/>
    </xf>
    <xf numFmtId="0" fontId="39" fillId="24" borderId="10" xfId="50" applyFont="1" applyFill="1" applyBorder="1" applyAlignment="1">
      <alignment horizontal="center" vertical="center"/>
    </xf>
    <xf numFmtId="4" fontId="20" fillId="0" borderId="12" xfId="50" applyNumberFormat="1" applyFont="1" applyFill="1" applyBorder="1" applyAlignment="1">
      <alignment horizontal="center" vertical="center" wrapText="1"/>
    </xf>
    <xf numFmtId="4" fontId="20" fillId="0" borderId="10" xfId="50" applyNumberFormat="1" applyFont="1" applyFill="1" applyBorder="1" applyAlignment="1">
      <alignment horizontal="center" vertical="center" wrapText="1"/>
    </xf>
    <xf numFmtId="0" fontId="39" fillId="24" borderId="12" xfId="50" applyFont="1" applyFill="1" applyBorder="1" applyAlignment="1">
      <alignment horizontal="center" vertical="center"/>
    </xf>
    <xf numFmtId="0" fontId="39" fillId="24" borderId="12" xfId="50" applyFont="1" applyFill="1" applyBorder="1" applyAlignment="1">
      <alignment horizontal="center" vertical="center" wrapText="1"/>
    </xf>
    <xf numFmtId="0" fontId="39" fillId="24" borderId="15" xfId="50" applyFont="1" applyFill="1" applyBorder="1" applyAlignment="1">
      <alignment horizontal="center" vertical="center" wrapText="1"/>
    </xf>
    <xf numFmtId="0" fontId="21" fillId="24" borderId="54" xfId="50" applyFont="1" applyFill="1" applyBorder="1" applyAlignment="1">
      <alignment horizontal="left" vertical="center" wrapText="1"/>
    </xf>
    <xf numFmtId="0" fontId="21" fillId="24" borderId="55" xfId="50" applyFont="1" applyFill="1" applyBorder="1" applyAlignment="1">
      <alignment horizontal="left" vertical="center" wrapText="1"/>
    </xf>
    <xf numFmtId="0" fontId="21" fillId="24" borderId="56" xfId="50" applyFont="1" applyFill="1" applyBorder="1" applyAlignment="1">
      <alignment horizontal="left" vertical="center" wrapText="1"/>
    </xf>
    <xf numFmtId="0" fontId="43" fillId="27" borderId="11" xfId="0" applyFont="1" applyFill="1" applyBorder="1" applyAlignment="1">
      <alignment horizontal="center" vertical="center"/>
    </xf>
    <xf numFmtId="0" fontId="43" fillId="27" borderId="18" xfId="0" applyFont="1" applyFill="1" applyBorder="1" applyAlignment="1">
      <alignment horizontal="center" vertical="center"/>
    </xf>
    <xf numFmtId="0" fontId="39" fillId="24" borderId="41" xfId="50" applyFont="1" applyFill="1" applyBorder="1" applyAlignment="1">
      <alignment horizontal="center" vertical="center" wrapText="1"/>
    </xf>
    <xf numFmtId="0" fontId="39" fillId="24" borderId="42" xfId="50" applyFont="1" applyFill="1" applyBorder="1" applyAlignment="1">
      <alignment horizontal="center" vertical="center" wrapText="1"/>
    </xf>
    <xf numFmtId="0" fontId="39" fillId="24" borderId="51" xfId="50" applyFont="1" applyFill="1" applyBorder="1" applyAlignment="1">
      <alignment horizontal="center" vertical="center" wrapText="1"/>
    </xf>
    <xf numFmtId="0" fontId="39" fillId="24" borderId="52" xfId="50" applyFont="1" applyFill="1" applyBorder="1" applyAlignment="1">
      <alignment horizontal="center" vertical="center" wrapText="1"/>
    </xf>
    <xf numFmtId="0" fontId="39" fillId="24" borderId="24" xfId="50" applyFont="1" applyFill="1" applyBorder="1" applyAlignment="1">
      <alignment horizontal="center" vertical="center"/>
    </xf>
    <xf numFmtId="0" fontId="39" fillId="24" borderId="47" xfId="50" applyFont="1" applyFill="1" applyBorder="1" applyAlignment="1">
      <alignment horizontal="center" vertical="center"/>
    </xf>
    <xf numFmtId="0" fontId="39" fillId="24" borderId="25" xfId="50" applyFont="1" applyFill="1" applyBorder="1" applyAlignment="1">
      <alignment horizontal="center" vertical="center"/>
    </xf>
    <xf numFmtId="10" fontId="39" fillId="24" borderId="15" xfId="50" applyNumberFormat="1" applyFont="1" applyFill="1" applyBorder="1" applyAlignment="1">
      <alignment horizontal="center" vertical="center" wrapText="1"/>
    </xf>
    <xf numFmtId="0" fontId="39" fillId="24" borderId="13" xfId="50" applyFont="1" applyFill="1" applyBorder="1" applyAlignment="1">
      <alignment horizontal="center" vertical="center" wrapText="1"/>
    </xf>
    <xf numFmtId="0" fontId="39" fillId="24" borderId="16" xfId="50" applyFont="1" applyFill="1" applyBorder="1" applyAlignment="1">
      <alignment horizontal="center" vertical="center" wrapText="1"/>
    </xf>
    <xf numFmtId="0" fontId="39" fillId="24" borderId="40" xfId="50" applyFont="1" applyFill="1" applyBorder="1" applyAlignment="1">
      <alignment horizontal="center" vertical="center" wrapText="1"/>
    </xf>
    <xf numFmtId="0" fontId="39" fillId="24" borderId="39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/>
    </xf>
    <xf numFmtId="164" fontId="20" fillId="0" borderId="24" xfId="50" applyNumberFormat="1" applyFont="1" applyFill="1" applyBorder="1" applyAlignment="1">
      <alignment horizontal="center" vertical="center"/>
    </xf>
    <xf numFmtId="164" fontId="20" fillId="0" borderId="25" xfId="50" applyNumberFormat="1" applyFont="1" applyFill="1" applyBorder="1" applyAlignment="1">
      <alignment horizontal="center" vertical="center"/>
    </xf>
    <xf numFmtId="0" fontId="20" fillId="0" borderId="15" xfId="50" applyFont="1" applyFill="1" applyBorder="1" applyAlignment="1">
      <alignment horizontal="center" vertical="center"/>
    </xf>
    <xf numFmtId="0" fontId="50" fillId="27" borderId="48" xfId="0" applyFont="1" applyFill="1" applyBorder="1" applyAlignment="1">
      <alignment horizontal="center" vertical="center"/>
    </xf>
    <xf numFmtId="0" fontId="50" fillId="27" borderId="49" xfId="0" applyFont="1" applyFill="1" applyBorder="1" applyAlignment="1">
      <alignment horizontal="center" vertical="center"/>
    </xf>
    <xf numFmtId="0" fontId="50" fillId="27" borderId="50" xfId="0" applyFont="1" applyFill="1" applyBorder="1" applyAlignment="1">
      <alignment horizontal="center" vertical="center"/>
    </xf>
    <xf numFmtId="0" fontId="21" fillId="24" borderId="36" xfId="50" applyFont="1" applyFill="1" applyBorder="1" applyAlignment="1">
      <alignment horizontal="left" vertical="center" wrapText="1"/>
    </xf>
    <xf numFmtId="0" fontId="21" fillId="24" borderId="37" xfId="50" applyFont="1" applyFill="1" applyBorder="1" applyAlignment="1">
      <alignment horizontal="left" vertical="center" wrapText="1"/>
    </xf>
    <xf numFmtId="0" fontId="21" fillId="24" borderId="38" xfId="50" applyFont="1" applyFill="1" applyBorder="1" applyAlignment="1">
      <alignment horizontal="left" vertical="center" wrapText="1"/>
    </xf>
    <xf numFmtId="0" fontId="39" fillId="24" borderId="24" xfId="50" applyFont="1" applyFill="1" applyBorder="1" applyAlignment="1">
      <alignment horizontal="center" vertical="center" wrapText="1"/>
    </xf>
    <xf numFmtId="0" fontId="39" fillId="24" borderId="14" xfId="50" applyFont="1" applyFill="1" applyBorder="1" applyAlignment="1">
      <alignment horizontal="center" vertical="center" wrapText="1"/>
    </xf>
    <xf numFmtId="164" fontId="20" fillId="0" borderId="10" xfId="50" applyNumberFormat="1" applyFont="1" applyFill="1" applyBorder="1" applyAlignment="1">
      <alignment horizontal="center" vertical="center"/>
    </xf>
    <xf numFmtId="164" fontId="28" fillId="0" borderId="10" xfId="50" applyNumberFormat="1" applyFont="1" applyFill="1" applyBorder="1" applyAlignment="1">
      <alignment horizontal="center" vertical="center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20" xfId="50" applyFont="1" applyFill="1" applyBorder="1" applyAlignment="1">
      <alignment horizontal="left" vertical="center" wrapText="1"/>
    </xf>
    <xf numFmtId="0" fontId="20" fillId="0" borderId="19" xfId="50" applyFont="1" applyFill="1" applyBorder="1" applyAlignment="1">
      <alignment horizontal="left" vertical="center" wrapText="1"/>
    </xf>
    <xf numFmtId="0" fontId="20" fillId="0" borderId="32" xfId="50" applyFont="1" applyFill="1" applyBorder="1" applyAlignment="1">
      <alignment horizontal="left" vertical="center" wrapText="1"/>
    </xf>
    <xf numFmtId="0" fontId="21" fillId="24" borderId="10" xfId="50" applyFont="1" applyFill="1" applyBorder="1" applyAlignment="1">
      <alignment horizontal="left" vertical="center" wrapText="1"/>
    </xf>
    <xf numFmtId="0" fontId="39" fillId="24" borderId="43" xfId="50" applyFont="1" applyFill="1" applyBorder="1" applyAlignment="1">
      <alignment horizontal="center" vertical="center" wrapText="1"/>
    </xf>
    <xf numFmtId="0" fontId="39" fillId="24" borderId="25" xfId="50" applyFont="1" applyFill="1" applyBorder="1" applyAlignment="1">
      <alignment horizontal="center" vertical="center" wrapText="1"/>
    </xf>
    <xf numFmtId="0" fontId="39" fillId="24" borderId="29" xfId="50" applyFont="1" applyFill="1" applyBorder="1" applyAlignment="1">
      <alignment horizontal="center" vertical="center" wrapText="1"/>
    </xf>
    <xf numFmtId="0" fontId="39" fillId="24" borderId="44" xfId="50" applyFont="1" applyFill="1" applyBorder="1" applyAlignment="1">
      <alignment horizontal="center" vertical="center" wrapText="1"/>
    </xf>
    <xf numFmtId="0" fontId="43" fillId="27" borderId="17" xfId="0" applyFont="1" applyFill="1" applyBorder="1" applyAlignment="1">
      <alignment horizontal="center" vertical="center"/>
    </xf>
    <xf numFmtId="0" fontId="38" fillId="0" borderId="0" xfId="50" applyFont="1" applyFill="1" applyBorder="1" applyAlignment="1">
      <alignment horizontal="left" vertical="center" wrapText="1"/>
    </xf>
    <xf numFmtId="0" fontId="43" fillId="24" borderId="20" xfId="50" applyFont="1" applyFill="1" applyBorder="1" applyAlignment="1">
      <alignment horizontal="center" vertical="center" wrapText="1"/>
    </xf>
    <xf numFmtId="0" fontId="43" fillId="24" borderId="43" xfId="50" applyFont="1" applyFill="1" applyBorder="1" applyAlignment="1">
      <alignment horizontal="center" vertical="center" wrapText="1"/>
    </xf>
  </cellXfs>
  <cellStyles count="6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cel Built-in Normal" xfId="46"/>
    <cellStyle name="Excel Built-in Normal 1" xfId="47"/>
    <cellStyle name="Excel Built-in Normal 1 2" xfId="58"/>
    <cellStyle name="Excel Built-in Normal 2" xfId="57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Moeda 2" xfId="48"/>
    <cellStyle name="Moeda 2 2" xfId="59"/>
    <cellStyle name="Neutral 2" xfId="37"/>
    <cellStyle name="Normal" xfId="0" builtinId="0"/>
    <cellStyle name="Normal 11" xfId="49"/>
    <cellStyle name="Normal 2" xfId="38"/>
    <cellStyle name="Normal 2 2" xfId="50"/>
    <cellStyle name="Normal 3" xfId="1"/>
    <cellStyle name="Normal 3 2" xfId="45"/>
    <cellStyle name="Normal 7" xfId="51"/>
    <cellStyle name="Normal 9" xfId="52"/>
    <cellStyle name="Note 2" xfId="39"/>
    <cellStyle name="Output 2" xfId="40"/>
    <cellStyle name="Percent" xfId="63" builtinId="5"/>
    <cellStyle name="Porcentagem 2" xfId="53"/>
    <cellStyle name="Porcentagem 3" xfId="54"/>
    <cellStyle name="Porcentagem 3 2" xfId="60"/>
    <cellStyle name="Porcentagem 4" xfId="62"/>
    <cellStyle name="Title 2" xfId="41"/>
    <cellStyle name="Total 2" xfId="42"/>
    <cellStyle name="Vírgula 2" xfId="56"/>
    <cellStyle name="Vírgula 3" xfId="61"/>
    <cellStyle name="Vírgula 4" xfId="55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view="pageBreakPreview" zoomScale="60" workbookViewId="0">
      <selection activeCell="K19" sqref="K19"/>
    </sheetView>
  </sheetViews>
  <sheetFormatPr defaultColWidth="9.140625" defaultRowHeight="15" x14ac:dyDescent="0.25"/>
  <cols>
    <col min="1" max="1" width="9.140625" style="22"/>
    <col min="2" max="2" width="44.5703125" style="22" customWidth="1"/>
    <col min="3" max="3" width="46.28515625" style="22" customWidth="1"/>
    <col min="4" max="4" width="30.85546875" style="22" bestFit="1" customWidth="1"/>
    <col min="5" max="16384" width="9.140625" style="22"/>
  </cols>
  <sheetData>
    <row r="1" spans="2:4" thickBot="1" x14ac:dyDescent="0.35">
      <c r="B1" s="2"/>
      <c r="C1" s="2"/>
      <c r="D1" s="2"/>
    </row>
    <row r="2" spans="2:4" ht="14.45" x14ac:dyDescent="0.3">
      <c r="B2" s="3" t="s">
        <v>26</v>
      </c>
      <c r="C2" s="4" t="s">
        <v>20</v>
      </c>
      <c r="D2" s="5" t="s">
        <v>21</v>
      </c>
    </row>
    <row r="3" spans="2:4" x14ac:dyDescent="0.25">
      <c r="B3" s="233" t="s">
        <v>109</v>
      </c>
      <c r="C3" s="6"/>
      <c r="D3" s="7"/>
    </row>
    <row r="4" spans="2:4" x14ac:dyDescent="0.25">
      <c r="B4" s="234"/>
      <c r="C4" s="6"/>
      <c r="D4" s="7"/>
    </row>
    <row r="5" spans="2:4" x14ac:dyDescent="0.25">
      <c r="B5" s="234"/>
      <c r="C5" s="6"/>
      <c r="D5" s="7"/>
    </row>
    <row r="6" spans="2:4" x14ac:dyDescent="0.25">
      <c r="B6" s="234"/>
      <c r="C6" s="6"/>
      <c r="D6" s="7"/>
    </row>
    <row r="7" spans="2:4" x14ac:dyDescent="0.25">
      <c r="B7" s="234"/>
      <c r="C7" s="6"/>
      <c r="D7" s="7"/>
    </row>
    <row r="8" spans="2:4" x14ac:dyDescent="0.25">
      <c r="B8" s="234"/>
      <c r="C8" s="6"/>
      <c r="D8" s="7"/>
    </row>
    <row r="9" spans="2:4" ht="15.75" thickBot="1" x14ac:dyDescent="0.3">
      <c r="B9" s="235"/>
      <c r="C9" s="8"/>
      <c r="D9" s="9"/>
    </row>
    <row r="11" spans="2:4" ht="49.5" customHeight="1" x14ac:dyDescent="0.3">
      <c r="B11" s="236" t="s">
        <v>22</v>
      </c>
      <c r="C11" s="236"/>
      <c r="D11" s="2"/>
    </row>
    <row r="12" spans="2:4" thickBot="1" x14ac:dyDescent="0.35">
      <c r="B12" s="2"/>
      <c r="C12" s="2"/>
      <c r="D12" s="2"/>
    </row>
    <row r="13" spans="2:4" ht="14.45" x14ac:dyDescent="0.3">
      <c r="B13" s="10" t="s">
        <v>23</v>
      </c>
      <c r="C13" s="11" t="s">
        <v>24</v>
      </c>
      <c r="D13" s="12"/>
    </row>
    <row r="14" spans="2:4" x14ac:dyDescent="0.25">
      <c r="B14" s="237" t="s">
        <v>110</v>
      </c>
      <c r="C14" s="23" t="s">
        <v>111</v>
      </c>
      <c r="D14" s="12"/>
    </row>
    <row r="15" spans="2:4" ht="38.25" x14ac:dyDescent="0.25">
      <c r="B15" s="237"/>
      <c r="C15" s="25" t="s">
        <v>112</v>
      </c>
      <c r="D15" s="12"/>
    </row>
    <row r="16" spans="2:4" ht="25.5" x14ac:dyDescent="0.25">
      <c r="B16" s="237"/>
      <c r="C16" s="25" t="s">
        <v>113</v>
      </c>
      <c r="D16" s="2"/>
    </row>
    <row r="17" spans="2:4" ht="25.5" x14ac:dyDescent="0.25">
      <c r="B17" s="237"/>
      <c r="C17" s="25" t="s">
        <v>114</v>
      </c>
      <c r="D17" s="2"/>
    </row>
    <row r="18" spans="2:4" ht="38.25" x14ac:dyDescent="0.25">
      <c r="B18" s="237"/>
      <c r="C18" s="25" t="s">
        <v>115</v>
      </c>
    </row>
    <row r="19" spans="2:4" ht="15.75" thickBot="1" x14ac:dyDescent="0.3">
      <c r="B19" s="238"/>
      <c r="C19" s="26" t="s">
        <v>98</v>
      </c>
    </row>
    <row r="21" spans="2:4" ht="54" customHeight="1" x14ac:dyDescent="0.3">
      <c r="B21" s="232" t="s">
        <v>25</v>
      </c>
      <c r="C21" s="232"/>
    </row>
  </sheetData>
  <mergeCells count="4">
    <mergeCell ref="B21:C21"/>
    <mergeCell ref="B3:B9"/>
    <mergeCell ref="B11:C11"/>
    <mergeCell ref="B14:B19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7" zoomScale="82" zoomScaleNormal="82" workbookViewId="0">
      <selection activeCell="D27" sqref="D27"/>
    </sheetView>
  </sheetViews>
  <sheetFormatPr defaultColWidth="9.140625" defaultRowHeight="15" x14ac:dyDescent="0.25"/>
  <cols>
    <col min="1" max="1" width="30.140625" style="22" customWidth="1"/>
    <col min="2" max="2" width="19.140625" style="22" bestFit="1" customWidth="1"/>
    <col min="3" max="3" width="23.5703125" style="22" customWidth="1"/>
    <col min="4" max="4" width="21.7109375" style="22" customWidth="1"/>
    <col min="5" max="5" width="19.7109375" style="22" customWidth="1"/>
    <col min="6" max="6" width="19" style="22" customWidth="1"/>
    <col min="7" max="7" width="18" style="22" customWidth="1"/>
    <col min="8" max="9" width="15.5703125" style="22" customWidth="1"/>
    <col min="10" max="10" width="16" style="22" bestFit="1" customWidth="1"/>
    <col min="11" max="11" width="16" style="22" customWidth="1"/>
    <col min="12" max="12" width="15.42578125" style="22" customWidth="1"/>
    <col min="13" max="13" width="15" style="22" customWidth="1"/>
    <col min="14" max="14" width="18.140625" style="22" customWidth="1"/>
    <col min="15" max="16384" width="9.140625" style="22"/>
  </cols>
  <sheetData>
    <row r="1" spans="1:7" thickBot="1" x14ac:dyDescent="0.35">
      <c r="A1" s="242"/>
      <c r="B1" s="243"/>
      <c r="C1" s="243"/>
      <c r="D1" s="243"/>
      <c r="E1" s="243"/>
      <c r="F1" s="243"/>
      <c r="G1" s="243"/>
    </row>
    <row r="2" spans="1:7" ht="15.75" customHeight="1" x14ac:dyDescent="0.3">
      <c r="A2" s="247" t="s">
        <v>1</v>
      </c>
      <c r="B2" s="248"/>
      <c r="C2" s="248"/>
      <c r="D2" s="32"/>
      <c r="E2" s="33"/>
      <c r="F2" s="36"/>
      <c r="G2" s="36"/>
    </row>
    <row r="3" spans="1:7" ht="15.6" x14ac:dyDescent="0.3">
      <c r="A3" s="253" t="s">
        <v>2</v>
      </c>
      <c r="B3" s="245"/>
      <c r="C3" s="245"/>
      <c r="D3" s="38" t="s">
        <v>3</v>
      </c>
      <c r="E3" s="15" t="s">
        <v>4</v>
      </c>
      <c r="F3" s="39"/>
      <c r="G3" s="36"/>
    </row>
    <row r="4" spans="1:7" ht="26.25" customHeight="1" thickBot="1" x14ac:dyDescent="0.35">
      <c r="A4" s="251" t="s">
        <v>5</v>
      </c>
      <c r="B4" s="252"/>
      <c r="C4" s="252"/>
      <c r="D4" s="37">
        <v>2010</v>
      </c>
      <c r="E4" s="24">
        <v>43089</v>
      </c>
      <c r="F4" s="40"/>
      <c r="G4" s="41"/>
    </row>
    <row r="5" spans="1:7" thickBot="1" x14ac:dyDescent="0.35">
      <c r="A5" s="246"/>
      <c r="B5" s="246"/>
      <c r="C5" s="246"/>
      <c r="D5" s="31"/>
      <c r="E5" s="31"/>
    </row>
    <row r="6" spans="1:7" ht="15.75" customHeight="1" x14ac:dyDescent="0.25">
      <c r="A6" s="249" t="s">
        <v>6</v>
      </c>
      <c r="B6" s="250"/>
      <c r="C6" s="250"/>
      <c r="D6" s="250"/>
      <c r="E6" s="255"/>
      <c r="F6" s="36"/>
      <c r="G6" s="36"/>
    </row>
    <row r="7" spans="1:7" ht="15.75" thickBot="1" x14ac:dyDescent="0.3">
      <c r="A7" s="251" t="s">
        <v>116</v>
      </c>
      <c r="B7" s="252"/>
      <c r="C7" s="252"/>
      <c r="D7" s="256">
        <v>2015</v>
      </c>
      <c r="E7" s="257"/>
      <c r="F7" s="40"/>
      <c r="G7" s="42"/>
    </row>
    <row r="8" spans="1:7" thickBot="1" x14ac:dyDescent="0.35">
      <c r="A8" s="246"/>
      <c r="B8" s="246"/>
      <c r="C8" s="246"/>
      <c r="D8" s="31"/>
      <c r="E8" s="31"/>
    </row>
    <row r="9" spans="1:7" ht="15.6" x14ac:dyDescent="0.3">
      <c r="A9" s="247" t="s">
        <v>7</v>
      </c>
      <c r="B9" s="248"/>
      <c r="C9" s="248"/>
      <c r="D9" s="248"/>
      <c r="E9" s="248"/>
      <c r="F9" s="254"/>
      <c r="G9" s="36"/>
    </row>
    <row r="10" spans="1:7" ht="63" x14ac:dyDescent="0.25">
      <c r="A10" s="13" t="s">
        <v>8</v>
      </c>
      <c r="B10" s="14" t="s">
        <v>9</v>
      </c>
      <c r="C10" s="14" t="s">
        <v>169</v>
      </c>
      <c r="D10" s="14" t="s">
        <v>379</v>
      </c>
      <c r="E10" s="14" t="s">
        <v>380</v>
      </c>
      <c r="F10" s="15" t="s">
        <v>10</v>
      </c>
    </row>
    <row r="11" spans="1:7" ht="14.45" x14ac:dyDescent="0.3">
      <c r="A11" s="1" t="s">
        <v>11</v>
      </c>
      <c r="B11" s="16">
        <v>445.14</v>
      </c>
      <c r="C11" s="16">
        <v>0</v>
      </c>
      <c r="D11" s="16">
        <v>0</v>
      </c>
      <c r="E11" s="16">
        <v>0</v>
      </c>
      <c r="F11" s="229">
        <f t="shared" ref="F11:F16" si="0">SUM(B11:E11)</f>
        <v>445.14</v>
      </c>
    </row>
    <row r="12" spans="1:7" ht="14.45" x14ac:dyDescent="0.3">
      <c r="A12" s="1" t="s">
        <v>12</v>
      </c>
      <c r="B12" s="16">
        <v>3006.8</v>
      </c>
      <c r="C12" s="16">
        <v>84</v>
      </c>
      <c r="D12" s="16">
        <v>0</v>
      </c>
      <c r="E12" s="16">
        <v>0</v>
      </c>
      <c r="F12" s="229">
        <f t="shared" si="0"/>
        <v>3090.8</v>
      </c>
    </row>
    <row r="13" spans="1:7" x14ac:dyDescent="0.25">
      <c r="A13" s="1" t="s">
        <v>13</v>
      </c>
      <c r="B13" s="16">
        <v>2395.11</v>
      </c>
      <c r="C13" s="16">
        <v>2351.6860000000001</v>
      </c>
      <c r="D13" s="16">
        <v>0</v>
      </c>
      <c r="E13" s="16">
        <v>0</v>
      </c>
      <c r="F13" s="229">
        <f t="shared" si="0"/>
        <v>4746.7960000000003</v>
      </c>
    </row>
    <row r="14" spans="1:7" x14ac:dyDescent="0.25">
      <c r="A14" s="1" t="s">
        <v>170</v>
      </c>
      <c r="B14" s="16">
        <v>2958</v>
      </c>
      <c r="C14" s="16">
        <v>27</v>
      </c>
      <c r="D14" s="16">
        <v>0</v>
      </c>
      <c r="E14" s="16">
        <v>0</v>
      </c>
      <c r="F14" s="229">
        <f t="shared" si="0"/>
        <v>2985</v>
      </c>
    </row>
    <row r="15" spans="1:7" x14ac:dyDescent="0.25">
      <c r="A15" s="1" t="s">
        <v>171</v>
      </c>
      <c r="B15" s="16">
        <v>888.947</v>
      </c>
      <c r="C15" s="16">
        <v>0</v>
      </c>
      <c r="D15" s="16">
        <v>0</v>
      </c>
      <c r="E15" s="16">
        <v>0</v>
      </c>
      <c r="F15" s="229">
        <f t="shared" si="0"/>
        <v>888.947</v>
      </c>
    </row>
    <row r="16" spans="1:7" x14ac:dyDescent="0.25">
      <c r="A16" s="1" t="s">
        <v>14</v>
      </c>
      <c r="B16" s="16">
        <v>306</v>
      </c>
      <c r="C16" s="16">
        <v>0</v>
      </c>
      <c r="D16" s="16">
        <v>3000</v>
      </c>
      <c r="E16" s="16">
        <v>2000</v>
      </c>
      <c r="F16" s="229">
        <f t="shared" si="0"/>
        <v>5306</v>
      </c>
    </row>
    <row r="17" spans="1:14" ht="14.45" x14ac:dyDescent="0.3">
      <c r="A17" s="1" t="s">
        <v>15</v>
      </c>
      <c r="B17" s="16">
        <v>0</v>
      </c>
      <c r="C17" s="16">
        <v>299.298</v>
      </c>
      <c r="D17" s="16">
        <v>0</v>
      </c>
      <c r="E17" s="16">
        <v>0</v>
      </c>
      <c r="F17" s="229">
        <f>SUM(B17:E17)</f>
        <v>299.298</v>
      </c>
    </row>
    <row r="18" spans="1:14" ht="14.45" x14ac:dyDescent="0.3">
      <c r="A18" s="17" t="s">
        <v>16</v>
      </c>
      <c r="B18" s="16">
        <v>0</v>
      </c>
      <c r="C18" s="16">
        <v>0</v>
      </c>
      <c r="D18" s="16">
        <v>0</v>
      </c>
      <c r="E18" s="16">
        <v>0</v>
      </c>
      <c r="F18" s="229">
        <f t="shared" ref="F18:F20" si="1">SUM(B18:E18)</f>
        <v>0</v>
      </c>
    </row>
    <row r="19" spans="1:14" ht="14.45" x14ac:dyDescent="0.3">
      <c r="A19" s="1" t="s">
        <v>17</v>
      </c>
      <c r="B19" s="16">
        <v>0</v>
      </c>
      <c r="C19" s="16">
        <v>0</v>
      </c>
      <c r="D19" s="16">
        <v>0</v>
      </c>
      <c r="E19" s="16">
        <v>0</v>
      </c>
      <c r="F19" s="229">
        <f t="shared" si="1"/>
        <v>0</v>
      </c>
    </row>
    <row r="20" spans="1:14" ht="14.45" x14ac:dyDescent="0.3">
      <c r="A20" s="17" t="s">
        <v>18</v>
      </c>
      <c r="B20" s="16">
        <v>0</v>
      </c>
      <c r="C20" s="16">
        <v>0</v>
      </c>
      <c r="D20" s="16">
        <v>0</v>
      </c>
      <c r="E20" s="16">
        <v>0</v>
      </c>
      <c r="F20" s="229">
        <f t="shared" si="1"/>
        <v>0</v>
      </c>
    </row>
    <row r="21" spans="1:14" ht="16.149999999999999" thickBot="1" x14ac:dyDescent="0.35">
      <c r="A21" s="18" t="s">
        <v>19</v>
      </c>
      <c r="B21" s="19">
        <f>SUM(B11:B20)</f>
        <v>9999.9969999999994</v>
      </c>
      <c r="C21" s="19">
        <f>SUM(C11:C20)</f>
        <v>2761.9840000000004</v>
      </c>
      <c r="D21" s="19">
        <f>SUM(D11:D20)</f>
        <v>3000</v>
      </c>
      <c r="E21" s="19">
        <f>SUM(E11:E20)</f>
        <v>2000</v>
      </c>
      <c r="F21" s="20">
        <f>SUM(F11:F20)</f>
        <v>17761.981</v>
      </c>
    </row>
    <row r="22" spans="1:14" ht="14.45" x14ac:dyDescent="0.3">
      <c r="B22" s="27"/>
      <c r="C22" s="27"/>
    </row>
    <row r="23" spans="1:14" ht="15.6" x14ac:dyDescent="0.3">
      <c r="A23" s="245" t="s">
        <v>27</v>
      </c>
      <c r="B23" s="245"/>
      <c r="C23" s="245"/>
      <c r="D23" s="14"/>
      <c r="E23" s="68"/>
      <c r="F23" s="244"/>
      <c r="G23" s="244"/>
      <c r="H23" s="244"/>
      <c r="I23" s="239"/>
      <c r="J23" s="240"/>
      <c r="K23" s="240"/>
      <c r="L23" s="240"/>
      <c r="M23" s="241"/>
      <c r="N23" s="241"/>
    </row>
    <row r="24" spans="1:14" ht="63" x14ac:dyDescent="0.25">
      <c r="A24" s="14" t="s">
        <v>28</v>
      </c>
      <c r="B24" s="14" t="s">
        <v>9</v>
      </c>
      <c r="C24" s="14" t="s">
        <v>172</v>
      </c>
      <c r="D24" s="14" t="s">
        <v>381</v>
      </c>
      <c r="E24" s="68" t="s">
        <v>10</v>
      </c>
      <c r="F24" s="31"/>
      <c r="G24" s="31"/>
      <c r="H24" s="31"/>
      <c r="I24" s="31"/>
      <c r="J24" s="31"/>
      <c r="K24" s="31"/>
      <c r="L24" s="31"/>
      <c r="M24" s="31"/>
      <c r="N24" s="31"/>
    </row>
    <row r="25" spans="1:14" x14ac:dyDescent="0.25">
      <c r="A25" s="29" t="s">
        <v>111</v>
      </c>
      <c r="B25" s="16">
        <v>1003</v>
      </c>
      <c r="C25" s="16">
        <v>2130.0100000000002</v>
      </c>
      <c r="D25" s="16"/>
      <c r="E25" s="16">
        <f>SUM(B25:C25)</f>
        <v>3133.01</v>
      </c>
      <c r="F25" s="69"/>
      <c r="G25" s="69"/>
      <c r="H25" s="69"/>
      <c r="I25" s="69"/>
      <c r="J25" s="69"/>
      <c r="K25" s="69"/>
      <c r="L25" s="69"/>
      <c r="M25" s="69"/>
      <c r="N25" s="70"/>
    </row>
    <row r="26" spans="1:14" ht="51" x14ac:dyDescent="0.25">
      <c r="A26" s="34" t="s">
        <v>112</v>
      </c>
      <c r="B26" s="16">
        <v>675.08799999999997</v>
      </c>
      <c r="C26" s="16">
        <v>166.91</v>
      </c>
      <c r="D26" s="16"/>
      <c r="E26" s="16">
        <f t="shared" ref="E26:E31" si="2">SUM(B26:C26)</f>
        <v>841.99799999999993</v>
      </c>
      <c r="F26" s="69"/>
      <c r="G26" s="69"/>
      <c r="H26" s="69"/>
      <c r="I26" s="69"/>
      <c r="J26" s="69"/>
      <c r="K26" s="69"/>
      <c r="L26" s="69"/>
      <c r="M26" s="40"/>
      <c r="N26" s="40"/>
    </row>
    <row r="27" spans="1:14" ht="38.25" x14ac:dyDescent="0.25">
      <c r="A27" s="34" t="s">
        <v>113</v>
      </c>
      <c r="B27" s="16">
        <v>7504.9120000000003</v>
      </c>
      <c r="C27" s="16">
        <v>97.766000000000005</v>
      </c>
      <c r="D27" s="16">
        <v>5000</v>
      </c>
      <c r="E27" s="16">
        <f>SUM(B27:D27)</f>
        <v>12602.678</v>
      </c>
      <c r="F27" s="69"/>
      <c r="G27" s="69"/>
      <c r="H27" s="69"/>
      <c r="I27" s="69"/>
      <c r="J27" s="69"/>
      <c r="K27" s="69"/>
      <c r="L27" s="69"/>
      <c r="M27" s="40"/>
      <c r="N27" s="40"/>
    </row>
    <row r="28" spans="1:14" ht="51" x14ac:dyDescent="0.25">
      <c r="A28" s="34" t="s">
        <v>114</v>
      </c>
      <c r="B28" s="16">
        <v>280</v>
      </c>
      <c r="C28" s="16">
        <v>0</v>
      </c>
      <c r="D28" s="16"/>
      <c r="E28" s="16">
        <f t="shared" si="2"/>
        <v>280</v>
      </c>
      <c r="F28" s="69"/>
      <c r="G28" s="69"/>
      <c r="H28" s="69"/>
      <c r="I28" s="69"/>
      <c r="J28" s="69"/>
      <c r="K28" s="69"/>
      <c r="L28" s="69"/>
      <c r="M28" s="40"/>
      <c r="N28" s="40"/>
    </row>
    <row r="29" spans="1:14" ht="63.75" x14ac:dyDescent="0.25">
      <c r="A29" s="34" t="s">
        <v>115</v>
      </c>
      <c r="B29" s="16">
        <v>412</v>
      </c>
      <c r="C29" s="16">
        <v>68</v>
      </c>
      <c r="D29" s="16"/>
      <c r="E29" s="16">
        <f t="shared" si="2"/>
        <v>480</v>
      </c>
      <c r="F29" s="69"/>
      <c r="G29" s="69"/>
      <c r="H29" s="69"/>
      <c r="I29" s="69"/>
      <c r="J29" s="69"/>
      <c r="K29" s="69"/>
      <c r="L29" s="69"/>
      <c r="M29" s="40"/>
      <c r="N29" s="40"/>
    </row>
    <row r="30" spans="1:14" x14ac:dyDescent="0.25">
      <c r="A30" s="29" t="s">
        <v>98</v>
      </c>
      <c r="B30" s="16">
        <v>125</v>
      </c>
      <c r="C30" s="16">
        <v>0</v>
      </c>
      <c r="D30" s="16"/>
      <c r="E30" s="16">
        <f t="shared" si="2"/>
        <v>125</v>
      </c>
      <c r="F30" s="69"/>
      <c r="G30" s="69"/>
      <c r="H30" s="69"/>
      <c r="I30" s="69"/>
      <c r="J30" s="69"/>
      <c r="K30" s="69"/>
      <c r="L30" s="69"/>
      <c r="M30" s="40"/>
      <c r="N30" s="40"/>
    </row>
    <row r="31" spans="1:14" x14ac:dyDescent="0.25">
      <c r="A31" s="29" t="s">
        <v>138</v>
      </c>
      <c r="B31" s="16"/>
      <c r="C31" s="16">
        <v>299.298</v>
      </c>
      <c r="D31" s="16"/>
      <c r="E31" s="16">
        <f t="shared" si="2"/>
        <v>299.298</v>
      </c>
      <c r="F31" s="69"/>
      <c r="G31" s="69"/>
      <c r="H31" s="69"/>
      <c r="I31" s="69"/>
      <c r="J31" s="69"/>
      <c r="K31" s="69"/>
      <c r="L31" s="69"/>
      <c r="M31" s="40"/>
      <c r="N31" s="40"/>
    </row>
    <row r="32" spans="1:14" ht="15.75" x14ac:dyDescent="0.25">
      <c r="A32" s="14" t="s">
        <v>19</v>
      </c>
      <c r="B32" s="35">
        <f>SUM(B25:B31)</f>
        <v>10000</v>
      </c>
      <c r="C32" s="35">
        <f>SUM(C25:C31)</f>
        <v>2761.9840000000004</v>
      </c>
      <c r="D32" s="35">
        <f t="shared" ref="D32:E32" si="3">SUM(D25:D31)</f>
        <v>5000</v>
      </c>
      <c r="E32" s="35">
        <f t="shared" si="3"/>
        <v>17761.984</v>
      </c>
      <c r="F32" s="71"/>
      <c r="G32" s="71"/>
      <c r="H32" s="71"/>
      <c r="I32" s="71"/>
      <c r="J32" s="71"/>
      <c r="K32" s="71"/>
      <c r="L32" s="71"/>
      <c r="M32" s="40"/>
      <c r="N32" s="40"/>
    </row>
    <row r="33" spans="2:3" x14ac:dyDescent="0.25">
      <c r="B33" s="27"/>
    </row>
    <row r="34" spans="2:3" x14ac:dyDescent="0.25">
      <c r="C34" s="27"/>
    </row>
  </sheetData>
  <mergeCells count="14">
    <mergeCell ref="I23:N23"/>
    <mergeCell ref="A1:G1"/>
    <mergeCell ref="F23:H23"/>
    <mergeCell ref="A23:C23"/>
    <mergeCell ref="A8:C8"/>
    <mergeCell ref="A2:C2"/>
    <mergeCell ref="A6:C6"/>
    <mergeCell ref="A5:C5"/>
    <mergeCell ref="A4:C4"/>
    <mergeCell ref="A3:C3"/>
    <mergeCell ref="A9:F9"/>
    <mergeCell ref="A7:C7"/>
    <mergeCell ref="D6:E6"/>
    <mergeCell ref="D7:E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0"/>
  <sheetViews>
    <sheetView tabSelected="1" view="pageBreakPreview" topLeftCell="A25" zoomScale="82" zoomScaleSheetLayoutView="82" workbookViewId="0">
      <selection activeCell="J29" sqref="J29"/>
    </sheetView>
  </sheetViews>
  <sheetFormatPr defaultColWidth="8.7109375" defaultRowHeight="15.75" x14ac:dyDescent="0.25"/>
  <cols>
    <col min="1" max="1" width="7.140625" style="72" customWidth="1"/>
    <col min="2" max="2" width="11.85546875" style="161" customWidth="1"/>
    <col min="3" max="3" width="46.42578125" style="72" customWidth="1"/>
    <col min="4" max="4" width="31.42578125" style="72" customWidth="1"/>
    <col min="5" max="5" width="29.42578125" style="72" customWidth="1"/>
    <col min="6" max="6" width="12.85546875" style="72" customWidth="1"/>
    <col min="7" max="7" width="15.42578125" style="72" customWidth="1"/>
    <col min="8" max="8" width="20.28515625" style="73" bestFit="1" customWidth="1"/>
    <col min="9" max="9" width="15.5703125" style="74" bestFit="1" customWidth="1"/>
    <col min="10" max="10" width="19.7109375" style="74" bestFit="1" customWidth="1"/>
    <col min="11" max="11" width="13.28515625" style="72" bestFit="1" customWidth="1"/>
    <col min="12" max="12" width="16" style="72" bestFit="1" customWidth="1"/>
    <col min="13" max="13" width="16.7109375" style="72" customWidth="1"/>
    <col min="14" max="14" width="13.7109375" style="72" customWidth="1"/>
    <col min="15" max="15" width="18.85546875" style="178" customWidth="1"/>
    <col min="16" max="16" width="15" style="72" customWidth="1"/>
    <col min="17" max="17" width="17.28515625" style="72" customWidth="1"/>
    <col min="18" max="16384" width="8.7109375" style="72"/>
  </cols>
  <sheetData>
    <row r="1" spans="1:20" ht="15.6" x14ac:dyDescent="0.3">
      <c r="B1" s="155"/>
    </row>
    <row r="2" spans="1:20" ht="15.6" x14ac:dyDescent="0.3">
      <c r="B2" s="75" t="s">
        <v>45</v>
      </c>
    </row>
    <row r="3" spans="1:20" x14ac:dyDescent="0.25">
      <c r="B3" s="76" t="s">
        <v>226</v>
      </c>
      <c r="C3" s="77"/>
      <c r="D3" s="77"/>
      <c r="E3" s="77"/>
      <c r="F3" s="77"/>
    </row>
    <row r="4" spans="1:20" x14ac:dyDescent="0.25">
      <c r="B4" s="78" t="s">
        <v>351</v>
      </c>
    </row>
    <row r="5" spans="1:20" x14ac:dyDescent="0.25">
      <c r="B5" s="78" t="s">
        <v>349</v>
      </c>
    </row>
    <row r="6" spans="1:20" ht="15.6" x14ac:dyDescent="0.3">
      <c r="B6" s="79"/>
    </row>
    <row r="7" spans="1:20" ht="15.6" x14ac:dyDescent="0.3">
      <c r="B7" s="76" t="s">
        <v>385</v>
      </c>
      <c r="C7" s="77"/>
    </row>
    <row r="8" spans="1:20" x14ac:dyDescent="0.25">
      <c r="B8" s="76" t="s">
        <v>227</v>
      </c>
      <c r="C8" s="77"/>
    </row>
    <row r="9" spans="1:20" ht="15.6" x14ac:dyDescent="0.3">
      <c r="B9" s="76" t="s">
        <v>228</v>
      </c>
      <c r="C9" s="77"/>
    </row>
    <row r="10" spans="1:20" x14ac:dyDescent="0.25">
      <c r="B10" s="80" t="s">
        <v>229</v>
      </c>
    </row>
    <row r="11" spans="1:20" ht="15.6" x14ac:dyDescent="0.3">
      <c r="B11" s="156"/>
    </row>
    <row r="12" spans="1:20" ht="15.75" customHeight="1" x14ac:dyDescent="0.25">
      <c r="A12" s="81"/>
      <c r="B12" s="334" t="s">
        <v>230</v>
      </c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82"/>
      <c r="S12" s="82"/>
      <c r="T12" s="82"/>
    </row>
    <row r="13" spans="1:20" ht="15.75" customHeight="1" thickBot="1" x14ac:dyDescent="0.35">
      <c r="B13" s="157"/>
      <c r="C13" s="187"/>
      <c r="D13" s="187"/>
      <c r="E13" s="187"/>
      <c r="F13" s="187"/>
      <c r="G13" s="187"/>
      <c r="H13" s="205"/>
      <c r="I13" s="187"/>
      <c r="J13" s="187"/>
      <c r="K13" s="187"/>
      <c r="L13" s="187"/>
      <c r="M13" s="187"/>
      <c r="N13" s="187"/>
      <c r="O13" s="179"/>
      <c r="P13" s="187"/>
      <c r="Q13" s="187"/>
      <c r="R13" s="82"/>
      <c r="S13" s="82"/>
      <c r="T13" s="82"/>
    </row>
    <row r="14" spans="1:20" ht="15.6" x14ac:dyDescent="0.3">
      <c r="A14" s="153">
        <v>1</v>
      </c>
      <c r="B14" s="316" t="s">
        <v>0</v>
      </c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7"/>
      <c r="R14" s="82"/>
      <c r="S14" s="82"/>
      <c r="T14" s="82"/>
    </row>
    <row r="15" spans="1:20" ht="14.45" customHeight="1" x14ac:dyDescent="0.25">
      <c r="A15" s="151"/>
      <c r="B15" s="271" t="s">
        <v>231</v>
      </c>
      <c r="C15" s="271" t="s">
        <v>232</v>
      </c>
      <c r="D15" s="271" t="s">
        <v>233</v>
      </c>
      <c r="E15" s="271" t="s">
        <v>234</v>
      </c>
      <c r="F15" s="271" t="s">
        <v>235</v>
      </c>
      <c r="G15" s="271" t="s">
        <v>236</v>
      </c>
      <c r="H15" s="300" t="s">
        <v>237</v>
      </c>
      <c r="I15" s="301"/>
      <c r="J15" s="302"/>
      <c r="K15" s="335" t="s">
        <v>238</v>
      </c>
      <c r="L15" s="271" t="s">
        <v>239</v>
      </c>
      <c r="M15" s="318" t="s">
        <v>240</v>
      </c>
      <c r="N15" s="330"/>
      <c r="O15" s="271" t="s">
        <v>241</v>
      </c>
      <c r="P15" s="271" t="s">
        <v>193</v>
      </c>
      <c r="Q15" s="331" t="s">
        <v>187</v>
      </c>
      <c r="R15" s="82"/>
      <c r="S15" s="82"/>
      <c r="T15" s="82"/>
    </row>
    <row r="16" spans="1:20" ht="54.75" customHeight="1" thickBot="1" x14ac:dyDescent="0.3">
      <c r="A16" s="152"/>
      <c r="B16" s="329"/>
      <c r="C16" s="329"/>
      <c r="D16" s="329"/>
      <c r="E16" s="329"/>
      <c r="F16" s="329"/>
      <c r="G16" s="329"/>
      <c r="H16" s="83" t="s">
        <v>242</v>
      </c>
      <c r="I16" s="193" t="s">
        <v>243</v>
      </c>
      <c r="J16" s="193" t="s">
        <v>244</v>
      </c>
      <c r="K16" s="336"/>
      <c r="L16" s="329"/>
      <c r="M16" s="185" t="s">
        <v>245</v>
      </c>
      <c r="N16" s="185" t="s">
        <v>34</v>
      </c>
      <c r="O16" s="329"/>
      <c r="P16" s="329"/>
      <c r="Q16" s="332"/>
      <c r="R16" s="82"/>
      <c r="S16" s="82"/>
      <c r="T16" s="82"/>
    </row>
    <row r="17" spans="1:20" ht="41.25" customHeight="1" x14ac:dyDescent="0.25">
      <c r="A17" s="84">
        <v>1.1000000000000001</v>
      </c>
      <c r="B17" s="158" t="s">
        <v>350</v>
      </c>
      <c r="C17" s="49" t="s">
        <v>356</v>
      </c>
      <c r="D17" s="49" t="s">
        <v>194</v>
      </c>
      <c r="E17" s="49" t="s">
        <v>32</v>
      </c>
      <c r="F17" s="47"/>
      <c r="G17" s="49" t="s">
        <v>44</v>
      </c>
      <c r="H17" s="59">
        <v>26</v>
      </c>
      <c r="I17" s="60">
        <v>1</v>
      </c>
      <c r="J17" s="85"/>
      <c r="K17" s="191" t="s">
        <v>246</v>
      </c>
      <c r="L17" s="47" t="s">
        <v>30</v>
      </c>
      <c r="M17" s="86">
        <v>41656</v>
      </c>
      <c r="N17" s="86">
        <v>41753</v>
      </c>
      <c r="O17" s="45"/>
      <c r="P17" s="45" t="s">
        <v>195</v>
      </c>
      <c r="Q17" s="46" t="s">
        <v>196</v>
      </c>
      <c r="R17" s="82"/>
      <c r="S17" s="82"/>
      <c r="T17" s="82"/>
    </row>
    <row r="18" spans="1:20" ht="37.9" customHeight="1" x14ac:dyDescent="0.25">
      <c r="A18" s="57">
        <v>1.2</v>
      </c>
      <c r="B18" s="158" t="s">
        <v>350</v>
      </c>
      <c r="C18" s="49" t="s">
        <v>357</v>
      </c>
      <c r="D18" s="49" t="s">
        <v>337</v>
      </c>
      <c r="E18" s="49" t="s">
        <v>32</v>
      </c>
      <c r="F18" s="47"/>
      <c r="G18" s="109"/>
      <c r="H18" s="59">
        <v>33.35</v>
      </c>
      <c r="I18" s="60">
        <v>1</v>
      </c>
      <c r="J18" s="85"/>
      <c r="K18" s="191" t="s">
        <v>247</v>
      </c>
      <c r="L18" s="47" t="s">
        <v>29</v>
      </c>
      <c r="M18" s="191" t="s">
        <v>145</v>
      </c>
      <c r="N18" s="191" t="s">
        <v>146</v>
      </c>
      <c r="O18" s="45"/>
      <c r="P18" s="47"/>
      <c r="Q18" s="48" t="s">
        <v>197</v>
      </c>
      <c r="R18" s="82"/>
      <c r="S18" s="82"/>
      <c r="T18" s="82"/>
    </row>
    <row r="19" spans="1:20" ht="37.9" customHeight="1" x14ac:dyDescent="0.25">
      <c r="A19" s="57">
        <v>1.3</v>
      </c>
      <c r="B19" s="158" t="s">
        <v>350</v>
      </c>
      <c r="C19" s="49" t="s">
        <v>344</v>
      </c>
      <c r="D19" s="87" t="s">
        <v>338</v>
      </c>
      <c r="E19" s="49" t="s">
        <v>32</v>
      </c>
      <c r="F19" s="47"/>
      <c r="G19" s="109"/>
      <c r="H19" s="59">
        <v>2</v>
      </c>
      <c r="I19" s="60">
        <v>1</v>
      </c>
      <c r="J19" s="85"/>
      <c r="K19" s="191" t="s">
        <v>247</v>
      </c>
      <c r="L19" s="47" t="s">
        <v>29</v>
      </c>
      <c r="M19" s="191" t="s">
        <v>145</v>
      </c>
      <c r="N19" s="191" t="s">
        <v>146</v>
      </c>
      <c r="O19" s="45"/>
      <c r="P19" s="47"/>
      <c r="Q19" s="48" t="s">
        <v>197</v>
      </c>
      <c r="R19" s="82"/>
      <c r="S19" s="82"/>
      <c r="T19" s="82"/>
    </row>
    <row r="20" spans="1:20" ht="37.9" customHeight="1" x14ac:dyDescent="0.25">
      <c r="A20" s="57">
        <v>1.4</v>
      </c>
      <c r="B20" s="158" t="s">
        <v>350</v>
      </c>
      <c r="C20" s="49" t="s">
        <v>328</v>
      </c>
      <c r="D20" s="49" t="s">
        <v>339</v>
      </c>
      <c r="E20" s="49" t="s">
        <v>32</v>
      </c>
      <c r="F20" s="47"/>
      <c r="G20" s="132"/>
      <c r="H20" s="88">
        <v>20</v>
      </c>
      <c r="I20" s="60">
        <v>1</v>
      </c>
      <c r="J20" s="85"/>
      <c r="K20" s="191" t="s">
        <v>247</v>
      </c>
      <c r="L20" s="47" t="s">
        <v>29</v>
      </c>
      <c r="M20" s="191" t="s">
        <v>145</v>
      </c>
      <c r="N20" s="191" t="s">
        <v>146</v>
      </c>
      <c r="O20" s="45"/>
      <c r="P20" s="47"/>
      <c r="Q20" s="48" t="s">
        <v>197</v>
      </c>
      <c r="R20" s="82"/>
      <c r="S20" s="82"/>
      <c r="T20" s="82"/>
    </row>
    <row r="21" spans="1:20" ht="40.9" customHeight="1" x14ac:dyDescent="0.25">
      <c r="A21" s="57">
        <v>1.5</v>
      </c>
      <c r="B21" s="158" t="s">
        <v>350</v>
      </c>
      <c r="C21" s="49" t="s">
        <v>358</v>
      </c>
      <c r="D21" s="87" t="s">
        <v>340</v>
      </c>
      <c r="E21" s="87" t="s">
        <v>32</v>
      </c>
      <c r="F21" s="47"/>
      <c r="G21" s="204"/>
      <c r="H21" s="88">
        <v>13.2</v>
      </c>
      <c r="I21" s="60">
        <v>1</v>
      </c>
      <c r="J21" s="85"/>
      <c r="K21" s="191" t="s">
        <v>247</v>
      </c>
      <c r="L21" s="47" t="s">
        <v>29</v>
      </c>
      <c r="M21" s="191" t="s">
        <v>145</v>
      </c>
      <c r="N21" s="191" t="s">
        <v>146</v>
      </c>
      <c r="O21" s="45"/>
      <c r="P21" s="47"/>
      <c r="Q21" s="48" t="s">
        <v>197</v>
      </c>
      <c r="R21" s="82"/>
      <c r="S21" s="82"/>
      <c r="T21" s="82"/>
    </row>
    <row r="22" spans="1:20" ht="42.6" customHeight="1" x14ac:dyDescent="0.25">
      <c r="A22" s="57">
        <v>1.6</v>
      </c>
      <c r="B22" s="158" t="s">
        <v>350</v>
      </c>
      <c r="C22" s="49" t="s">
        <v>107</v>
      </c>
      <c r="D22" s="87" t="s">
        <v>340</v>
      </c>
      <c r="E22" s="87" t="s">
        <v>32</v>
      </c>
      <c r="F22" s="47"/>
      <c r="G22" s="87"/>
      <c r="H22" s="88">
        <v>20</v>
      </c>
      <c r="I22" s="60">
        <v>1</v>
      </c>
      <c r="J22" s="85"/>
      <c r="K22" s="191" t="s">
        <v>247</v>
      </c>
      <c r="L22" s="47" t="s">
        <v>29</v>
      </c>
      <c r="M22" s="191" t="s">
        <v>145</v>
      </c>
      <c r="N22" s="191" t="s">
        <v>146</v>
      </c>
      <c r="O22" s="45"/>
      <c r="P22" s="47"/>
      <c r="Q22" s="48" t="s">
        <v>197</v>
      </c>
      <c r="R22" s="82"/>
      <c r="S22" s="82"/>
      <c r="T22" s="82"/>
    </row>
    <row r="23" spans="1:20" ht="42.6" customHeight="1" x14ac:dyDescent="0.25">
      <c r="A23" s="57">
        <v>1.7</v>
      </c>
      <c r="B23" s="158" t="s">
        <v>350</v>
      </c>
      <c r="C23" s="49" t="s">
        <v>359</v>
      </c>
      <c r="D23" s="87" t="s">
        <v>340</v>
      </c>
      <c r="E23" s="49" t="s">
        <v>32</v>
      </c>
      <c r="F23" s="49"/>
      <c r="G23" s="49"/>
      <c r="H23" s="59">
        <v>46.59</v>
      </c>
      <c r="I23" s="60">
        <v>1</v>
      </c>
      <c r="J23" s="60"/>
      <c r="K23" s="191" t="s">
        <v>247</v>
      </c>
      <c r="L23" s="47" t="s">
        <v>29</v>
      </c>
      <c r="M23" s="191" t="s">
        <v>145</v>
      </c>
      <c r="N23" s="191" t="s">
        <v>146</v>
      </c>
      <c r="O23" s="191"/>
      <c r="P23" s="49"/>
      <c r="Q23" s="48" t="s">
        <v>197</v>
      </c>
      <c r="R23" s="82"/>
      <c r="S23" s="82"/>
      <c r="T23" s="82"/>
    </row>
    <row r="24" spans="1:20" ht="63.75" x14ac:dyDescent="0.25">
      <c r="A24" s="57">
        <v>1.8</v>
      </c>
      <c r="B24" s="158" t="s">
        <v>350</v>
      </c>
      <c r="C24" s="49" t="s">
        <v>119</v>
      </c>
      <c r="D24" s="49" t="s">
        <v>341</v>
      </c>
      <c r="E24" s="87" t="s">
        <v>32</v>
      </c>
      <c r="F24" s="49"/>
      <c r="G24" s="88"/>
      <c r="H24" s="88">
        <v>20</v>
      </c>
      <c r="I24" s="60">
        <v>1</v>
      </c>
      <c r="J24" s="60"/>
      <c r="K24" s="191" t="s">
        <v>247</v>
      </c>
      <c r="L24" s="47" t="s">
        <v>29</v>
      </c>
      <c r="M24" s="191" t="s">
        <v>145</v>
      </c>
      <c r="N24" s="191" t="s">
        <v>146</v>
      </c>
      <c r="O24" s="191"/>
      <c r="P24" s="49"/>
      <c r="Q24" s="48" t="s">
        <v>197</v>
      </c>
      <c r="R24" s="82"/>
      <c r="S24" s="82"/>
      <c r="T24" s="82"/>
    </row>
    <row r="25" spans="1:20" ht="63.75" x14ac:dyDescent="0.25">
      <c r="A25" s="57">
        <v>1.9</v>
      </c>
      <c r="B25" s="158" t="s">
        <v>350</v>
      </c>
      <c r="C25" s="49" t="s">
        <v>108</v>
      </c>
      <c r="D25" s="49" t="s">
        <v>341</v>
      </c>
      <c r="E25" s="87" t="s">
        <v>32</v>
      </c>
      <c r="F25" s="49"/>
      <c r="G25" s="87"/>
      <c r="H25" s="88">
        <v>7</v>
      </c>
      <c r="I25" s="60">
        <v>1</v>
      </c>
      <c r="J25" s="60"/>
      <c r="K25" s="191" t="s">
        <v>247</v>
      </c>
      <c r="L25" s="47" t="s">
        <v>29</v>
      </c>
      <c r="M25" s="191" t="s">
        <v>145</v>
      </c>
      <c r="N25" s="191" t="s">
        <v>146</v>
      </c>
      <c r="O25" s="191"/>
      <c r="P25" s="49"/>
      <c r="Q25" s="48" t="s">
        <v>197</v>
      </c>
      <c r="R25" s="82"/>
      <c r="S25" s="82"/>
      <c r="T25" s="82"/>
    </row>
    <row r="26" spans="1:20" ht="63.75" x14ac:dyDescent="0.25">
      <c r="A26" s="58">
        <v>1.1000000000000001</v>
      </c>
      <c r="B26" s="158" t="s">
        <v>350</v>
      </c>
      <c r="C26" s="49" t="s">
        <v>355</v>
      </c>
      <c r="D26" s="49" t="s">
        <v>341</v>
      </c>
      <c r="E26" s="87" t="s">
        <v>32</v>
      </c>
      <c r="F26" s="49"/>
      <c r="G26" s="87"/>
      <c r="H26" s="88">
        <v>20</v>
      </c>
      <c r="I26" s="60">
        <v>1</v>
      </c>
      <c r="J26" s="60"/>
      <c r="K26" s="191" t="s">
        <v>247</v>
      </c>
      <c r="L26" s="47" t="s">
        <v>29</v>
      </c>
      <c r="M26" s="191" t="s">
        <v>145</v>
      </c>
      <c r="N26" s="191" t="s">
        <v>146</v>
      </c>
      <c r="O26" s="191"/>
      <c r="P26" s="49"/>
      <c r="Q26" s="48" t="s">
        <v>197</v>
      </c>
      <c r="R26" s="82"/>
      <c r="S26" s="82"/>
      <c r="T26" s="82"/>
    </row>
    <row r="27" spans="1:20" ht="63.75" x14ac:dyDescent="0.25">
      <c r="A27" s="58">
        <v>1.1100000000000001</v>
      </c>
      <c r="B27" s="158" t="s">
        <v>350</v>
      </c>
      <c r="C27" s="49" t="s">
        <v>354</v>
      </c>
      <c r="D27" s="49" t="s">
        <v>341</v>
      </c>
      <c r="E27" s="49" t="s">
        <v>32</v>
      </c>
      <c r="F27" s="49"/>
      <c r="G27" s="49"/>
      <c r="H27" s="59">
        <v>7</v>
      </c>
      <c r="I27" s="60">
        <v>1</v>
      </c>
      <c r="J27" s="60"/>
      <c r="K27" s="191" t="s">
        <v>247</v>
      </c>
      <c r="L27" s="47" t="s">
        <v>29</v>
      </c>
      <c r="M27" s="191" t="s">
        <v>145</v>
      </c>
      <c r="N27" s="191" t="s">
        <v>146</v>
      </c>
      <c r="O27" s="191"/>
      <c r="P27" s="49"/>
      <c r="Q27" s="48" t="s">
        <v>197</v>
      </c>
      <c r="R27" s="82"/>
      <c r="S27" s="82"/>
      <c r="T27" s="82"/>
    </row>
    <row r="28" spans="1:20" ht="63.75" x14ac:dyDescent="0.25">
      <c r="A28" s="173">
        <v>1.1200000000000001</v>
      </c>
      <c r="B28" s="158" t="s">
        <v>350</v>
      </c>
      <c r="C28" s="49" t="s">
        <v>157</v>
      </c>
      <c r="D28" s="49"/>
      <c r="E28" s="49" t="s">
        <v>32</v>
      </c>
      <c r="F28" s="49"/>
      <c r="G28" s="109"/>
      <c r="H28" s="88">
        <v>130</v>
      </c>
      <c r="I28" s="60">
        <v>1</v>
      </c>
      <c r="J28" s="60"/>
      <c r="K28" s="191" t="s">
        <v>247</v>
      </c>
      <c r="L28" s="47" t="s">
        <v>29</v>
      </c>
      <c r="M28" s="191" t="s">
        <v>149</v>
      </c>
      <c r="N28" s="191" t="s">
        <v>149</v>
      </c>
      <c r="O28" s="191"/>
      <c r="P28" s="49"/>
      <c r="Q28" s="50" t="s">
        <v>198</v>
      </c>
      <c r="R28" s="82"/>
      <c r="S28" s="82"/>
      <c r="T28" s="82"/>
    </row>
    <row r="29" spans="1:20" ht="64.5" thickBot="1" x14ac:dyDescent="0.3">
      <c r="A29" s="174">
        <v>1.1299999999999999</v>
      </c>
      <c r="B29" s="159" t="s">
        <v>350</v>
      </c>
      <c r="C29" s="51" t="s">
        <v>156</v>
      </c>
      <c r="D29" s="51"/>
      <c r="E29" s="51" t="s">
        <v>32</v>
      </c>
      <c r="F29" s="51"/>
      <c r="G29" s="131"/>
      <c r="H29" s="231">
        <v>100</v>
      </c>
      <c r="I29" s="89">
        <v>1</v>
      </c>
      <c r="J29" s="89"/>
      <c r="K29" s="90" t="s">
        <v>247</v>
      </c>
      <c r="L29" s="51" t="s">
        <v>29</v>
      </c>
      <c r="M29" s="90" t="s">
        <v>149</v>
      </c>
      <c r="N29" s="90" t="s">
        <v>149</v>
      </c>
      <c r="O29" s="90"/>
      <c r="P29" s="51"/>
      <c r="Q29" s="52" t="s">
        <v>198</v>
      </c>
      <c r="R29" s="82"/>
      <c r="S29" s="82"/>
      <c r="T29" s="82"/>
    </row>
    <row r="30" spans="1:20" x14ac:dyDescent="0.25">
      <c r="A30" s="91"/>
      <c r="B30" s="160"/>
      <c r="C30" s="92"/>
      <c r="D30" s="92"/>
      <c r="E30" s="92"/>
      <c r="F30" s="92"/>
      <c r="G30" s="130" t="s">
        <v>19</v>
      </c>
      <c r="H30" s="93">
        <f>SUM(H17:H29)</f>
        <v>445.14</v>
      </c>
      <c r="I30" s="94"/>
      <c r="J30" s="94"/>
      <c r="K30" s="92"/>
      <c r="L30" s="92"/>
      <c r="M30" s="92"/>
      <c r="N30" s="92"/>
      <c r="O30" s="130"/>
      <c r="P30" s="92"/>
      <c r="Q30" s="92"/>
      <c r="R30" s="82"/>
      <c r="S30" s="82"/>
      <c r="T30" s="82"/>
    </row>
    <row r="31" spans="1:20" ht="16.5" thickBot="1" x14ac:dyDescent="0.3">
      <c r="A31" s="91"/>
      <c r="C31" s="91"/>
    </row>
    <row r="32" spans="1:20" x14ac:dyDescent="0.25">
      <c r="A32" s="294">
        <v>2</v>
      </c>
      <c r="B32" s="316" t="s">
        <v>35</v>
      </c>
      <c r="C32" s="316"/>
      <c r="D32" s="316"/>
      <c r="E32" s="316"/>
      <c r="F32" s="316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7"/>
      <c r="R32" s="82"/>
      <c r="S32" s="82"/>
      <c r="T32" s="82"/>
    </row>
    <row r="33" spans="1:20" ht="15" customHeight="1" x14ac:dyDescent="0.25">
      <c r="A33" s="333"/>
      <c r="B33" s="270" t="s">
        <v>231</v>
      </c>
      <c r="C33" s="270" t="s">
        <v>232</v>
      </c>
      <c r="D33" s="271" t="s">
        <v>233</v>
      </c>
      <c r="E33" s="271" t="s">
        <v>234</v>
      </c>
      <c r="F33" s="271" t="s">
        <v>235</v>
      </c>
      <c r="G33" s="271" t="s">
        <v>236</v>
      </c>
      <c r="H33" s="300" t="s">
        <v>33</v>
      </c>
      <c r="I33" s="301"/>
      <c r="J33" s="302"/>
      <c r="K33" s="271" t="s">
        <v>238</v>
      </c>
      <c r="L33" s="271" t="s">
        <v>248</v>
      </c>
      <c r="M33" s="318" t="s">
        <v>249</v>
      </c>
      <c r="N33" s="330"/>
      <c r="O33" s="271" t="s">
        <v>250</v>
      </c>
      <c r="P33" s="271" t="s">
        <v>193</v>
      </c>
      <c r="Q33" s="331" t="s">
        <v>187</v>
      </c>
      <c r="R33" s="82"/>
      <c r="S33" s="82"/>
      <c r="T33" s="82"/>
    </row>
    <row r="34" spans="1:20" ht="51.75" customHeight="1" thickBot="1" x14ac:dyDescent="0.3">
      <c r="A34" s="295"/>
      <c r="B34" s="290"/>
      <c r="C34" s="290"/>
      <c r="D34" s="329"/>
      <c r="E34" s="329"/>
      <c r="F34" s="329"/>
      <c r="G34" s="329"/>
      <c r="H34" s="83" t="s">
        <v>242</v>
      </c>
      <c r="I34" s="193" t="s">
        <v>243</v>
      </c>
      <c r="J34" s="193" t="s">
        <v>244</v>
      </c>
      <c r="K34" s="329"/>
      <c r="L34" s="329"/>
      <c r="M34" s="185" t="s">
        <v>245</v>
      </c>
      <c r="N34" s="185" t="s">
        <v>34</v>
      </c>
      <c r="O34" s="329"/>
      <c r="P34" s="329"/>
      <c r="Q34" s="332"/>
      <c r="R34" s="82"/>
      <c r="S34" s="82"/>
      <c r="T34" s="82"/>
    </row>
    <row r="35" spans="1:20" ht="63.75" x14ac:dyDescent="0.25">
      <c r="A35" s="139">
        <v>2.1</v>
      </c>
      <c r="B35" s="162" t="s">
        <v>350</v>
      </c>
      <c r="C35" s="53" t="s">
        <v>173</v>
      </c>
      <c r="D35" s="53"/>
      <c r="E35" s="53" t="s">
        <v>221</v>
      </c>
      <c r="F35" s="190"/>
      <c r="G35" s="98"/>
      <c r="H35" s="230">
        <v>100</v>
      </c>
      <c r="I35" s="99">
        <v>1</v>
      </c>
      <c r="J35" s="99"/>
      <c r="K35" s="190" t="s">
        <v>246</v>
      </c>
      <c r="L35" s="53" t="s">
        <v>29</v>
      </c>
      <c r="M35" s="190" t="s">
        <v>145</v>
      </c>
      <c r="N35" s="190" t="s">
        <v>146</v>
      </c>
      <c r="O35" s="190"/>
      <c r="P35" s="53"/>
      <c r="Q35" s="54" t="s">
        <v>198</v>
      </c>
      <c r="R35" s="82"/>
      <c r="S35" s="82"/>
      <c r="T35" s="82"/>
    </row>
    <row r="36" spans="1:20" ht="63.75" x14ac:dyDescent="0.25">
      <c r="A36" s="140">
        <v>2.2000000000000002</v>
      </c>
      <c r="B36" s="163" t="s">
        <v>350</v>
      </c>
      <c r="C36" s="49" t="s">
        <v>104</v>
      </c>
      <c r="D36" s="49" t="s">
        <v>251</v>
      </c>
      <c r="E36" s="49" t="s">
        <v>252</v>
      </c>
      <c r="F36" s="191"/>
      <c r="G36" s="49" t="s">
        <v>46</v>
      </c>
      <c r="H36" s="59">
        <v>7</v>
      </c>
      <c r="I36" s="60">
        <v>1</v>
      </c>
      <c r="J36" s="60"/>
      <c r="K36" s="191" t="s">
        <v>246</v>
      </c>
      <c r="L36" s="49" t="s">
        <v>253</v>
      </c>
      <c r="M36" s="86">
        <v>41792</v>
      </c>
      <c r="N36" s="86">
        <v>41880</v>
      </c>
      <c r="O36" s="191" t="s">
        <v>93</v>
      </c>
      <c r="P36" s="49" t="s">
        <v>199</v>
      </c>
      <c r="Q36" s="50" t="s">
        <v>196</v>
      </c>
      <c r="R36" s="82"/>
      <c r="S36" s="82"/>
      <c r="T36" s="82"/>
    </row>
    <row r="37" spans="1:20" ht="37.5" customHeight="1" x14ac:dyDescent="0.25">
      <c r="A37" s="140">
        <v>2.2999999999999998</v>
      </c>
      <c r="B37" s="163" t="s">
        <v>350</v>
      </c>
      <c r="C37" s="49" t="s">
        <v>105</v>
      </c>
      <c r="D37" s="49" t="s">
        <v>254</v>
      </c>
      <c r="E37" s="49" t="s">
        <v>252</v>
      </c>
      <c r="F37" s="191"/>
      <c r="G37" s="49" t="s">
        <v>46</v>
      </c>
      <c r="H37" s="59">
        <v>1</v>
      </c>
      <c r="I37" s="60">
        <v>1</v>
      </c>
      <c r="J37" s="60"/>
      <c r="K37" s="191" t="s">
        <v>246</v>
      </c>
      <c r="L37" s="49" t="s">
        <v>253</v>
      </c>
      <c r="M37" s="86">
        <v>41792</v>
      </c>
      <c r="N37" s="86">
        <v>41880</v>
      </c>
      <c r="O37" s="191" t="s">
        <v>93</v>
      </c>
      <c r="P37" s="49" t="s">
        <v>200</v>
      </c>
      <c r="Q37" s="50" t="s">
        <v>196</v>
      </c>
      <c r="R37" s="82"/>
      <c r="S37" s="82"/>
      <c r="T37" s="82"/>
    </row>
    <row r="38" spans="1:20" ht="63.75" x14ac:dyDescent="0.25">
      <c r="A38" s="140">
        <v>2.4</v>
      </c>
      <c r="B38" s="163" t="s">
        <v>350</v>
      </c>
      <c r="C38" s="49" t="s">
        <v>106</v>
      </c>
      <c r="D38" s="49" t="s">
        <v>255</v>
      </c>
      <c r="E38" s="49" t="s">
        <v>252</v>
      </c>
      <c r="F38" s="191"/>
      <c r="G38" s="49" t="s">
        <v>49</v>
      </c>
      <c r="H38" s="59">
        <v>3.5</v>
      </c>
      <c r="I38" s="60">
        <v>1</v>
      </c>
      <c r="J38" s="60"/>
      <c r="K38" s="191" t="s">
        <v>246</v>
      </c>
      <c r="L38" s="49" t="s">
        <v>253</v>
      </c>
      <c r="M38" s="86">
        <v>41879</v>
      </c>
      <c r="N38" s="86">
        <v>42033</v>
      </c>
      <c r="O38" s="191" t="s">
        <v>93</v>
      </c>
      <c r="P38" s="49" t="s">
        <v>201</v>
      </c>
      <c r="Q38" s="50" t="s">
        <v>196</v>
      </c>
      <c r="R38" s="82"/>
      <c r="S38" s="82"/>
      <c r="T38" s="82"/>
    </row>
    <row r="39" spans="1:20" ht="63.75" x14ac:dyDescent="0.25">
      <c r="A39" s="140">
        <v>2.5</v>
      </c>
      <c r="B39" s="163" t="s">
        <v>350</v>
      </c>
      <c r="C39" s="49" t="s">
        <v>100</v>
      </c>
      <c r="D39" s="49" t="s">
        <v>256</v>
      </c>
      <c r="E39" s="49" t="s">
        <v>252</v>
      </c>
      <c r="F39" s="191"/>
      <c r="G39" s="49" t="s">
        <v>47</v>
      </c>
      <c r="H39" s="59">
        <v>3</v>
      </c>
      <c r="I39" s="60">
        <v>1</v>
      </c>
      <c r="J39" s="60"/>
      <c r="K39" s="191" t="s">
        <v>246</v>
      </c>
      <c r="L39" s="49" t="s">
        <v>253</v>
      </c>
      <c r="M39" s="86">
        <v>41830</v>
      </c>
      <c r="N39" s="86">
        <v>41963</v>
      </c>
      <c r="O39" s="191" t="s">
        <v>93</v>
      </c>
      <c r="P39" s="49" t="s">
        <v>202</v>
      </c>
      <c r="Q39" s="50" t="s">
        <v>196</v>
      </c>
      <c r="R39" s="82"/>
      <c r="S39" s="82"/>
      <c r="T39" s="82"/>
    </row>
    <row r="40" spans="1:20" ht="63.75" x14ac:dyDescent="0.25">
      <c r="A40" s="140">
        <v>2.6</v>
      </c>
      <c r="B40" s="163" t="s">
        <v>350</v>
      </c>
      <c r="C40" s="49" t="s">
        <v>100</v>
      </c>
      <c r="D40" s="49" t="s">
        <v>257</v>
      </c>
      <c r="E40" s="49" t="s">
        <v>252</v>
      </c>
      <c r="F40" s="191"/>
      <c r="G40" s="49" t="s">
        <v>47</v>
      </c>
      <c r="H40" s="59">
        <v>3.5</v>
      </c>
      <c r="I40" s="60">
        <v>1</v>
      </c>
      <c r="J40" s="60"/>
      <c r="K40" s="191" t="s">
        <v>246</v>
      </c>
      <c r="L40" s="49" t="s">
        <v>253</v>
      </c>
      <c r="M40" s="86">
        <v>41830</v>
      </c>
      <c r="N40" s="86">
        <v>41900</v>
      </c>
      <c r="O40" s="191" t="s">
        <v>93</v>
      </c>
      <c r="P40" s="49" t="s">
        <v>202</v>
      </c>
      <c r="Q40" s="50" t="s">
        <v>196</v>
      </c>
      <c r="R40" s="82"/>
      <c r="S40" s="82"/>
      <c r="T40" s="82"/>
    </row>
    <row r="41" spans="1:20" ht="63.75" x14ac:dyDescent="0.25">
      <c r="A41" s="140">
        <v>2.7</v>
      </c>
      <c r="B41" s="163" t="s">
        <v>350</v>
      </c>
      <c r="C41" s="49" t="s">
        <v>101</v>
      </c>
      <c r="D41" s="49" t="s">
        <v>80</v>
      </c>
      <c r="E41" s="49" t="s">
        <v>252</v>
      </c>
      <c r="F41" s="191"/>
      <c r="G41" s="49" t="s">
        <v>48</v>
      </c>
      <c r="H41" s="88">
        <v>7.5</v>
      </c>
      <c r="I41" s="60">
        <v>1</v>
      </c>
      <c r="J41" s="60"/>
      <c r="K41" s="191" t="s">
        <v>246</v>
      </c>
      <c r="L41" s="49" t="s">
        <v>253</v>
      </c>
      <c r="M41" s="86">
        <v>42044</v>
      </c>
      <c r="N41" s="191" t="s">
        <v>145</v>
      </c>
      <c r="O41" s="191" t="s">
        <v>93</v>
      </c>
      <c r="P41" s="49"/>
      <c r="Q41" s="50" t="s">
        <v>197</v>
      </c>
      <c r="R41" s="82"/>
      <c r="S41" s="82"/>
      <c r="T41" s="82"/>
    </row>
    <row r="42" spans="1:20" ht="63.75" x14ac:dyDescent="0.25">
      <c r="A42" s="140">
        <v>2.8</v>
      </c>
      <c r="B42" s="163" t="s">
        <v>350</v>
      </c>
      <c r="C42" s="49" t="s">
        <v>102</v>
      </c>
      <c r="D42" s="49" t="s">
        <v>81</v>
      </c>
      <c r="E42" s="49" t="s">
        <v>252</v>
      </c>
      <c r="F42" s="191"/>
      <c r="G42" s="49" t="s">
        <v>48</v>
      </c>
      <c r="H42" s="88">
        <v>0.5</v>
      </c>
      <c r="I42" s="60">
        <v>1</v>
      </c>
      <c r="J42" s="60"/>
      <c r="K42" s="191" t="s">
        <v>246</v>
      </c>
      <c r="L42" s="49" t="s">
        <v>253</v>
      </c>
      <c r="M42" s="86">
        <v>42044</v>
      </c>
      <c r="N42" s="191" t="s">
        <v>145</v>
      </c>
      <c r="O42" s="191" t="s">
        <v>93</v>
      </c>
      <c r="P42" s="49"/>
      <c r="Q42" s="50" t="s">
        <v>197</v>
      </c>
      <c r="R42" s="82"/>
      <c r="S42" s="82"/>
      <c r="T42" s="82"/>
    </row>
    <row r="43" spans="1:20" ht="63.75" x14ac:dyDescent="0.25">
      <c r="A43" s="140">
        <v>2.9</v>
      </c>
      <c r="B43" s="163" t="s">
        <v>350</v>
      </c>
      <c r="C43" s="49" t="s">
        <v>382</v>
      </c>
      <c r="D43" s="49"/>
      <c r="E43" s="47" t="s">
        <v>221</v>
      </c>
      <c r="F43" s="49"/>
      <c r="G43" s="49"/>
      <c r="H43" s="88">
        <v>7.3</v>
      </c>
      <c r="I43" s="60">
        <v>1</v>
      </c>
      <c r="J43" s="60"/>
      <c r="K43" s="191" t="s">
        <v>246</v>
      </c>
      <c r="L43" s="49" t="s">
        <v>29</v>
      </c>
      <c r="M43" s="191" t="s">
        <v>145</v>
      </c>
      <c r="N43" s="191" t="s">
        <v>146</v>
      </c>
      <c r="O43" s="191"/>
      <c r="P43" s="49"/>
      <c r="Q43" s="50" t="s">
        <v>197</v>
      </c>
      <c r="R43" s="82"/>
      <c r="S43" s="82"/>
      <c r="T43" s="82"/>
    </row>
    <row r="44" spans="1:20" ht="63.75" x14ac:dyDescent="0.25">
      <c r="A44" s="141">
        <v>2.1</v>
      </c>
      <c r="B44" s="163" t="s">
        <v>350</v>
      </c>
      <c r="C44" s="49" t="s">
        <v>103</v>
      </c>
      <c r="D44" s="49"/>
      <c r="E44" s="47" t="s">
        <v>221</v>
      </c>
      <c r="F44" s="49"/>
      <c r="G44" s="191"/>
      <c r="H44" s="88">
        <v>15</v>
      </c>
      <c r="I44" s="60">
        <v>1</v>
      </c>
      <c r="J44" s="60"/>
      <c r="K44" s="191" t="s">
        <v>246</v>
      </c>
      <c r="L44" s="49" t="s">
        <v>29</v>
      </c>
      <c r="M44" s="191" t="s">
        <v>145</v>
      </c>
      <c r="N44" s="191" t="s">
        <v>146</v>
      </c>
      <c r="O44" s="191"/>
      <c r="P44" s="49"/>
      <c r="Q44" s="50" t="s">
        <v>197</v>
      </c>
      <c r="R44" s="82"/>
      <c r="S44" s="82"/>
      <c r="T44" s="82"/>
    </row>
    <row r="45" spans="1:20" ht="63.75" x14ac:dyDescent="0.25">
      <c r="A45" s="141">
        <v>2.11</v>
      </c>
      <c r="B45" s="163" t="s">
        <v>350</v>
      </c>
      <c r="C45" s="49" t="s">
        <v>129</v>
      </c>
      <c r="D45" s="49"/>
      <c r="E45" s="47" t="s">
        <v>221</v>
      </c>
      <c r="F45" s="49"/>
      <c r="G45" s="191"/>
      <c r="H45" s="88">
        <v>1</v>
      </c>
      <c r="I45" s="60">
        <v>1</v>
      </c>
      <c r="J45" s="60"/>
      <c r="K45" s="191" t="s">
        <v>246</v>
      </c>
      <c r="L45" s="49" t="s">
        <v>29</v>
      </c>
      <c r="M45" s="191" t="s">
        <v>145</v>
      </c>
      <c r="N45" s="191" t="s">
        <v>145</v>
      </c>
      <c r="O45" s="191"/>
      <c r="P45" s="49"/>
      <c r="Q45" s="50" t="s">
        <v>197</v>
      </c>
      <c r="R45" s="82"/>
      <c r="S45" s="82"/>
      <c r="T45" s="82"/>
    </row>
    <row r="46" spans="1:20" ht="63.75" x14ac:dyDescent="0.25">
      <c r="A46" s="141">
        <v>2.12</v>
      </c>
      <c r="B46" s="163" t="s">
        <v>350</v>
      </c>
      <c r="C46" s="49" t="s">
        <v>130</v>
      </c>
      <c r="D46" s="49"/>
      <c r="E46" s="47" t="s">
        <v>221</v>
      </c>
      <c r="F46" s="49"/>
      <c r="G46" s="191"/>
      <c r="H46" s="88">
        <v>2</v>
      </c>
      <c r="I46" s="60">
        <v>1</v>
      </c>
      <c r="J46" s="60"/>
      <c r="K46" s="191" t="s">
        <v>246</v>
      </c>
      <c r="L46" s="49" t="s">
        <v>29</v>
      </c>
      <c r="M46" s="191" t="s">
        <v>145</v>
      </c>
      <c r="N46" s="191" t="s">
        <v>145</v>
      </c>
      <c r="O46" s="191"/>
      <c r="P46" s="49"/>
      <c r="Q46" s="50" t="s">
        <v>197</v>
      </c>
      <c r="R46" s="82"/>
      <c r="S46" s="82"/>
      <c r="T46" s="82"/>
    </row>
    <row r="47" spans="1:20" ht="63.75" x14ac:dyDescent="0.25">
      <c r="A47" s="141">
        <v>2.13</v>
      </c>
      <c r="B47" s="163" t="s">
        <v>350</v>
      </c>
      <c r="C47" s="49" t="s">
        <v>131</v>
      </c>
      <c r="D47" s="49"/>
      <c r="E47" s="47" t="s">
        <v>221</v>
      </c>
      <c r="F47" s="49"/>
      <c r="G47" s="191"/>
      <c r="H47" s="88">
        <v>0.5</v>
      </c>
      <c r="I47" s="60">
        <v>1</v>
      </c>
      <c r="J47" s="60"/>
      <c r="K47" s="191" t="s">
        <v>246</v>
      </c>
      <c r="L47" s="49" t="s">
        <v>29</v>
      </c>
      <c r="M47" s="191" t="s">
        <v>145</v>
      </c>
      <c r="N47" s="191" t="s">
        <v>145</v>
      </c>
      <c r="O47" s="191"/>
      <c r="P47" s="49"/>
      <c r="Q47" s="50" t="s">
        <v>197</v>
      </c>
      <c r="R47" s="82"/>
      <c r="S47" s="82"/>
      <c r="T47" s="82"/>
    </row>
    <row r="48" spans="1:20" ht="63.75" x14ac:dyDescent="0.25">
      <c r="A48" s="141">
        <v>2.14</v>
      </c>
      <c r="B48" s="163" t="s">
        <v>350</v>
      </c>
      <c r="C48" s="49" t="s">
        <v>165</v>
      </c>
      <c r="D48" s="101"/>
      <c r="E48" s="49" t="s">
        <v>252</v>
      </c>
      <c r="F48" s="102"/>
      <c r="G48" s="191"/>
      <c r="H48" s="59">
        <v>22</v>
      </c>
      <c r="I48" s="145"/>
      <c r="J48" s="134">
        <v>1</v>
      </c>
      <c r="K48" s="191" t="s">
        <v>246</v>
      </c>
      <c r="L48" s="49" t="s">
        <v>253</v>
      </c>
      <c r="M48" s="191" t="s">
        <v>178</v>
      </c>
      <c r="N48" s="191" t="s">
        <v>146</v>
      </c>
      <c r="O48" s="191" t="s">
        <v>92</v>
      </c>
      <c r="P48" s="49"/>
      <c r="Q48" s="50" t="s">
        <v>196</v>
      </c>
      <c r="R48" s="82"/>
      <c r="S48" s="82"/>
      <c r="T48" s="82"/>
    </row>
    <row r="49" spans="1:20" ht="63.75" x14ac:dyDescent="0.25">
      <c r="A49" s="141">
        <v>2.15</v>
      </c>
      <c r="B49" s="163" t="s">
        <v>350</v>
      </c>
      <c r="C49" s="49" t="s">
        <v>258</v>
      </c>
      <c r="D49" s="49"/>
      <c r="E49" s="49" t="s">
        <v>252</v>
      </c>
      <c r="F49" s="49"/>
      <c r="G49" s="191"/>
      <c r="H49" s="59">
        <v>20</v>
      </c>
      <c r="I49" s="60"/>
      <c r="J49" s="134">
        <v>1</v>
      </c>
      <c r="K49" s="191" t="s">
        <v>259</v>
      </c>
      <c r="L49" s="49" t="s">
        <v>253</v>
      </c>
      <c r="M49" s="191" t="s">
        <v>145</v>
      </c>
      <c r="N49" s="191" t="s">
        <v>179</v>
      </c>
      <c r="O49" s="191" t="s">
        <v>92</v>
      </c>
      <c r="P49" s="49"/>
      <c r="Q49" s="50" t="s">
        <v>197</v>
      </c>
      <c r="R49" s="82"/>
      <c r="S49" s="82"/>
      <c r="T49" s="82"/>
    </row>
    <row r="50" spans="1:20" ht="63.75" x14ac:dyDescent="0.25">
      <c r="A50" s="141">
        <v>2.16</v>
      </c>
      <c r="B50" s="163" t="s">
        <v>350</v>
      </c>
      <c r="C50" s="49" t="s">
        <v>183</v>
      </c>
      <c r="D50" s="49"/>
      <c r="E50" s="47" t="s">
        <v>221</v>
      </c>
      <c r="F50" s="49"/>
      <c r="G50" s="191"/>
      <c r="H50" s="88">
        <v>6</v>
      </c>
      <c r="I50" s="60">
        <v>1</v>
      </c>
      <c r="J50" s="60"/>
      <c r="K50" s="191" t="s">
        <v>259</v>
      </c>
      <c r="L50" s="49" t="s">
        <v>29</v>
      </c>
      <c r="M50" s="191" t="s">
        <v>147</v>
      </c>
      <c r="N50" s="191" t="s">
        <v>147</v>
      </c>
      <c r="O50" s="191"/>
      <c r="P50" s="49"/>
      <c r="Q50" s="50" t="s">
        <v>198</v>
      </c>
      <c r="R50" s="82"/>
      <c r="S50" s="82"/>
      <c r="T50" s="82"/>
    </row>
    <row r="51" spans="1:20" ht="63.75" x14ac:dyDescent="0.25">
      <c r="A51" s="141">
        <v>2.17</v>
      </c>
      <c r="B51" s="163" t="s">
        <v>350</v>
      </c>
      <c r="C51" s="49" t="s">
        <v>360</v>
      </c>
      <c r="D51" s="49" t="s">
        <v>337</v>
      </c>
      <c r="E51" s="49" t="s">
        <v>252</v>
      </c>
      <c r="F51" s="49"/>
      <c r="G51" s="191"/>
      <c r="H51" s="59">
        <v>111</v>
      </c>
      <c r="I51" s="60">
        <v>1</v>
      </c>
      <c r="J51" s="60"/>
      <c r="K51" s="191" t="s">
        <v>247</v>
      </c>
      <c r="L51" s="49" t="s">
        <v>253</v>
      </c>
      <c r="M51" s="191" t="s">
        <v>145</v>
      </c>
      <c r="N51" s="191" t="s">
        <v>145</v>
      </c>
      <c r="O51" s="191" t="s">
        <v>93</v>
      </c>
      <c r="P51" s="49"/>
      <c r="Q51" s="50" t="s">
        <v>197</v>
      </c>
      <c r="R51" s="82"/>
      <c r="S51" s="82"/>
      <c r="T51" s="82"/>
    </row>
    <row r="52" spans="1:20" ht="63.75" x14ac:dyDescent="0.25">
      <c r="A52" s="141">
        <v>2.1800000000000002</v>
      </c>
      <c r="B52" s="163" t="s">
        <v>350</v>
      </c>
      <c r="C52" s="49" t="s">
        <v>361</v>
      </c>
      <c r="D52" s="87" t="s">
        <v>338</v>
      </c>
      <c r="E52" s="49" t="s">
        <v>252</v>
      </c>
      <c r="F52" s="49"/>
      <c r="G52" s="191"/>
      <c r="H52" s="59">
        <v>117</v>
      </c>
      <c r="I52" s="60">
        <v>1</v>
      </c>
      <c r="J52" s="60"/>
      <c r="K52" s="191" t="s">
        <v>247</v>
      </c>
      <c r="L52" s="49" t="s">
        <v>253</v>
      </c>
      <c r="M52" s="191" t="s">
        <v>145</v>
      </c>
      <c r="N52" s="191" t="s">
        <v>145</v>
      </c>
      <c r="O52" s="199" t="s">
        <v>93</v>
      </c>
      <c r="P52" s="49"/>
      <c r="Q52" s="50" t="s">
        <v>197</v>
      </c>
      <c r="R52" s="82"/>
      <c r="S52" s="82"/>
      <c r="T52" s="82"/>
    </row>
    <row r="53" spans="1:20" ht="39" customHeight="1" x14ac:dyDescent="0.25">
      <c r="A53" s="141">
        <v>2.19</v>
      </c>
      <c r="B53" s="163" t="s">
        <v>350</v>
      </c>
      <c r="C53" s="49" t="s">
        <v>342</v>
      </c>
      <c r="D53" s="87" t="s">
        <v>338</v>
      </c>
      <c r="E53" s="49" t="s">
        <v>221</v>
      </c>
      <c r="F53" s="49"/>
      <c r="G53" s="191"/>
      <c r="H53" s="59">
        <v>4</v>
      </c>
      <c r="I53" s="60">
        <v>1</v>
      </c>
      <c r="J53" s="60"/>
      <c r="K53" s="191" t="s">
        <v>247</v>
      </c>
      <c r="L53" s="49" t="s">
        <v>29</v>
      </c>
      <c r="M53" s="191" t="s">
        <v>145</v>
      </c>
      <c r="N53" s="191" t="s">
        <v>145</v>
      </c>
      <c r="O53" s="191"/>
      <c r="P53" s="49"/>
      <c r="Q53" s="50" t="s">
        <v>197</v>
      </c>
      <c r="R53" s="82"/>
      <c r="S53" s="82"/>
      <c r="T53" s="82"/>
    </row>
    <row r="54" spans="1:20" ht="63.75" x14ac:dyDescent="0.25">
      <c r="A54" s="141">
        <v>2.2000000000000002</v>
      </c>
      <c r="B54" s="163" t="s">
        <v>350</v>
      </c>
      <c r="C54" s="49" t="s">
        <v>362</v>
      </c>
      <c r="D54" s="87" t="s">
        <v>338</v>
      </c>
      <c r="E54" s="49" t="s">
        <v>221</v>
      </c>
      <c r="F54" s="49"/>
      <c r="G54" s="191"/>
      <c r="H54" s="59">
        <v>7</v>
      </c>
      <c r="I54" s="60">
        <v>1</v>
      </c>
      <c r="J54" s="60"/>
      <c r="K54" s="191" t="s">
        <v>247</v>
      </c>
      <c r="L54" s="49" t="s">
        <v>29</v>
      </c>
      <c r="M54" s="191" t="s">
        <v>145</v>
      </c>
      <c r="N54" s="191" t="s">
        <v>145</v>
      </c>
      <c r="O54" s="191"/>
      <c r="P54" s="49"/>
      <c r="Q54" s="50" t="s">
        <v>197</v>
      </c>
      <c r="R54" s="82"/>
      <c r="S54" s="82"/>
      <c r="T54" s="82"/>
    </row>
    <row r="55" spans="1:20" ht="36.75" customHeight="1" x14ac:dyDescent="0.25">
      <c r="A55" s="141">
        <v>2.21</v>
      </c>
      <c r="B55" s="163" t="s">
        <v>350</v>
      </c>
      <c r="C55" s="49" t="s">
        <v>343</v>
      </c>
      <c r="D55" s="87" t="s">
        <v>338</v>
      </c>
      <c r="E55" s="47" t="s">
        <v>221</v>
      </c>
      <c r="F55" s="49"/>
      <c r="G55" s="191"/>
      <c r="H55" s="59">
        <v>10</v>
      </c>
      <c r="I55" s="60">
        <v>1</v>
      </c>
      <c r="J55" s="60"/>
      <c r="K55" s="191" t="s">
        <v>247</v>
      </c>
      <c r="L55" s="49" t="s">
        <v>29</v>
      </c>
      <c r="M55" s="191" t="s">
        <v>145</v>
      </c>
      <c r="N55" s="191" t="s">
        <v>145</v>
      </c>
      <c r="O55" s="191"/>
      <c r="P55" s="49"/>
      <c r="Q55" s="50" t="s">
        <v>197</v>
      </c>
      <c r="R55" s="82"/>
      <c r="S55" s="82"/>
      <c r="T55" s="82"/>
    </row>
    <row r="56" spans="1:20" ht="34.5" customHeight="1" x14ac:dyDescent="0.25">
      <c r="A56" s="141">
        <v>2.2200000000000002</v>
      </c>
      <c r="B56" s="163" t="s">
        <v>350</v>
      </c>
      <c r="C56" s="49" t="s">
        <v>363</v>
      </c>
      <c r="D56" s="87" t="s">
        <v>338</v>
      </c>
      <c r="E56" s="47" t="s">
        <v>221</v>
      </c>
      <c r="F56" s="49"/>
      <c r="G56" s="191"/>
      <c r="H56" s="59">
        <v>10</v>
      </c>
      <c r="I56" s="60">
        <v>1</v>
      </c>
      <c r="J56" s="60"/>
      <c r="K56" s="191" t="s">
        <v>247</v>
      </c>
      <c r="L56" s="49" t="s">
        <v>29</v>
      </c>
      <c r="M56" s="191" t="s">
        <v>145</v>
      </c>
      <c r="N56" s="191" t="s">
        <v>145</v>
      </c>
      <c r="O56" s="191"/>
      <c r="P56" s="49"/>
      <c r="Q56" s="50" t="s">
        <v>197</v>
      </c>
      <c r="R56" s="82"/>
      <c r="S56" s="82"/>
      <c r="T56" s="82"/>
    </row>
    <row r="57" spans="1:20" ht="34.5" customHeight="1" x14ac:dyDescent="0.25">
      <c r="A57" s="141">
        <v>2.23</v>
      </c>
      <c r="B57" s="163" t="s">
        <v>350</v>
      </c>
      <c r="C57" s="49" t="s">
        <v>319</v>
      </c>
      <c r="D57" s="49" t="s">
        <v>339</v>
      </c>
      <c r="E57" s="47" t="s">
        <v>221</v>
      </c>
      <c r="F57" s="87"/>
      <c r="G57" s="87"/>
      <c r="H57" s="59">
        <v>80</v>
      </c>
      <c r="I57" s="60">
        <v>1</v>
      </c>
      <c r="J57" s="60"/>
      <c r="K57" s="191" t="s">
        <v>247</v>
      </c>
      <c r="L57" s="49" t="s">
        <v>29</v>
      </c>
      <c r="M57" s="191" t="s">
        <v>145</v>
      </c>
      <c r="N57" s="191" t="s">
        <v>145</v>
      </c>
      <c r="O57" s="191"/>
      <c r="P57" s="49"/>
      <c r="Q57" s="50" t="s">
        <v>197</v>
      </c>
      <c r="R57" s="82"/>
      <c r="S57" s="82"/>
      <c r="T57" s="82"/>
    </row>
    <row r="58" spans="1:20" ht="34.5" customHeight="1" x14ac:dyDescent="0.25">
      <c r="A58" s="141">
        <v>2.2400000000000002</v>
      </c>
      <c r="B58" s="163" t="s">
        <v>350</v>
      </c>
      <c r="C58" s="49" t="s">
        <v>317</v>
      </c>
      <c r="D58" s="49" t="s">
        <v>341</v>
      </c>
      <c r="E58" s="49" t="s">
        <v>32</v>
      </c>
      <c r="F58" s="49"/>
      <c r="G58" s="49"/>
      <c r="H58" s="59">
        <v>35</v>
      </c>
      <c r="I58" s="60">
        <v>1</v>
      </c>
      <c r="J58" s="60"/>
      <c r="K58" s="191" t="s">
        <v>247</v>
      </c>
      <c r="L58" s="49" t="s">
        <v>29</v>
      </c>
      <c r="M58" s="191" t="s">
        <v>145</v>
      </c>
      <c r="N58" s="191" t="s">
        <v>145</v>
      </c>
      <c r="O58" s="191"/>
      <c r="P58" s="49"/>
      <c r="Q58" s="50" t="s">
        <v>197</v>
      </c>
      <c r="R58" s="82"/>
      <c r="S58" s="82"/>
      <c r="T58" s="82"/>
    </row>
    <row r="59" spans="1:20" ht="34.5" customHeight="1" x14ac:dyDescent="0.25">
      <c r="A59" s="141">
        <v>2.25</v>
      </c>
      <c r="B59" s="163" t="s">
        <v>350</v>
      </c>
      <c r="C59" s="49" t="s">
        <v>121</v>
      </c>
      <c r="D59" s="49" t="s">
        <v>341</v>
      </c>
      <c r="E59" s="49" t="s">
        <v>32</v>
      </c>
      <c r="F59" s="49"/>
      <c r="G59" s="49"/>
      <c r="H59" s="59">
        <v>11</v>
      </c>
      <c r="I59" s="60">
        <v>1</v>
      </c>
      <c r="J59" s="60"/>
      <c r="K59" s="191" t="s">
        <v>247</v>
      </c>
      <c r="L59" s="49" t="s">
        <v>29</v>
      </c>
      <c r="M59" s="191" t="s">
        <v>145</v>
      </c>
      <c r="N59" s="191" t="s">
        <v>145</v>
      </c>
      <c r="O59" s="191"/>
      <c r="P59" s="49"/>
      <c r="Q59" s="50" t="s">
        <v>197</v>
      </c>
      <c r="R59" s="82"/>
      <c r="S59" s="82"/>
      <c r="T59" s="82"/>
    </row>
    <row r="60" spans="1:20" ht="34.5" customHeight="1" x14ac:dyDescent="0.25">
      <c r="A60" s="141">
        <v>2.2599999999999998</v>
      </c>
      <c r="B60" s="163" t="s">
        <v>350</v>
      </c>
      <c r="C60" s="49" t="s">
        <v>318</v>
      </c>
      <c r="D60" s="49" t="s">
        <v>341</v>
      </c>
      <c r="E60" s="49" t="s">
        <v>32</v>
      </c>
      <c r="F60" s="49"/>
      <c r="G60" s="49"/>
      <c r="H60" s="59">
        <v>24</v>
      </c>
      <c r="I60" s="60">
        <v>1</v>
      </c>
      <c r="J60" s="60"/>
      <c r="K60" s="191" t="s">
        <v>247</v>
      </c>
      <c r="L60" s="49" t="s">
        <v>29</v>
      </c>
      <c r="M60" s="191" t="s">
        <v>145</v>
      </c>
      <c r="N60" s="191" t="s">
        <v>145</v>
      </c>
      <c r="O60" s="191"/>
      <c r="P60" s="49"/>
      <c r="Q60" s="50" t="s">
        <v>197</v>
      </c>
      <c r="R60" s="82"/>
      <c r="S60" s="82"/>
      <c r="T60" s="82"/>
    </row>
    <row r="61" spans="1:20" ht="63.75" x14ac:dyDescent="0.25">
      <c r="A61" s="141">
        <v>2.27</v>
      </c>
      <c r="B61" s="163" t="s">
        <v>350</v>
      </c>
      <c r="C61" s="49" t="s">
        <v>317</v>
      </c>
      <c r="D61" s="87" t="s">
        <v>340</v>
      </c>
      <c r="E61" s="87" t="s">
        <v>32</v>
      </c>
      <c r="F61" s="87"/>
      <c r="G61" s="87"/>
      <c r="H61" s="88">
        <v>150</v>
      </c>
      <c r="I61" s="60">
        <v>1</v>
      </c>
      <c r="J61" s="60"/>
      <c r="K61" s="191" t="s">
        <v>247</v>
      </c>
      <c r="L61" s="49" t="s">
        <v>29</v>
      </c>
      <c r="M61" s="191" t="s">
        <v>145</v>
      </c>
      <c r="N61" s="191" t="s">
        <v>145</v>
      </c>
      <c r="O61" s="191"/>
      <c r="P61" s="49"/>
      <c r="Q61" s="50" t="s">
        <v>197</v>
      </c>
      <c r="R61" s="82"/>
      <c r="S61" s="82"/>
      <c r="T61" s="82"/>
    </row>
    <row r="62" spans="1:20" ht="63.75" x14ac:dyDescent="0.25">
      <c r="A62" s="141">
        <v>2.2799999999999998</v>
      </c>
      <c r="B62" s="163" t="s">
        <v>350</v>
      </c>
      <c r="C62" s="49" t="s">
        <v>121</v>
      </c>
      <c r="D62" s="87" t="s">
        <v>340</v>
      </c>
      <c r="E62" s="87" t="s">
        <v>32</v>
      </c>
      <c r="F62" s="87"/>
      <c r="G62" s="87"/>
      <c r="H62" s="59">
        <v>20</v>
      </c>
      <c r="I62" s="60">
        <v>1</v>
      </c>
      <c r="J62" s="60"/>
      <c r="K62" s="191" t="s">
        <v>247</v>
      </c>
      <c r="L62" s="49" t="s">
        <v>29</v>
      </c>
      <c r="M62" s="191" t="s">
        <v>145</v>
      </c>
      <c r="N62" s="191" t="s">
        <v>145</v>
      </c>
      <c r="O62" s="191"/>
      <c r="P62" s="49"/>
      <c r="Q62" s="50" t="s">
        <v>197</v>
      </c>
      <c r="R62" s="82"/>
      <c r="S62" s="82"/>
      <c r="T62" s="82"/>
    </row>
    <row r="63" spans="1:20" ht="63.75" x14ac:dyDescent="0.25">
      <c r="A63" s="141">
        <v>2.29</v>
      </c>
      <c r="B63" s="163" t="s">
        <v>350</v>
      </c>
      <c r="C63" s="49" t="s">
        <v>318</v>
      </c>
      <c r="D63" s="87" t="s">
        <v>340</v>
      </c>
      <c r="E63" s="49" t="s">
        <v>32</v>
      </c>
      <c r="F63" s="87"/>
      <c r="G63" s="87"/>
      <c r="H63" s="59">
        <v>20</v>
      </c>
      <c r="I63" s="60">
        <v>1</v>
      </c>
      <c r="J63" s="60"/>
      <c r="K63" s="191" t="s">
        <v>247</v>
      </c>
      <c r="L63" s="49" t="s">
        <v>29</v>
      </c>
      <c r="M63" s="191" t="s">
        <v>145</v>
      </c>
      <c r="N63" s="191" t="s">
        <v>145</v>
      </c>
      <c r="O63" s="191"/>
      <c r="P63" s="49"/>
      <c r="Q63" s="50" t="s">
        <v>197</v>
      </c>
      <c r="R63" s="82"/>
      <c r="S63" s="82"/>
      <c r="T63" s="82"/>
    </row>
    <row r="64" spans="1:20" ht="63.75" x14ac:dyDescent="0.25">
      <c r="A64" s="141">
        <v>2.2999999999999998</v>
      </c>
      <c r="B64" s="163" t="s">
        <v>350</v>
      </c>
      <c r="C64" s="49" t="s">
        <v>126</v>
      </c>
      <c r="D64" s="49"/>
      <c r="E64" s="47" t="s">
        <v>309</v>
      </c>
      <c r="F64" s="49"/>
      <c r="G64" s="191"/>
      <c r="H64" s="88">
        <v>1100</v>
      </c>
      <c r="I64" s="60">
        <v>1</v>
      </c>
      <c r="J64" s="60"/>
      <c r="K64" s="191" t="s">
        <v>247</v>
      </c>
      <c r="L64" s="49" t="s">
        <v>30</v>
      </c>
      <c r="M64" s="191" t="s">
        <v>149</v>
      </c>
      <c r="N64" s="191" t="s">
        <v>149</v>
      </c>
      <c r="O64" s="191"/>
      <c r="P64" s="49"/>
      <c r="Q64" s="50" t="s">
        <v>198</v>
      </c>
      <c r="R64" s="82"/>
      <c r="S64" s="82"/>
      <c r="T64" s="82"/>
    </row>
    <row r="65" spans="1:20" ht="63.75" x14ac:dyDescent="0.25">
      <c r="A65" s="141">
        <v>2.31</v>
      </c>
      <c r="B65" s="163" t="s">
        <v>350</v>
      </c>
      <c r="C65" s="49" t="s">
        <v>364</v>
      </c>
      <c r="D65" s="49"/>
      <c r="E65" s="47" t="s">
        <v>309</v>
      </c>
      <c r="F65" s="49"/>
      <c r="G65" s="191"/>
      <c r="H65" s="88">
        <v>1100</v>
      </c>
      <c r="I65" s="60">
        <v>1</v>
      </c>
      <c r="J65" s="60"/>
      <c r="K65" s="191" t="s">
        <v>247</v>
      </c>
      <c r="L65" s="49" t="s">
        <v>30</v>
      </c>
      <c r="M65" s="191" t="s">
        <v>149</v>
      </c>
      <c r="N65" s="191" t="s">
        <v>149</v>
      </c>
      <c r="O65" s="191"/>
      <c r="P65" s="49"/>
      <c r="Q65" s="50" t="s">
        <v>198</v>
      </c>
      <c r="R65" s="82"/>
      <c r="S65" s="82"/>
      <c r="T65" s="82"/>
    </row>
    <row r="66" spans="1:20" ht="63.75" x14ac:dyDescent="0.25">
      <c r="A66" s="141">
        <v>2.3199999999999998</v>
      </c>
      <c r="B66" s="163" t="s">
        <v>350</v>
      </c>
      <c r="C66" s="21" t="s">
        <v>260</v>
      </c>
      <c r="D66" s="101"/>
      <c r="E66" s="47" t="s">
        <v>221</v>
      </c>
      <c r="F66" s="101"/>
      <c r="G66" s="191"/>
      <c r="H66" s="59">
        <v>50</v>
      </c>
      <c r="I66" s="60">
        <v>1</v>
      </c>
      <c r="J66" s="60"/>
      <c r="K66" s="191" t="s">
        <v>261</v>
      </c>
      <c r="L66" s="47" t="s">
        <v>29</v>
      </c>
      <c r="M66" s="191" t="s">
        <v>149</v>
      </c>
      <c r="N66" s="191" t="s">
        <v>149</v>
      </c>
      <c r="O66" s="191"/>
      <c r="P66" s="49"/>
      <c r="Q66" s="50" t="s">
        <v>198</v>
      </c>
      <c r="R66" s="82"/>
      <c r="S66" s="82"/>
      <c r="T66" s="82"/>
    </row>
    <row r="67" spans="1:20" ht="63.75" x14ac:dyDescent="0.25">
      <c r="A67" s="141">
        <v>2.33</v>
      </c>
      <c r="B67" s="163" t="s">
        <v>350</v>
      </c>
      <c r="C67" s="21" t="s">
        <v>144</v>
      </c>
      <c r="D67" s="49"/>
      <c r="E67" s="49" t="s">
        <v>252</v>
      </c>
      <c r="F67" s="49"/>
      <c r="G67" s="191"/>
      <c r="H67" s="206">
        <v>32</v>
      </c>
      <c r="I67" s="60"/>
      <c r="J67" s="134">
        <v>1</v>
      </c>
      <c r="K67" s="191" t="s">
        <v>262</v>
      </c>
      <c r="L67" s="49" t="s">
        <v>253</v>
      </c>
      <c r="M67" s="191" t="s">
        <v>149</v>
      </c>
      <c r="N67" s="191" t="s">
        <v>149</v>
      </c>
      <c r="O67" s="191" t="s">
        <v>92</v>
      </c>
      <c r="P67" s="49"/>
      <c r="Q67" s="50" t="s">
        <v>198</v>
      </c>
      <c r="R67" s="82"/>
      <c r="S67" s="82"/>
      <c r="T67" s="82"/>
    </row>
    <row r="68" spans="1:20" ht="64.5" thickBot="1" x14ac:dyDescent="0.3">
      <c r="A68" s="141">
        <v>2.34</v>
      </c>
      <c r="B68" s="164" t="s">
        <v>350</v>
      </c>
      <c r="C68" s="30" t="s">
        <v>190</v>
      </c>
      <c r="D68" s="51"/>
      <c r="E68" s="51" t="s">
        <v>252</v>
      </c>
      <c r="F68" s="51"/>
      <c r="G68" s="90"/>
      <c r="H68" s="207">
        <v>10</v>
      </c>
      <c r="I68" s="89"/>
      <c r="J68" s="89">
        <v>1</v>
      </c>
      <c r="K68" s="90" t="s">
        <v>262</v>
      </c>
      <c r="L68" s="51" t="s">
        <v>253</v>
      </c>
      <c r="M68" s="90" t="s">
        <v>146</v>
      </c>
      <c r="N68" s="90" t="s">
        <v>146</v>
      </c>
      <c r="O68" s="90" t="s">
        <v>92</v>
      </c>
      <c r="P68" s="51"/>
      <c r="Q68" s="52" t="s">
        <v>198</v>
      </c>
      <c r="R68" s="82"/>
      <c r="S68" s="82"/>
      <c r="T68" s="82"/>
    </row>
    <row r="69" spans="1:20" x14ac:dyDescent="0.25">
      <c r="A69" s="61"/>
      <c r="B69" s="165"/>
      <c r="G69" s="92" t="s">
        <v>19</v>
      </c>
      <c r="H69" s="93">
        <f>SUM(H35:H68)</f>
        <v>3090.8</v>
      </c>
      <c r="R69" s="82"/>
      <c r="S69" s="82"/>
      <c r="T69" s="82"/>
    </row>
    <row r="70" spans="1:20" ht="16.5" thickBot="1" x14ac:dyDescent="0.3">
      <c r="A70" s="91"/>
    </row>
    <row r="71" spans="1:20" ht="15.75" customHeight="1" x14ac:dyDescent="0.25">
      <c r="A71" s="312">
        <v>3</v>
      </c>
      <c r="B71" s="316" t="s">
        <v>36</v>
      </c>
      <c r="C71" s="316"/>
      <c r="D71" s="316"/>
      <c r="E71" s="316"/>
      <c r="F71" s="316"/>
      <c r="G71" s="316"/>
      <c r="H71" s="316"/>
      <c r="I71" s="316"/>
      <c r="J71" s="316"/>
      <c r="K71" s="316"/>
      <c r="L71" s="316"/>
      <c r="M71" s="316"/>
      <c r="N71" s="316"/>
      <c r="O71" s="316"/>
      <c r="P71" s="316"/>
      <c r="Q71" s="317"/>
    </row>
    <row r="72" spans="1:20" ht="15" customHeight="1" x14ac:dyDescent="0.25">
      <c r="A72" s="313"/>
      <c r="B72" s="270" t="s">
        <v>231</v>
      </c>
      <c r="C72" s="270" t="s">
        <v>232</v>
      </c>
      <c r="D72" s="271" t="s">
        <v>233</v>
      </c>
      <c r="E72" s="271" t="s">
        <v>234</v>
      </c>
      <c r="F72" s="271" t="s">
        <v>235</v>
      </c>
      <c r="G72" s="271" t="s">
        <v>236</v>
      </c>
      <c r="H72" s="208" t="s">
        <v>33</v>
      </c>
      <c r="I72" s="95"/>
      <c r="J72" s="96"/>
      <c r="K72" s="271" t="s">
        <v>238</v>
      </c>
      <c r="L72" s="271" t="s">
        <v>248</v>
      </c>
      <c r="M72" s="318" t="s">
        <v>249</v>
      </c>
      <c r="N72" s="330"/>
      <c r="O72" s="271" t="s">
        <v>250</v>
      </c>
      <c r="P72" s="271" t="s">
        <v>193</v>
      </c>
      <c r="Q72" s="331" t="s">
        <v>187</v>
      </c>
    </row>
    <row r="73" spans="1:20" ht="47.45" customHeight="1" thickBot="1" x14ac:dyDescent="0.3">
      <c r="A73" s="314"/>
      <c r="B73" s="290"/>
      <c r="C73" s="290"/>
      <c r="D73" s="329"/>
      <c r="E73" s="329"/>
      <c r="F73" s="329"/>
      <c r="G73" s="329"/>
      <c r="H73" s="83" t="s">
        <v>242</v>
      </c>
      <c r="I73" s="193" t="s">
        <v>243</v>
      </c>
      <c r="J73" s="193" t="s">
        <v>244</v>
      </c>
      <c r="K73" s="329"/>
      <c r="L73" s="329"/>
      <c r="M73" s="185" t="s">
        <v>245</v>
      </c>
      <c r="N73" s="185" t="s">
        <v>34</v>
      </c>
      <c r="O73" s="329"/>
      <c r="P73" s="329"/>
      <c r="Q73" s="332"/>
    </row>
    <row r="74" spans="1:20" ht="63.75" x14ac:dyDescent="0.25">
      <c r="A74" s="139">
        <v>3.1</v>
      </c>
      <c r="B74" s="162" t="s">
        <v>350</v>
      </c>
      <c r="C74" s="53" t="s">
        <v>117</v>
      </c>
      <c r="D74" s="103"/>
      <c r="E74" s="53" t="s">
        <v>252</v>
      </c>
      <c r="F74" s="104"/>
      <c r="G74" s="105"/>
      <c r="H74" s="209">
        <v>1794.69</v>
      </c>
      <c r="I74" s="146"/>
      <c r="J74" s="99">
        <v>1</v>
      </c>
      <c r="K74" s="190" t="s">
        <v>246</v>
      </c>
      <c r="L74" s="53" t="s">
        <v>253</v>
      </c>
      <c r="M74" s="190" t="s">
        <v>174</v>
      </c>
      <c r="N74" s="190" t="s">
        <v>179</v>
      </c>
      <c r="O74" s="190" t="s">
        <v>92</v>
      </c>
      <c r="P74" s="53"/>
      <c r="Q74" s="54" t="s">
        <v>197</v>
      </c>
    </row>
    <row r="75" spans="1:20" ht="63.75" x14ac:dyDescent="0.25">
      <c r="A75" s="140">
        <v>3.2</v>
      </c>
      <c r="B75" s="163" t="s">
        <v>350</v>
      </c>
      <c r="C75" s="49" t="s">
        <v>142</v>
      </c>
      <c r="D75" s="101"/>
      <c r="E75" s="49" t="s">
        <v>252</v>
      </c>
      <c r="F75" s="101"/>
      <c r="G75" s="101"/>
      <c r="H75" s="59">
        <v>215.71700000000001</v>
      </c>
      <c r="I75" s="145"/>
      <c r="J75" s="60">
        <v>1</v>
      </c>
      <c r="K75" s="191" t="s">
        <v>246</v>
      </c>
      <c r="L75" s="49" t="s">
        <v>253</v>
      </c>
      <c r="M75" s="191" t="s">
        <v>174</v>
      </c>
      <c r="N75" s="191" t="s">
        <v>179</v>
      </c>
      <c r="O75" s="191" t="s">
        <v>92</v>
      </c>
      <c r="P75" s="49"/>
      <c r="Q75" s="50" t="s">
        <v>197</v>
      </c>
    </row>
    <row r="76" spans="1:20" ht="39.75" customHeight="1" x14ac:dyDescent="0.25">
      <c r="A76" s="140">
        <v>3.3</v>
      </c>
      <c r="B76" s="163" t="s">
        <v>350</v>
      </c>
      <c r="C76" s="49" t="s">
        <v>67</v>
      </c>
      <c r="D76" s="49" t="s">
        <v>263</v>
      </c>
      <c r="E76" s="49" t="s">
        <v>252</v>
      </c>
      <c r="F76" s="101"/>
      <c r="G76" s="106" t="s">
        <v>264</v>
      </c>
      <c r="H76" s="59">
        <v>15</v>
      </c>
      <c r="I76" s="145"/>
      <c r="J76" s="60">
        <v>1</v>
      </c>
      <c r="K76" s="191" t="s">
        <v>246</v>
      </c>
      <c r="L76" s="49" t="s">
        <v>253</v>
      </c>
      <c r="M76" s="86">
        <v>40949</v>
      </c>
      <c r="N76" s="86">
        <v>40981</v>
      </c>
      <c r="O76" s="191" t="s">
        <v>92</v>
      </c>
      <c r="P76" s="49" t="s">
        <v>204</v>
      </c>
      <c r="Q76" s="50" t="s">
        <v>196</v>
      </c>
    </row>
    <row r="77" spans="1:20" ht="63.75" x14ac:dyDescent="0.25">
      <c r="A77" s="140">
        <v>3.4</v>
      </c>
      <c r="B77" s="163" t="s">
        <v>350</v>
      </c>
      <c r="C77" s="49" t="s">
        <v>68</v>
      </c>
      <c r="D77" s="188" t="s">
        <v>352</v>
      </c>
      <c r="E77" s="49" t="s">
        <v>252</v>
      </c>
      <c r="F77" s="101"/>
      <c r="G77" s="106" t="s">
        <v>265</v>
      </c>
      <c r="H77" s="59">
        <v>5</v>
      </c>
      <c r="I77" s="145"/>
      <c r="J77" s="60">
        <v>1</v>
      </c>
      <c r="K77" s="191" t="s">
        <v>246</v>
      </c>
      <c r="L77" s="49" t="s">
        <v>253</v>
      </c>
      <c r="M77" s="86">
        <v>40967</v>
      </c>
      <c r="N77" s="86">
        <v>40981</v>
      </c>
      <c r="O77" s="191" t="s">
        <v>92</v>
      </c>
      <c r="P77" s="49" t="s">
        <v>205</v>
      </c>
      <c r="Q77" s="50" t="s">
        <v>196</v>
      </c>
    </row>
    <row r="78" spans="1:20" ht="63.75" x14ac:dyDescent="0.25">
      <c r="A78" s="140">
        <v>3.5</v>
      </c>
      <c r="B78" s="163" t="s">
        <v>350</v>
      </c>
      <c r="C78" s="49" t="s">
        <v>72</v>
      </c>
      <c r="D78" s="100" t="s">
        <v>266</v>
      </c>
      <c r="E78" s="49" t="s">
        <v>252</v>
      </c>
      <c r="F78" s="107"/>
      <c r="G78" s="189" t="s">
        <v>73</v>
      </c>
      <c r="H78" s="59">
        <v>3.5</v>
      </c>
      <c r="I78" s="60"/>
      <c r="J78" s="60">
        <v>1</v>
      </c>
      <c r="K78" s="191" t="s">
        <v>246</v>
      </c>
      <c r="L78" s="49" t="s">
        <v>253</v>
      </c>
      <c r="M78" s="191" t="s">
        <v>151</v>
      </c>
      <c r="N78" s="86">
        <v>41649</v>
      </c>
      <c r="O78" s="191" t="s">
        <v>92</v>
      </c>
      <c r="P78" s="49" t="s">
        <v>206</v>
      </c>
      <c r="Q78" s="50" t="s">
        <v>196</v>
      </c>
    </row>
    <row r="79" spans="1:20" ht="63.75" x14ac:dyDescent="0.25">
      <c r="A79" s="140">
        <v>3.6</v>
      </c>
      <c r="B79" s="163" t="s">
        <v>350</v>
      </c>
      <c r="C79" s="49" t="s">
        <v>74</v>
      </c>
      <c r="D79" s="100" t="s">
        <v>267</v>
      </c>
      <c r="E79" s="49" t="s">
        <v>252</v>
      </c>
      <c r="F79" s="107"/>
      <c r="G79" s="189" t="s">
        <v>75</v>
      </c>
      <c r="H79" s="59">
        <v>72.099999999999994</v>
      </c>
      <c r="I79" s="59"/>
      <c r="J79" s="60">
        <v>1</v>
      </c>
      <c r="K79" s="191" t="s">
        <v>246</v>
      </c>
      <c r="L79" s="49" t="s">
        <v>253</v>
      </c>
      <c r="M79" s="191" t="s">
        <v>152</v>
      </c>
      <c r="N79" s="86">
        <v>40161</v>
      </c>
      <c r="O79" s="191" t="s">
        <v>92</v>
      </c>
      <c r="P79" s="49" t="s">
        <v>207</v>
      </c>
      <c r="Q79" s="50" t="s">
        <v>208</v>
      </c>
    </row>
    <row r="80" spans="1:20" ht="63.75" x14ac:dyDescent="0.25">
      <c r="A80" s="140">
        <v>3.7</v>
      </c>
      <c r="B80" s="163" t="s">
        <v>350</v>
      </c>
      <c r="C80" s="49" t="s">
        <v>69</v>
      </c>
      <c r="D80" s="101"/>
      <c r="E80" s="49" t="s">
        <v>252</v>
      </c>
      <c r="F80" s="101"/>
      <c r="G80" s="101"/>
      <c r="H80" s="59">
        <v>2</v>
      </c>
      <c r="I80" s="145"/>
      <c r="J80" s="60">
        <v>1</v>
      </c>
      <c r="K80" s="191" t="s">
        <v>246</v>
      </c>
      <c r="L80" s="49" t="s">
        <v>253</v>
      </c>
      <c r="M80" s="191" t="s">
        <v>148</v>
      </c>
      <c r="N80" s="191" t="s">
        <v>148</v>
      </c>
      <c r="O80" s="191" t="s">
        <v>92</v>
      </c>
      <c r="P80" s="49"/>
      <c r="Q80" s="50" t="s">
        <v>198</v>
      </c>
    </row>
    <row r="81" spans="1:17" ht="63.75" x14ac:dyDescent="0.25">
      <c r="A81" s="140">
        <v>3.8</v>
      </c>
      <c r="B81" s="163" t="s">
        <v>350</v>
      </c>
      <c r="C81" s="49" t="s">
        <v>136</v>
      </c>
      <c r="D81" s="101"/>
      <c r="E81" s="49" t="s">
        <v>221</v>
      </c>
      <c r="F81" s="108"/>
      <c r="G81" s="101"/>
      <c r="H81" s="59">
        <v>65</v>
      </c>
      <c r="I81" s="60">
        <v>1</v>
      </c>
      <c r="J81" s="147"/>
      <c r="K81" s="191" t="s">
        <v>246</v>
      </c>
      <c r="L81" s="49" t="s">
        <v>29</v>
      </c>
      <c r="M81" s="191" t="s">
        <v>145</v>
      </c>
      <c r="N81" s="191" t="s">
        <v>145</v>
      </c>
      <c r="O81" s="180"/>
      <c r="P81" s="55"/>
      <c r="Q81" s="50" t="s">
        <v>198</v>
      </c>
    </row>
    <row r="82" spans="1:17" ht="63.75" x14ac:dyDescent="0.25">
      <c r="A82" s="140">
        <v>3.9</v>
      </c>
      <c r="B82" s="163" t="s">
        <v>350</v>
      </c>
      <c r="C82" s="325" t="s">
        <v>50</v>
      </c>
      <c r="D82" s="191" t="s">
        <v>82</v>
      </c>
      <c r="E82" s="175"/>
      <c r="F82" s="49"/>
      <c r="G82" s="49"/>
      <c r="H82" s="59">
        <v>17</v>
      </c>
      <c r="I82" s="60">
        <v>1</v>
      </c>
      <c r="J82" s="60"/>
      <c r="K82" s="191" t="s">
        <v>246</v>
      </c>
      <c r="L82" s="49" t="s">
        <v>30</v>
      </c>
      <c r="M82" s="86">
        <v>41688</v>
      </c>
      <c r="N82" s="86">
        <v>41691</v>
      </c>
      <c r="O82" s="191" t="s">
        <v>92</v>
      </c>
      <c r="P82" s="49" t="s">
        <v>51</v>
      </c>
      <c r="Q82" s="50" t="s">
        <v>196</v>
      </c>
    </row>
    <row r="83" spans="1:17" ht="63.75" x14ac:dyDescent="0.25">
      <c r="A83" s="141">
        <v>3.1</v>
      </c>
      <c r="B83" s="163" t="s">
        <v>350</v>
      </c>
      <c r="C83" s="326"/>
      <c r="D83" s="191" t="s">
        <v>82</v>
      </c>
      <c r="E83" s="175"/>
      <c r="F83" s="49"/>
      <c r="G83" s="49"/>
      <c r="H83" s="59">
        <v>17</v>
      </c>
      <c r="I83" s="60">
        <v>1</v>
      </c>
      <c r="J83" s="60"/>
      <c r="K83" s="191" t="s">
        <v>246</v>
      </c>
      <c r="L83" s="49" t="s">
        <v>30</v>
      </c>
      <c r="M83" s="86">
        <v>41920</v>
      </c>
      <c r="N83" s="86">
        <v>41921</v>
      </c>
      <c r="O83" s="191" t="s">
        <v>92</v>
      </c>
      <c r="P83" s="49" t="s">
        <v>209</v>
      </c>
      <c r="Q83" s="50" t="s">
        <v>197</v>
      </c>
    </row>
    <row r="84" spans="1:17" ht="63.75" x14ac:dyDescent="0.25">
      <c r="A84" s="140">
        <v>3.11</v>
      </c>
      <c r="B84" s="163" t="s">
        <v>350</v>
      </c>
      <c r="C84" s="326"/>
      <c r="D84" s="191" t="s">
        <v>82</v>
      </c>
      <c r="E84" s="49"/>
      <c r="F84" s="49"/>
      <c r="G84" s="49"/>
      <c r="H84" s="59">
        <v>17</v>
      </c>
      <c r="I84" s="60">
        <v>1</v>
      </c>
      <c r="J84" s="60"/>
      <c r="K84" s="191" t="s">
        <v>246</v>
      </c>
      <c r="L84" s="49" t="s">
        <v>30</v>
      </c>
      <c r="M84" s="191" t="s">
        <v>146</v>
      </c>
      <c r="N84" s="191" t="s">
        <v>146</v>
      </c>
      <c r="O84" s="191" t="s">
        <v>92</v>
      </c>
      <c r="P84" s="49"/>
      <c r="Q84" s="50" t="s">
        <v>198</v>
      </c>
    </row>
    <row r="85" spans="1:17" ht="63.75" x14ac:dyDescent="0.25">
      <c r="A85" s="140">
        <v>3.12</v>
      </c>
      <c r="B85" s="163" t="s">
        <v>350</v>
      </c>
      <c r="C85" s="326"/>
      <c r="D85" s="191" t="s">
        <v>82</v>
      </c>
      <c r="E85" s="49"/>
      <c r="F85" s="49"/>
      <c r="G85" s="49"/>
      <c r="H85" s="59">
        <v>17</v>
      </c>
      <c r="I85" s="60">
        <v>1</v>
      </c>
      <c r="J85" s="60"/>
      <c r="K85" s="191" t="s">
        <v>246</v>
      </c>
      <c r="L85" s="49" t="s">
        <v>30</v>
      </c>
      <c r="M85" s="191" t="s">
        <v>148</v>
      </c>
      <c r="N85" s="191" t="s">
        <v>148</v>
      </c>
      <c r="O85" s="191" t="s">
        <v>92</v>
      </c>
      <c r="P85" s="49"/>
      <c r="Q85" s="50" t="s">
        <v>198</v>
      </c>
    </row>
    <row r="86" spans="1:17" ht="63.75" x14ac:dyDescent="0.25">
      <c r="A86" s="141">
        <v>3.13</v>
      </c>
      <c r="B86" s="163" t="s">
        <v>350</v>
      </c>
      <c r="C86" s="327"/>
      <c r="D86" s="191" t="s">
        <v>82</v>
      </c>
      <c r="E86" s="49"/>
      <c r="F86" s="49"/>
      <c r="G86" s="49"/>
      <c r="H86" s="59">
        <v>17</v>
      </c>
      <c r="I86" s="60">
        <v>1</v>
      </c>
      <c r="J86" s="60"/>
      <c r="K86" s="191" t="s">
        <v>246</v>
      </c>
      <c r="L86" s="49" t="s">
        <v>30</v>
      </c>
      <c r="M86" s="191" t="s">
        <v>147</v>
      </c>
      <c r="N86" s="191" t="s">
        <v>147</v>
      </c>
      <c r="O86" s="191" t="s">
        <v>92</v>
      </c>
      <c r="P86" s="49"/>
      <c r="Q86" s="50" t="s">
        <v>198</v>
      </c>
    </row>
    <row r="87" spans="1:17" ht="63.75" x14ac:dyDescent="0.25">
      <c r="A87" s="140">
        <v>3.14</v>
      </c>
      <c r="B87" s="163" t="s">
        <v>350</v>
      </c>
      <c r="C87" s="325" t="s">
        <v>52</v>
      </c>
      <c r="D87" s="191" t="s">
        <v>53</v>
      </c>
      <c r="E87" s="175"/>
      <c r="F87" s="49"/>
      <c r="G87" s="49"/>
      <c r="H87" s="59">
        <v>17</v>
      </c>
      <c r="I87" s="60">
        <v>1</v>
      </c>
      <c r="J87" s="60"/>
      <c r="K87" s="191" t="s">
        <v>246</v>
      </c>
      <c r="L87" s="49" t="s">
        <v>30</v>
      </c>
      <c r="M87" s="86">
        <v>41939</v>
      </c>
      <c r="N87" s="86">
        <v>41956</v>
      </c>
      <c r="O87" s="191" t="s">
        <v>92</v>
      </c>
      <c r="P87" s="49" t="s">
        <v>210</v>
      </c>
      <c r="Q87" s="50" t="s">
        <v>197</v>
      </c>
    </row>
    <row r="88" spans="1:17" ht="63.75" x14ac:dyDescent="0.25">
      <c r="A88" s="140">
        <v>3.15</v>
      </c>
      <c r="B88" s="163" t="s">
        <v>350</v>
      </c>
      <c r="C88" s="326"/>
      <c r="D88" s="191" t="s">
        <v>53</v>
      </c>
      <c r="E88" s="49"/>
      <c r="F88" s="49"/>
      <c r="G88" s="49"/>
      <c r="H88" s="59">
        <v>17</v>
      </c>
      <c r="I88" s="60">
        <v>1</v>
      </c>
      <c r="J88" s="60"/>
      <c r="K88" s="191" t="s">
        <v>246</v>
      </c>
      <c r="L88" s="49" t="s">
        <v>30</v>
      </c>
      <c r="M88" s="191" t="s">
        <v>148</v>
      </c>
      <c r="N88" s="191" t="s">
        <v>148</v>
      </c>
      <c r="O88" s="191" t="s">
        <v>92</v>
      </c>
      <c r="P88" s="49"/>
      <c r="Q88" s="50" t="s">
        <v>198</v>
      </c>
    </row>
    <row r="89" spans="1:17" ht="63.75" x14ac:dyDescent="0.25">
      <c r="A89" s="141">
        <v>3.16</v>
      </c>
      <c r="B89" s="163" t="s">
        <v>350</v>
      </c>
      <c r="C89" s="327"/>
      <c r="D89" s="191" t="s">
        <v>53</v>
      </c>
      <c r="E89" s="49"/>
      <c r="F89" s="49"/>
      <c r="G89" s="49"/>
      <c r="H89" s="59">
        <v>17</v>
      </c>
      <c r="I89" s="60">
        <v>1</v>
      </c>
      <c r="J89" s="60"/>
      <c r="K89" s="191" t="s">
        <v>246</v>
      </c>
      <c r="L89" s="49" t="s">
        <v>30</v>
      </c>
      <c r="M89" s="191" t="s">
        <v>147</v>
      </c>
      <c r="N89" s="191" t="s">
        <v>147</v>
      </c>
      <c r="O89" s="191" t="s">
        <v>92</v>
      </c>
      <c r="P89" s="49"/>
      <c r="Q89" s="50" t="s">
        <v>198</v>
      </c>
    </row>
    <row r="90" spans="1:17" ht="63.75" x14ac:dyDescent="0.25">
      <c r="A90" s="140">
        <v>3.17</v>
      </c>
      <c r="B90" s="163" t="s">
        <v>350</v>
      </c>
      <c r="C90" s="49" t="s">
        <v>57</v>
      </c>
      <c r="D90" s="49" t="s">
        <v>268</v>
      </c>
      <c r="E90" s="49" t="s">
        <v>252</v>
      </c>
      <c r="F90" s="59"/>
      <c r="G90" s="49" t="s">
        <v>60</v>
      </c>
      <c r="H90" s="59">
        <v>3</v>
      </c>
      <c r="I90" s="60">
        <v>1</v>
      </c>
      <c r="J90" s="60"/>
      <c r="K90" s="191" t="s">
        <v>246</v>
      </c>
      <c r="L90" s="49" t="s">
        <v>253</v>
      </c>
      <c r="M90" s="86">
        <v>41841</v>
      </c>
      <c r="N90" s="86">
        <v>41969</v>
      </c>
      <c r="O90" s="191" t="s">
        <v>93</v>
      </c>
      <c r="P90" s="49" t="s">
        <v>211</v>
      </c>
      <c r="Q90" s="50" t="s">
        <v>196</v>
      </c>
    </row>
    <row r="91" spans="1:17" ht="63.75" x14ac:dyDescent="0.25">
      <c r="A91" s="140">
        <v>3.18</v>
      </c>
      <c r="B91" s="163" t="s">
        <v>350</v>
      </c>
      <c r="C91" s="49" t="s">
        <v>58</v>
      </c>
      <c r="D91" s="49" t="s">
        <v>269</v>
      </c>
      <c r="E91" s="49" t="s">
        <v>32</v>
      </c>
      <c r="F91" s="49"/>
      <c r="G91" s="49" t="s">
        <v>61</v>
      </c>
      <c r="H91" s="59">
        <v>5</v>
      </c>
      <c r="I91" s="60">
        <v>1</v>
      </c>
      <c r="J91" s="60"/>
      <c r="K91" s="191" t="s">
        <v>246</v>
      </c>
      <c r="L91" s="49" t="s">
        <v>30</v>
      </c>
      <c r="M91" s="86">
        <v>41935</v>
      </c>
      <c r="N91" s="86">
        <v>41996</v>
      </c>
      <c r="O91" s="191"/>
      <c r="P91" s="49" t="s">
        <v>212</v>
      </c>
      <c r="Q91" s="50" t="s">
        <v>208</v>
      </c>
    </row>
    <row r="92" spans="1:17" ht="63.75" x14ac:dyDescent="0.25">
      <c r="A92" s="141">
        <v>3.19</v>
      </c>
      <c r="B92" s="163" t="s">
        <v>350</v>
      </c>
      <c r="C92" s="49" t="s">
        <v>59</v>
      </c>
      <c r="D92" s="100" t="s">
        <v>270</v>
      </c>
      <c r="E92" s="49" t="s">
        <v>252</v>
      </c>
      <c r="F92" s="49"/>
      <c r="G92" s="49" t="s">
        <v>62</v>
      </c>
      <c r="H92" s="59">
        <v>25</v>
      </c>
      <c r="I92" s="60">
        <v>1</v>
      </c>
      <c r="J92" s="60"/>
      <c r="K92" s="191" t="s">
        <v>246</v>
      </c>
      <c r="L92" s="49" t="s">
        <v>253</v>
      </c>
      <c r="M92" s="86">
        <v>41934</v>
      </c>
      <c r="N92" s="86">
        <v>41989</v>
      </c>
      <c r="O92" s="191" t="s">
        <v>93</v>
      </c>
      <c r="P92" s="49" t="s">
        <v>213</v>
      </c>
      <c r="Q92" s="50" t="s">
        <v>208</v>
      </c>
    </row>
    <row r="93" spans="1:17" ht="63.75" x14ac:dyDescent="0.25">
      <c r="A93" s="141">
        <v>3.2</v>
      </c>
      <c r="B93" s="163" t="s">
        <v>350</v>
      </c>
      <c r="C93" s="324" t="s">
        <v>132</v>
      </c>
      <c r="D93" s="49" t="s">
        <v>271</v>
      </c>
      <c r="E93" s="49" t="s">
        <v>252</v>
      </c>
      <c r="F93" s="49"/>
      <c r="G93" s="49" t="s">
        <v>63</v>
      </c>
      <c r="H93" s="59">
        <v>25</v>
      </c>
      <c r="I93" s="60">
        <v>1</v>
      </c>
      <c r="J93" s="60"/>
      <c r="K93" s="191" t="s">
        <v>246</v>
      </c>
      <c r="L93" s="49" t="s">
        <v>253</v>
      </c>
      <c r="M93" s="86">
        <v>41792</v>
      </c>
      <c r="N93" s="86">
        <v>41880</v>
      </c>
      <c r="O93" s="191" t="s">
        <v>93</v>
      </c>
      <c r="P93" s="49" t="s">
        <v>214</v>
      </c>
      <c r="Q93" s="50" t="s">
        <v>208</v>
      </c>
    </row>
    <row r="94" spans="1:17" ht="63.75" x14ac:dyDescent="0.25">
      <c r="A94" s="140">
        <v>3.21</v>
      </c>
      <c r="B94" s="163" t="s">
        <v>350</v>
      </c>
      <c r="C94" s="324"/>
      <c r="D94" s="49" t="s">
        <v>271</v>
      </c>
      <c r="E94" s="49" t="s">
        <v>252</v>
      </c>
      <c r="F94" s="49"/>
      <c r="G94" s="49" t="s">
        <v>63</v>
      </c>
      <c r="H94" s="59">
        <v>25</v>
      </c>
      <c r="I94" s="60">
        <v>1</v>
      </c>
      <c r="J94" s="60"/>
      <c r="K94" s="191" t="s">
        <v>247</v>
      </c>
      <c r="L94" s="49" t="s">
        <v>253</v>
      </c>
      <c r="M94" s="86">
        <v>41792</v>
      </c>
      <c r="N94" s="86">
        <v>41880</v>
      </c>
      <c r="O94" s="191" t="s">
        <v>93</v>
      </c>
      <c r="P94" s="49" t="s">
        <v>214</v>
      </c>
      <c r="Q94" s="50" t="s">
        <v>208</v>
      </c>
    </row>
    <row r="95" spans="1:17" ht="63.75" x14ac:dyDescent="0.25">
      <c r="A95" s="141">
        <v>3.22</v>
      </c>
      <c r="B95" s="163" t="s">
        <v>350</v>
      </c>
      <c r="C95" s="324"/>
      <c r="D95" s="49" t="s">
        <v>271</v>
      </c>
      <c r="E95" s="49" t="s">
        <v>252</v>
      </c>
      <c r="F95" s="49"/>
      <c r="G95" s="49" t="s">
        <v>63</v>
      </c>
      <c r="H95" s="59">
        <v>40</v>
      </c>
      <c r="I95" s="60">
        <v>1</v>
      </c>
      <c r="J95" s="60"/>
      <c r="K95" s="191" t="s">
        <v>247</v>
      </c>
      <c r="L95" s="49" t="s">
        <v>253</v>
      </c>
      <c r="M95" s="86">
        <v>41792</v>
      </c>
      <c r="N95" s="86">
        <v>41880</v>
      </c>
      <c r="O95" s="191" t="s">
        <v>93</v>
      </c>
      <c r="P95" s="49" t="s">
        <v>214</v>
      </c>
      <c r="Q95" s="50" t="s">
        <v>208</v>
      </c>
    </row>
    <row r="96" spans="1:17" ht="63.75" x14ac:dyDescent="0.25">
      <c r="A96" s="140">
        <v>3.23</v>
      </c>
      <c r="B96" s="163" t="s">
        <v>350</v>
      </c>
      <c r="C96" s="324"/>
      <c r="D96" s="49" t="s">
        <v>271</v>
      </c>
      <c r="E96" s="49" t="s">
        <v>252</v>
      </c>
      <c r="F96" s="49"/>
      <c r="G96" s="49" t="s">
        <v>63</v>
      </c>
      <c r="H96" s="59">
        <v>25</v>
      </c>
      <c r="I96" s="60">
        <v>1</v>
      </c>
      <c r="J96" s="60"/>
      <c r="K96" s="191" t="s">
        <v>247</v>
      </c>
      <c r="L96" s="49" t="s">
        <v>253</v>
      </c>
      <c r="M96" s="86">
        <v>41792</v>
      </c>
      <c r="N96" s="86">
        <v>41880</v>
      </c>
      <c r="O96" s="191" t="s">
        <v>93</v>
      </c>
      <c r="P96" s="49" t="s">
        <v>214</v>
      </c>
      <c r="Q96" s="50" t="s">
        <v>208</v>
      </c>
    </row>
    <row r="97" spans="1:17" ht="63.75" x14ac:dyDescent="0.25">
      <c r="A97" s="141">
        <v>3.24</v>
      </c>
      <c r="B97" s="163" t="s">
        <v>350</v>
      </c>
      <c r="C97" s="324"/>
      <c r="D97" s="49" t="s">
        <v>271</v>
      </c>
      <c r="E97" s="49" t="s">
        <v>252</v>
      </c>
      <c r="F97" s="49"/>
      <c r="G97" s="49" t="s">
        <v>63</v>
      </c>
      <c r="H97" s="59">
        <v>25</v>
      </c>
      <c r="I97" s="60">
        <v>1</v>
      </c>
      <c r="J97" s="60"/>
      <c r="K97" s="191" t="s">
        <v>247</v>
      </c>
      <c r="L97" s="49" t="s">
        <v>253</v>
      </c>
      <c r="M97" s="86">
        <v>41792</v>
      </c>
      <c r="N97" s="86">
        <v>41880</v>
      </c>
      <c r="O97" s="191" t="s">
        <v>93</v>
      </c>
      <c r="P97" s="49" t="s">
        <v>214</v>
      </c>
      <c r="Q97" s="50" t="s">
        <v>208</v>
      </c>
    </row>
    <row r="98" spans="1:17" ht="63.75" x14ac:dyDescent="0.25">
      <c r="A98" s="140">
        <v>3.25</v>
      </c>
      <c r="B98" s="163" t="s">
        <v>350</v>
      </c>
      <c r="C98" s="324" t="s">
        <v>133</v>
      </c>
      <c r="D98" s="49" t="s">
        <v>272</v>
      </c>
      <c r="E98" s="49" t="s">
        <v>252</v>
      </c>
      <c r="F98" s="49"/>
      <c r="G98" s="49" t="s">
        <v>64</v>
      </c>
      <c r="H98" s="59">
        <v>8</v>
      </c>
      <c r="I98" s="60">
        <v>1</v>
      </c>
      <c r="J98" s="60"/>
      <c r="K98" s="191" t="s">
        <v>246</v>
      </c>
      <c r="L98" s="49" t="s">
        <v>253</v>
      </c>
      <c r="M98" s="86">
        <v>41806</v>
      </c>
      <c r="N98" s="86">
        <v>41880</v>
      </c>
      <c r="O98" s="191" t="s">
        <v>93</v>
      </c>
      <c r="P98" s="49" t="s">
        <v>215</v>
      </c>
      <c r="Q98" s="50" t="s">
        <v>208</v>
      </c>
    </row>
    <row r="99" spans="1:17" ht="63.75" x14ac:dyDescent="0.25">
      <c r="A99" s="141">
        <v>3.26</v>
      </c>
      <c r="B99" s="163" t="s">
        <v>350</v>
      </c>
      <c r="C99" s="324"/>
      <c r="D99" s="49" t="s">
        <v>272</v>
      </c>
      <c r="E99" s="49" t="s">
        <v>252</v>
      </c>
      <c r="F99" s="49"/>
      <c r="G99" s="49" t="s">
        <v>64</v>
      </c>
      <c r="H99" s="59">
        <v>4</v>
      </c>
      <c r="I99" s="60">
        <v>1</v>
      </c>
      <c r="J99" s="60"/>
      <c r="K99" s="191" t="s">
        <v>247</v>
      </c>
      <c r="L99" s="49" t="s">
        <v>253</v>
      </c>
      <c r="M99" s="86">
        <v>41806</v>
      </c>
      <c r="N99" s="86">
        <v>41880</v>
      </c>
      <c r="O99" s="191" t="s">
        <v>93</v>
      </c>
      <c r="P99" s="49" t="s">
        <v>215</v>
      </c>
      <c r="Q99" s="50" t="s">
        <v>208</v>
      </c>
    </row>
    <row r="100" spans="1:17" ht="63.75" x14ac:dyDescent="0.25">
      <c r="A100" s="140">
        <v>3.27</v>
      </c>
      <c r="B100" s="163" t="s">
        <v>350</v>
      </c>
      <c r="C100" s="324"/>
      <c r="D100" s="49" t="s">
        <v>272</v>
      </c>
      <c r="E100" s="49" t="s">
        <v>252</v>
      </c>
      <c r="F100" s="49"/>
      <c r="G100" s="49" t="s">
        <v>64</v>
      </c>
      <c r="H100" s="59">
        <v>20</v>
      </c>
      <c r="I100" s="60">
        <v>1</v>
      </c>
      <c r="J100" s="60"/>
      <c r="K100" s="191" t="s">
        <v>247</v>
      </c>
      <c r="L100" s="49" t="s">
        <v>253</v>
      </c>
      <c r="M100" s="86">
        <v>41806</v>
      </c>
      <c r="N100" s="86">
        <v>41880</v>
      </c>
      <c r="O100" s="191" t="s">
        <v>93</v>
      </c>
      <c r="P100" s="49" t="s">
        <v>215</v>
      </c>
      <c r="Q100" s="50" t="s">
        <v>208</v>
      </c>
    </row>
    <row r="101" spans="1:17" ht="63.75" x14ac:dyDescent="0.25">
      <c r="A101" s="141">
        <v>3.28</v>
      </c>
      <c r="B101" s="163" t="s">
        <v>350</v>
      </c>
      <c r="C101" s="324"/>
      <c r="D101" s="49" t="s">
        <v>272</v>
      </c>
      <c r="E101" s="49" t="s">
        <v>252</v>
      </c>
      <c r="F101" s="49"/>
      <c r="G101" s="49" t="s">
        <v>64</v>
      </c>
      <c r="H101" s="59">
        <v>4</v>
      </c>
      <c r="I101" s="60">
        <v>1</v>
      </c>
      <c r="J101" s="60"/>
      <c r="K101" s="191" t="s">
        <v>247</v>
      </c>
      <c r="L101" s="49" t="s">
        <v>253</v>
      </c>
      <c r="M101" s="86">
        <v>41806</v>
      </c>
      <c r="N101" s="86">
        <v>41880</v>
      </c>
      <c r="O101" s="191" t="s">
        <v>93</v>
      </c>
      <c r="P101" s="49" t="s">
        <v>215</v>
      </c>
      <c r="Q101" s="50" t="s">
        <v>208</v>
      </c>
    </row>
    <row r="102" spans="1:17" ht="63.75" x14ac:dyDescent="0.25">
      <c r="A102" s="140">
        <v>3.29</v>
      </c>
      <c r="B102" s="163" t="s">
        <v>350</v>
      </c>
      <c r="C102" s="324"/>
      <c r="D102" s="49" t="s">
        <v>272</v>
      </c>
      <c r="E102" s="49" t="s">
        <v>252</v>
      </c>
      <c r="F102" s="49"/>
      <c r="G102" s="49" t="s">
        <v>64</v>
      </c>
      <c r="H102" s="59">
        <v>4</v>
      </c>
      <c r="I102" s="60">
        <v>1</v>
      </c>
      <c r="J102" s="60"/>
      <c r="K102" s="191" t="s">
        <v>247</v>
      </c>
      <c r="L102" s="49" t="s">
        <v>253</v>
      </c>
      <c r="M102" s="86">
        <v>41806</v>
      </c>
      <c r="N102" s="86">
        <v>41880</v>
      </c>
      <c r="O102" s="191" t="s">
        <v>93</v>
      </c>
      <c r="P102" s="49" t="s">
        <v>215</v>
      </c>
      <c r="Q102" s="50" t="s">
        <v>208</v>
      </c>
    </row>
    <row r="103" spans="1:17" ht="63.75" x14ac:dyDescent="0.25">
      <c r="A103" s="141">
        <v>3.3</v>
      </c>
      <c r="B103" s="163" t="s">
        <v>350</v>
      </c>
      <c r="C103" s="324" t="s">
        <v>134</v>
      </c>
      <c r="D103" s="49"/>
      <c r="E103" s="49" t="s">
        <v>221</v>
      </c>
      <c r="F103" s="49"/>
      <c r="G103" s="49"/>
      <c r="H103" s="59">
        <v>4</v>
      </c>
      <c r="I103" s="60">
        <v>1</v>
      </c>
      <c r="J103" s="60"/>
      <c r="K103" s="191" t="s">
        <v>246</v>
      </c>
      <c r="L103" s="49" t="s">
        <v>29</v>
      </c>
      <c r="M103" s="86" t="s">
        <v>146</v>
      </c>
      <c r="N103" s="86" t="s">
        <v>146</v>
      </c>
      <c r="O103" s="191"/>
      <c r="P103" s="49"/>
      <c r="Q103" s="50" t="s">
        <v>198</v>
      </c>
    </row>
    <row r="104" spans="1:17" ht="63.75" x14ac:dyDescent="0.25">
      <c r="A104" s="140">
        <v>3.31</v>
      </c>
      <c r="B104" s="163" t="s">
        <v>350</v>
      </c>
      <c r="C104" s="324"/>
      <c r="D104" s="49"/>
      <c r="E104" s="49" t="s">
        <v>221</v>
      </c>
      <c r="F104" s="49"/>
      <c r="G104" s="49"/>
      <c r="H104" s="59">
        <v>5</v>
      </c>
      <c r="I104" s="60">
        <v>1</v>
      </c>
      <c r="J104" s="60"/>
      <c r="K104" s="191" t="s">
        <v>247</v>
      </c>
      <c r="L104" s="49" t="s">
        <v>29</v>
      </c>
      <c r="M104" s="86" t="s">
        <v>146</v>
      </c>
      <c r="N104" s="86" t="s">
        <v>146</v>
      </c>
      <c r="O104" s="191"/>
      <c r="P104" s="49"/>
      <c r="Q104" s="50" t="s">
        <v>198</v>
      </c>
    </row>
    <row r="105" spans="1:17" ht="63.75" x14ac:dyDescent="0.25">
      <c r="A105" s="140">
        <v>3.32</v>
      </c>
      <c r="B105" s="163" t="s">
        <v>350</v>
      </c>
      <c r="C105" s="324"/>
      <c r="D105" s="49"/>
      <c r="E105" s="49" t="s">
        <v>221</v>
      </c>
      <c r="F105" s="49"/>
      <c r="G105" s="49"/>
      <c r="H105" s="59">
        <v>20</v>
      </c>
      <c r="I105" s="60">
        <v>1</v>
      </c>
      <c r="J105" s="60"/>
      <c r="K105" s="191" t="s">
        <v>247</v>
      </c>
      <c r="L105" s="49" t="s">
        <v>29</v>
      </c>
      <c r="M105" s="86" t="s">
        <v>146</v>
      </c>
      <c r="N105" s="86" t="s">
        <v>146</v>
      </c>
      <c r="O105" s="191"/>
      <c r="P105" s="49"/>
      <c r="Q105" s="50" t="s">
        <v>198</v>
      </c>
    </row>
    <row r="106" spans="1:17" ht="63.75" x14ac:dyDescent="0.25">
      <c r="A106" s="140">
        <v>3.33</v>
      </c>
      <c r="B106" s="163" t="s">
        <v>350</v>
      </c>
      <c r="C106" s="324"/>
      <c r="D106" s="49"/>
      <c r="E106" s="49" t="s">
        <v>221</v>
      </c>
      <c r="F106" s="49"/>
      <c r="G106" s="49"/>
      <c r="H106" s="59">
        <v>5</v>
      </c>
      <c r="I106" s="60">
        <v>1</v>
      </c>
      <c r="J106" s="60"/>
      <c r="K106" s="191" t="s">
        <v>247</v>
      </c>
      <c r="L106" s="49" t="s">
        <v>29</v>
      </c>
      <c r="M106" s="86" t="s">
        <v>146</v>
      </c>
      <c r="N106" s="86" t="s">
        <v>146</v>
      </c>
      <c r="O106" s="191"/>
      <c r="P106" s="49"/>
      <c r="Q106" s="50" t="s">
        <v>198</v>
      </c>
    </row>
    <row r="107" spans="1:17" ht="63.75" x14ac:dyDescent="0.25">
      <c r="A107" s="141">
        <v>3.34</v>
      </c>
      <c r="B107" s="163" t="s">
        <v>350</v>
      </c>
      <c r="C107" s="324"/>
      <c r="D107" s="49"/>
      <c r="E107" s="49" t="s">
        <v>221</v>
      </c>
      <c r="F107" s="49"/>
      <c r="G107" s="49"/>
      <c r="H107" s="59">
        <v>5</v>
      </c>
      <c r="I107" s="60">
        <v>1</v>
      </c>
      <c r="J107" s="60"/>
      <c r="K107" s="191" t="s">
        <v>247</v>
      </c>
      <c r="L107" s="49" t="s">
        <v>29</v>
      </c>
      <c r="M107" s="86" t="s">
        <v>146</v>
      </c>
      <c r="N107" s="86" t="s">
        <v>146</v>
      </c>
      <c r="O107" s="191"/>
      <c r="P107" s="49"/>
      <c r="Q107" s="50" t="s">
        <v>198</v>
      </c>
    </row>
    <row r="108" spans="1:17" ht="35.25" customHeight="1" x14ac:dyDescent="0.25">
      <c r="A108" s="140">
        <v>3.35</v>
      </c>
      <c r="B108" s="163" t="s">
        <v>350</v>
      </c>
      <c r="C108" s="197" t="s">
        <v>134</v>
      </c>
      <c r="D108" s="49" t="s">
        <v>273</v>
      </c>
      <c r="E108" s="49" t="s">
        <v>252</v>
      </c>
      <c r="F108" s="49"/>
      <c r="G108" s="49" t="s">
        <v>64</v>
      </c>
      <c r="H108" s="59">
        <v>0</v>
      </c>
      <c r="I108" s="60">
        <v>1</v>
      </c>
      <c r="J108" s="60"/>
      <c r="K108" s="199" t="s">
        <v>246</v>
      </c>
      <c r="L108" s="49" t="s">
        <v>253</v>
      </c>
      <c r="M108" s="86">
        <v>41806</v>
      </c>
      <c r="N108" s="86">
        <v>41880</v>
      </c>
      <c r="O108" s="199" t="s">
        <v>93</v>
      </c>
      <c r="P108" s="49" t="s">
        <v>216</v>
      </c>
      <c r="Q108" s="50" t="s">
        <v>196</v>
      </c>
    </row>
    <row r="109" spans="1:17" ht="63.75" x14ac:dyDescent="0.25">
      <c r="A109" s="140">
        <v>3.36</v>
      </c>
      <c r="B109" s="163" t="s">
        <v>350</v>
      </c>
      <c r="C109" s="49" t="s">
        <v>135</v>
      </c>
      <c r="D109" s="49" t="s">
        <v>274</v>
      </c>
      <c r="E109" s="49" t="s">
        <v>275</v>
      </c>
      <c r="F109" s="49"/>
      <c r="G109" s="49" t="s">
        <v>65</v>
      </c>
      <c r="H109" s="59">
        <v>12</v>
      </c>
      <c r="I109" s="60">
        <v>1</v>
      </c>
      <c r="J109" s="60"/>
      <c r="K109" s="191" t="s">
        <v>246</v>
      </c>
      <c r="L109" s="49" t="s">
        <v>30</v>
      </c>
      <c r="M109" s="86">
        <v>41808</v>
      </c>
      <c r="N109" s="86">
        <v>41963</v>
      </c>
      <c r="O109" s="191"/>
      <c r="P109" s="49" t="s">
        <v>217</v>
      </c>
      <c r="Q109" s="50" t="s">
        <v>208</v>
      </c>
    </row>
    <row r="110" spans="1:17" ht="63.75" x14ac:dyDescent="0.25">
      <c r="A110" s="140">
        <v>3.37</v>
      </c>
      <c r="B110" s="163" t="s">
        <v>350</v>
      </c>
      <c r="C110" s="49" t="s">
        <v>127</v>
      </c>
      <c r="D110" s="49" t="s">
        <v>276</v>
      </c>
      <c r="E110" s="49" t="s">
        <v>252</v>
      </c>
      <c r="F110" s="49"/>
      <c r="G110" s="49" t="s">
        <v>66</v>
      </c>
      <c r="H110" s="59">
        <v>0.2</v>
      </c>
      <c r="I110" s="60">
        <v>1</v>
      </c>
      <c r="J110" s="60"/>
      <c r="K110" s="191" t="s">
        <v>246</v>
      </c>
      <c r="L110" s="49" t="s">
        <v>253</v>
      </c>
      <c r="M110" s="86">
        <v>41792</v>
      </c>
      <c r="N110" s="86">
        <v>41880</v>
      </c>
      <c r="O110" s="191" t="s">
        <v>93</v>
      </c>
      <c r="P110" s="49" t="s">
        <v>218</v>
      </c>
      <c r="Q110" s="50" t="s">
        <v>196</v>
      </c>
    </row>
    <row r="111" spans="1:17" ht="34.5" customHeight="1" x14ac:dyDescent="0.25">
      <c r="A111" s="141">
        <v>3.38</v>
      </c>
      <c r="B111" s="163" t="s">
        <v>350</v>
      </c>
      <c r="C111" s="49" t="s">
        <v>175</v>
      </c>
      <c r="D111" s="49"/>
      <c r="E111" s="49" t="s">
        <v>221</v>
      </c>
      <c r="F111" s="49"/>
      <c r="G111" s="49"/>
      <c r="H111" s="59">
        <v>15</v>
      </c>
      <c r="I111" s="60">
        <v>1</v>
      </c>
      <c r="J111" s="60"/>
      <c r="K111" s="191" t="s">
        <v>246</v>
      </c>
      <c r="L111" s="49" t="s">
        <v>29</v>
      </c>
      <c r="M111" s="191" t="s">
        <v>145</v>
      </c>
      <c r="N111" s="191" t="s">
        <v>145</v>
      </c>
      <c r="O111" s="191"/>
      <c r="P111" s="49"/>
      <c r="Q111" s="50" t="s">
        <v>197</v>
      </c>
    </row>
    <row r="112" spans="1:17" ht="63.75" x14ac:dyDescent="0.25">
      <c r="A112" s="141">
        <v>3.39</v>
      </c>
      <c r="B112" s="163" t="s">
        <v>350</v>
      </c>
      <c r="C112" s="49" t="s">
        <v>176</v>
      </c>
      <c r="D112" s="49"/>
      <c r="E112" s="49" t="s">
        <v>221</v>
      </c>
      <c r="F112" s="49"/>
      <c r="G112" s="49"/>
      <c r="H112" s="59">
        <v>15</v>
      </c>
      <c r="I112" s="60">
        <v>1</v>
      </c>
      <c r="J112" s="60"/>
      <c r="K112" s="191" t="s">
        <v>246</v>
      </c>
      <c r="L112" s="49" t="s">
        <v>29</v>
      </c>
      <c r="M112" s="191" t="s">
        <v>145</v>
      </c>
      <c r="N112" s="191" t="s">
        <v>145</v>
      </c>
      <c r="O112" s="191"/>
      <c r="P112" s="49"/>
      <c r="Q112" s="50" t="s">
        <v>197</v>
      </c>
    </row>
    <row r="113" spans="1:17" ht="63.75" x14ac:dyDescent="0.25">
      <c r="A113" s="141">
        <v>3.4</v>
      </c>
      <c r="B113" s="163" t="s">
        <v>350</v>
      </c>
      <c r="C113" s="325" t="s">
        <v>128</v>
      </c>
      <c r="D113" s="49"/>
      <c r="E113" s="49" t="s">
        <v>221</v>
      </c>
      <c r="F113" s="49"/>
      <c r="G113" s="49"/>
      <c r="H113" s="59">
        <v>3</v>
      </c>
      <c r="I113" s="60">
        <v>1</v>
      </c>
      <c r="J113" s="60"/>
      <c r="K113" s="191" t="s">
        <v>246</v>
      </c>
      <c r="L113" s="49" t="s">
        <v>29</v>
      </c>
      <c r="M113" s="191" t="s">
        <v>145</v>
      </c>
      <c r="N113" s="191" t="s">
        <v>145</v>
      </c>
      <c r="O113" s="191"/>
      <c r="P113" s="49"/>
      <c r="Q113" s="50" t="s">
        <v>197</v>
      </c>
    </row>
    <row r="114" spans="1:17" ht="63.75" x14ac:dyDescent="0.25">
      <c r="A114" s="140">
        <v>3.41</v>
      </c>
      <c r="B114" s="163" t="s">
        <v>350</v>
      </c>
      <c r="C114" s="326"/>
      <c r="D114" s="49"/>
      <c r="E114" s="49" t="s">
        <v>221</v>
      </c>
      <c r="F114" s="49"/>
      <c r="G114" s="49"/>
      <c r="H114" s="59">
        <v>5</v>
      </c>
      <c r="I114" s="60">
        <v>1</v>
      </c>
      <c r="J114" s="60"/>
      <c r="K114" s="191" t="s">
        <v>247</v>
      </c>
      <c r="L114" s="49" t="s">
        <v>29</v>
      </c>
      <c r="M114" s="191" t="s">
        <v>145</v>
      </c>
      <c r="N114" s="191" t="s">
        <v>145</v>
      </c>
      <c r="O114" s="191"/>
      <c r="P114" s="49"/>
      <c r="Q114" s="50" t="s">
        <v>197</v>
      </c>
    </row>
    <row r="115" spans="1:17" ht="63.75" x14ac:dyDescent="0.25">
      <c r="A115" s="140">
        <v>3.42</v>
      </c>
      <c r="B115" s="163" t="s">
        <v>350</v>
      </c>
      <c r="C115" s="326"/>
      <c r="D115" s="49"/>
      <c r="E115" s="49" t="s">
        <v>221</v>
      </c>
      <c r="F115" s="49"/>
      <c r="G115" s="49"/>
      <c r="H115" s="59">
        <v>15</v>
      </c>
      <c r="I115" s="60">
        <v>1</v>
      </c>
      <c r="J115" s="60"/>
      <c r="K115" s="191" t="s">
        <v>247</v>
      </c>
      <c r="L115" s="49" t="s">
        <v>29</v>
      </c>
      <c r="M115" s="191" t="s">
        <v>145</v>
      </c>
      <c r="N115" s="191" t="s">
        <v>145</v>
      </c>
      <c r="O115" s="191"/>
      <c r="P115" s="49"/>
      <c r="Q115" s="50" t="s">
        <v>197</v>
      </c>
    </row>
    <row r="116" spans="1:17" ht="63.75" x14ac:dyDescent="0.25">
      <c r="A116" s="141">
        <v>3.43</v>
      </c>
      <c r="B116" s="163" t="s">
        <v>350</v>
      </c>
      <c r="C116" s="326"/>
      <c r="D116" s="49"/>
      <c r="E116" s="49" t="s">
        <v>221</v>
      </c>
      <c r="F116" s="49"/>
      <c r="G116" s="49"/>
      <c r="H116" s="59">
        <v>5</v>
      </c>
      <c r="I116" s="60">
        <v>1</v>
      </c>
      <c r="J116" s="60"/>
      <c r="K116" s="191" t="s">
        <v>247</v>
      </c>
      <c r="L116" s="49" t="s">
        <v>29</v>
      </c>
      <c r="M116" s="191" t="s">
        <v>145</v>
      </c>
      <c r="N116" s="191" t="s">
        <v>145</v>
      </c>
      <c r="O116" s="191"/>
      <c r="P116" s="49"/>
      <c r="Q116" s="50" t="s">
        <v>197</v>
      </c>
    </row>
    <row r="117" spans="1:17" ht="63.75" x14ac:dyDescent="0.25">
      <c r="A117" s="140">
        <v>3.44</v>
      </c>
      <c r="B117" s="163" t="s">
        <v>350</v>
      </c>
      <c r="C117" s="327"/>
      <c r="D117" s="49"/>
      <c r="E117" s="49" t="s">
        <v>221</v>
      </c>
      <c r="F117" s="49"/>
      <c r="G117" s="49"/>
      <c r="H117" s="59">
        <v>5</v>
      </c>
      <c r="I117" s="60">
        <v>1</v>
      </c>
      <c r="J117" s="60"/>
      <c r="K117" s="191" t="s">
        <v>247</v>
      </c>
      <c r="L117" s="49" t="s">
        <v>29</v>
      </c>
      <c r="M117" s="191" t="s">
        <v>145</v>
      </c>
      <c r="N117" s="191" t="s">
        <v>145</v>
      </c>
      <c r="O117" s="191"/>
      <c r="P117" s="49"/>
      <c r="Q117" s="50" t="s">
        <v>197</v>
      </c>
    </row>
    <row r="118" spans="1:17" ht="63.75" x14ac:dyDescent="0.25">
      <c r="A118" s="140">
        <v>3.45</v>
      </c>
      <c r="B118" s="163" t="s">
        <v>350</v>
      </c>
      <c r="C118" s="325" t="s">
        <v>180</v>
      </c>
      <c r="D118" s="49"/>
      <c r="E118" s="49" t="s">
        <v>221</v>
      </c>
      <c r="F118" s="49"/>
      <c r="G118" s="49"/>
      <c r="H118" s="59">
        <v>1</v>
      </c>
      <c r="I118" s="60">
        <v>1</v>
      </c>
      <c r="J118" s="60"/>
      <c r="K118" s="191" t="s">
        <v>246</v>
      </c>
      <c r="L118" s="49" t="s">
        <v>29</v>
      </c>
      <c r="M118" s="191" t="s">
        <v>145</v>
      </c>
      <c r="N118" s="191" t="s">
        <v>145</v>
      </c>
      <c r="O118" s="191"/>
      <c r="P118" s="49"/>
      <c r="Q118" s="50" t="s">
        <v>197</v>
      </c>
    </row>
    <row r="119" spans="1:17" ht="63.75" x14ac:dyDescent="0.25">
      <c r="A119" s="140">
        <v>3.46</v>
      </c>
      <c r="B119" s="163" t="s">
        <v>350</v>
      </c>
      <c r="C119" s="326"/>
      <c r="D119" s="49"/>
      <c r="E119" s="49" t="s">
        <v>221</v>
      </c>
      <c r="F119" s="49"/>
      <c r="G119" s="49"/>
      <c r="H119" s="59">
        <v>1</v>
      </c>
      <c r="I119" s="60">
        <v>1</v>
      </c>
      <c r="J119" s="60"/>
      <c r="K119" s="191" t="s">
        <v>247</v>
      </c>
      <c r="L119" s="49" t="s">
        <v>29</v>
      </c>
      <c r="M119" s="191" t="s">
        <v>145</v>
      </c>
      <c r="N119" s="191" t="s">
        <v>145</v>
      </c>
      <c r="O119" s="191"/>
      <c r="P119" s="49"/>
      <c r="Q119" s="50" t="s">
        <v>197</v>
      </c>
    </row>
    <row r="120" spans="1:17" ht="63.75" x14ac:dyDescent="0.25">
      <c r="A120" s="141">
        <v>3.47</v>
      </c>
      <c r="B120" s="163" t="s">
        <v>350</v>
      </c>
      <c r="C120" s="326"/>
      <c r="D120" s="49"/>
      <c r="E120" s="49" t="s">
        <v>221</v>
      </c>
      <c r="F120" s="49"/>
      <c r="G120" s="49"/>
      <c r="H120" s="59">
        <v>3</v>
      </c>
      <c r="I120" s="60">
        <v>1</v>
      </c>
      <c r="J120" s="60"/>
      <c r="K120" s="191" t="s">
        <v>247</v>
      </c>
      <c r="L120" s="49" t="s">
        <v>29</v>
      </c>
      <c r="M120" s="191" t="s">
        <v>145</v>
      </c>
      <c r="N120" s="191" t="s">
        <v>145</v>
      </c>
      <c r="O120" s="191"/>
      <c r="P120" s="49"/>
      <c r="Q120" s="50" t="s">
        <v>197</v>
      </c>
    </row>
    <row r="121" spans="1:17" ht="63.75" x14ac:dyDescent="0.25">
      <c r="A121" s="140">
        <v>3.48</v>
      </c>
      <c r="B121" s="163" t="s">
        <v>350</v>
      </c>
      <c r="C121" s="326"/>
      <c r="D121" s="49"/>
      <c r="E121" s="49" t="s">
        <v>221</v>
      </c>
      <c r="F121" s="49"/>
      <c r="G121" s="49"/>
      <c r="H121" s="59">
        <v>1</v>
      </c>
      <c r="I121" s="60">
        <v>1</v>
      </c>
      <c r="J121" s="60"/>
      <c r="K121" s="191" t="s">
        <v>247</v>
      </c>
      <c r="L121" s="49" t="s">
        <v>29</v>
      </c>
      <c r="M121" s="191" t="s">
        <v>145</v>
      </c>
      <c r="N121" s="191" t="s">
        <v>145</v>
      </c>
      <c r="O121" s="191"/>
      <c r="P121" s="49"/>
      <c r="Q121" s="50" t="s">
        <v>197</v>
      </c>
    </row>
    <row r="122" spans="1:17" ht="63.75" x14ac:dyDescent="0.25">
      <c r="A122" s="140">
        <v>3.49</v>
      </c>
      <c r="B122" s="163" t="s">
        <v>350</v>
      </c>
      <c r="C122" s="327"/>
      <c r="D122" s="49"/>
      <c r="E122" s="49" t="s">
        <v>221</v>
      </c>
      <c r="F122" s="49"/>
      <c r="G122" s="49"/>
      <c r="H122" s="59">
        <v>1</v>
      </c>
      <c r="I122" s="60">
        <v>1</v>
      </c>
      <c r="J122" s="60"/>
      <c r="K122" s="191" t="s">
        <v>247</v>
      </c>
      <c r="L122" s="49" t="s">
        <v>29</v>
      </c>
      <c r="M122" s="191" t="s">
        <v>145</v>
      </c>
      <c r="N122" s="191" t="s">
        <v>145</v>
      </c>
      <c r="O122" s="191"/>
      <c r="P122" s="49"/>
      <c r="Q122" s="50" t="s">
        <v>197</v>
      </c>
    </row>
    <row r="123" spans="1:17" ht="63.75" x14ac:dyDescent="0.25">
      <c r="A123" s="141">
        <v>3.5</v>
      </c>
      <c r="B123" s="163" t="s">
        <v>350</v>
      </c>
      <c r="C123" s="188" t="s">
        <v>54</v>
      </c>
      <c r="D123" s="49"/>
      <c r="E123" s="49" t="s">
        <v>221</v>
      </c>
      <c r="F123" s="49"/>
      <c r="G123" s="49"/>
      <c r="H123" s="59">
        <v>1</v>
      </c>
      <c r="I123" s="60">
        <v>1</v>
      </c>
      <c r="J123" s="60"/>
      <c r="K123" s="191" t="s">
        <v>246</v>
      </c>
      <c r="L123" s="49" t="s">
        <v>29</v>
      </c>
      <c r="M123" s="191" t="s">
        <v>145</v>
      </c>
      <c r="N123" s="191" t="s">
        <v>145</v>
      </c>
      <c r="O123" s="191"/>
      <c r="P123" s="49"/>
      <c r="Q123" s="50" t="s">
        <v>198</v>
      </c>
    </row>
    <row r="124" spans="1:17" ht="63.75" x14ac:dyDescent="0.25">
      <c r="A124" s="141">
        <v>3.51</v>
      </c>
      <c r="B124" s="163" t="s">
        <v>350</v>
      </c>
      <c r="C124" s="49" t="s">
        <v>55</v>
      </c>
      <c r="D124" s="49"/>
      <c r="E124" s="49" t="s">
        <v>221</v>
      </c>
      <c r="F124" s="49"/>
      <c r="G124" s="49"/>
      <c r="H124" s="59">
        <v>4</v>
      </c>
      <c r="I124" s="60">
        <v>1</v>
      </c>
      <c r="J124" s="60" t="s">
        <v>348</v>
      </c>
      <c r="K124" s="191" t="s">
        <v>246</v>
      </c>
      <c r="L124" s="49" t="s">
        <v>29</v>
      </c>
      <c r="M124" s="191" t="s">
        <v>145</v>
      </c>
      <c r="N124" s="191" t="s">
        <v>145</v>
      </c>
      <c r="O124" s="191"/>
      <c r="P124" s="49"/>
      <c r="Q124" s="50" t="s">
        <v>198</v>
      </c>
    </row>
    <row r="125" spans="1:17" ht="63.75" x14ac:dyDescent="0.25">
      <c r="A125" s="140">
        <v>3.52</v>
      </c>
      <c r="B125" s="163" t="s">
        <v>350</v>
      </c>
      <c r="C125" s="49" t="s">
        <v>56</v>
      </c>
      <c r="D125" s="49"/>
      <c r="E125" s="49" t="s">
        <v>221</v>
      </c>
      <c r="F125" s="49"/>
      <c r="G125" s="49"/>
      <c r="H125" s="59">
        <v>7</v>
      </c>
      <c r="I125" s="60">
        <v>1</v>
      </c>
      <c r="J125" s="60"/>
      <c r="K125" s="191" t="s">
        <v>246</v>
      </c>
      <c r="L125" s="49" t="s">
        <v>29</v>
      </c>
      <c r="M125" s="191" t="s">
        <v>145</v>
      </c>
      <c r="N125" s="191" t="s">
        <v>145</v>
      </c>
      <c r="O125" s="191"/>
      <c r="P125" s="49"/>
      <c r="Q125" s="50" t="s">
        <v>197</v>
      </c>
    </row>
    <row r="126" spans="1:17" ht="63.75" x14ac:dyDescent="0.25">
      <c r="A126" s="141">
        <v>3.53</v>
      </c>
      <c r="B126" s="163" t="s">
        <v>350</v>
      </c>
      <c r="C126" s="49" t="s">
        <v>141</v>
      </c>
      <c r="D126" s="49"/>
      <c r="E126" s="49" t="s">
        <v>252</v>
      </c>
      <c r="F126" s="49"/>
      <c r="G126" s="49"/>
      <c r="H126" s="59">
        <v>15.643000000000001</v>
      </c>
      <c r="I126" s="60"/>
      <c r="J126" s="60">
        <v>1</v>
      </c>
      <c r="K126" s="191" t="s">
        <v>259</v>
      </c>
      <c r="L126" s="49" t="s">
        <v>253</v>
      </c>
      <c r="M126" s="191" t="s">
        <v>149</v>
      </c>
      <c r="N126" s="191" t="s">
        <v>149</v>
      </c>
      <c r="O126" s="191" t="s">
        <v>92</v>
      </c>
      <c r="P126" s="49"/>
      <c r="Q126" s="50" t="s">
        <v>198</v>
      </c>
    </row>
    <row r="127" spans="1:17" ht="63.75" x14ac:dyDescent="0.25">
      <c r="A127" s="141">
        <v>3.54</v>
      </c>
      <c r="B127" s="163" t="s">
        <v>350</v>
      </c>
      <c r="C127" s="49" t="s">
        <v>141</v>
      </c>
      <c r="D127" s="49"/>
      <c r="E127" s="49" t="s">
        <v>252</v>
      </c>
      <c r="F127" s="49"/>
      <c r="G127" s="49"/>
      <c r="H127" s="59">
        <v>15.643000000000001</v>
      </c>
      <c r="I127" s="60"/>
      <c r="J127" s="60">
        <v>1</v>
      </c>
      <c r="K127" s="191" t="s">
        <v>259</v>
      </c>
      <c r="L127" s="49" t="s">
        <v>253</v>
      </c>
      <c r="M127" s="191" t="s">
        <v>149</v>
      </c>
      <c r="N127" s="191" t="s">
        <v>149</v>
      </c>
      <c r="O127" s="191" t="s">
        <v>92</v>
      </c>
      <c r="P127" s="49"/>
      <c r="Q127" s="50" t="s">
        <v>198</v>
      </c>
    </row>
    <row r="128" spans="1:17" ht="63.75" x14ac:dyDescent="0.25">
      <c r="A128" s="140">
        <v>3.55</v>
      </c>
      <c r="B128" s="163" t="s">
        <v>350</v>
      </c>
      <c r="C128" s="49" t="s">
        <v>137</v>
      </c>
      <c r="D128" s="49"/>
      <c r="E128" s="49" t="s">
        <v>252</v>
      </c>
      <c r="F128" s="49"/>
      <c r="G128" s="49"/>
      <c r="H128" s="59">
        <v>4</v>
      </c>
      <c r="I128" s="60"/>
      <c r="J128" s="60">
        <v>1</v>
      </c>
      <c r="K128" s="191" t="s">
        <v>259</v>
      </c>
      <c r="L128" s="49" t="s">
        <v>253</v>
      </c>
      <c r="M128" s="191" t="s">
        <v>181</v>
      </c>
      <c r="N128" s="191" t="s">
        <v>182</v>
      </c>
      <c r="O128" s="191" t="s">
        <v>92</v>
      </c>
      <c r="P128" s="49"/>
      <c r="Q128" s="50" t="s">
        <v>196</v>
      </c>
    </row>
    <row r="129" spans="1:18" ht="63.75" x14ac:dyDescent="0.25">
      <c r="A129" s="141">
        <v>3.56</v>
      </c>
      <c r="B129" s="163" t="s">
        <v>350</v>
      </c>
      <c r="C129" s="49" t="s">
        <v>141</v>
      </c>
      <c r="D129" s="49"/>
      <c r="E129" s="49" t="s">
        <v>252</v>
      </c>
      <c r="F129" s="49"/>
      <c r="G129" s="49"/>
      <c r="H129" s="59">
        <v>84.623999999999995</v>
      </c>
      <c r="I129" s="60"/>
      <c r="J129" s="60">
        <v>1</v>
      </c>
      <c r="K129" s="191" t="s">
        <v>259</v>
      </c>
      <c r="L129" s="49" t="s">
        <v>253</v>
      </c>
      <c r="M129" s="191" t="s">
        <v>145</v>
      </c>
      <c r="N129" s="191" t="s">
        <v>150</v>
      </c>
      <c r="O129" s="191" t="s">
        <v>92</v>
      </c>
      <c r="P129" s="49"/>
      <c r="Q129" s="50" t="s">
        <v>198</v>
      </c>
    </row>
    <row r="130" spans="1:18" ht="63.75" x14ac:dyDescent="0.25">
      <c r="A130" s="141">
        <v>3.57</v>
      </c>
      <c r="B130" s="163" t="s">
        <v>350</v>
      </c>
      <c r="C130" s="49" t="s">
        <v>203</v>
      </c>
      <c r="D130" s="49"/>
      <c r="E130" s="49" t="s">
        <v>221</v>
      </c>
      <c r="F130" s="49"/>
      <c r="G130" s="49"/>
      <c r="H130" s="59">
        <v>173.14099999999999</v>
      </c>
      <c r="I130" s="60">
        <v>1</v>
      </c>
      <c r="J130" s="148"/>
      <c r="K130" s="191" t="s">
        <v>259</v>
      </c>
      <c r="L130" s="49" t="s">
        <v>29</v>
      </c>
      <c r="M130" s="191" t="s">
        <v>149</v>
      </c>
      <c r="N130" s="191" t="s">
        <v>149</v>
      </c>
      <c r="O130" s="191"/>
      <c r="P130" s="49"/>
      <c r="Q130" s="50" t="s">
        <v>198</v>
      </c>
      <c r="R130" s="137"/>
    </row>
    <row r="131" spans="1:18" ht="63.75" x14ac:dyDescent="0.25">
      <c r="A131" s="141">
        <v>3.58</v>
      </c>
      <c r="B131" s="163" t="s">
        <v>350</v>
      </c>
      <c r="C131" s="49" t="s">
        <v>277</v>
      </c>
      <c r="D131" s="49"/>
      <c r="E131" s="49" t="s">
        <v>221</v>
      </c>
      <c r="F131" s="49"/>
      <c r="G131" s="49"/>
      <c r="H131" s="59">
        <v>20</v>
      </c>
      <c r="I131" s="60">
        <v>1</v>
      </c>
      <c r="J131" s="60"/>
      <c r="K131" s="191" t="s">
        <v>259</v>
      </c>
      <c r="L131" s="49" t="s">
        <v>29</v>
      </c>
      <c r="M131" s="191" t="s">
        <v>149</v>
      </c>
      <c r="N131" s="191" t="s">
        <v>149</v>
      </c>
      <c r="O131" s="191"/>
      <c r="P131" s="49"/>
      <c r="Q131" s="50" t="s">
        <v>198</v>
      </c>
    </row>
    <row r="132" spans="1:18" ht="63.75" x14ac:dyDescent="0.25">
      <c r="A132" s="141">
        <v>3.59</v>
      </c>
      <c r="B132" s="163" t="s">
        <v>350</v>
      </c>
      <c r="C132" s="49" t="s">
        <v>159</v>
      </c>
      <c r="D132" s="49"/>
      <c r="E132" s="49" t="s">
        <v>221</v>
      </c>
      <c r="F132" s="49"/>
      <c r="G132" s="49"/>
      <c r="H132" s="59">
        <v>189.32300000000001</v>
      </c>
      <c r="I132" s="60">
        <v>1</v>
      </c>
      <c r="J132" s="60"/>
      <c r="K132" s="191" t="s">
        <v>247</v>
      </c>
      <c r="L132" s="49" t="s">
        <v>30</v>
      </c>
      <c r="M132" s="191" t="s">
        <v>147</v>
      </c>
      <c r="N132" s="191" t="s">
        <v>147</v>
      </c>
      <c r="O132" s="191"/>
      <c r="P132" s="49"/>
      <c r="Q132" s="50" t="s">
        <v>198</v>
      </c>
    </row>
    <row r="133" spans="1:18" ht="63.75" x14ac:dyDescent="0.25">
      <c r="A133" s="141">
        <v>3.6</v>
      </c>
      <c r="B133" s="163" t="s">
        <v>350</v>
      </c>
      <c r="C133" s="49" t="s">
        <v>118</v>
      </c>
      <c r="D133" s="49"/>
      <c r="E133" s="49" t="s">
        <v>252</v>
      </c>
      <c r="F133" s="49"/>
      <c r="G133" s="49"/>
      <c r="H133" s="59">
        <v>46.627000000000002</v>
      </c>
      <c r="I133" s="60"/>
      <c r="J133" s="60">
        <v>1</v>
      </c>
      <c r="K133" s="191" t="s">
        <v>247</v>
      </c>
      <c r="L133" s="49" t="s">
        <v>253</v>
      </c>
      <c r="M133" s="191" t="s">
        <v>147</v>
      </c>
      <c r="N133" s="191" t="s">
        <v>147</v>
      </c>
      <c r="O133" s="191" t="s">
        <v>92</v>
      </c>
      <c r="P133" s="49"/>
      <c r="Q133" s="50" t="s">
        <v>198</v>
      </c>
    </row>
    <row r="134" spans="1:18" ht="63.75" x14ac:dyDescent="0.25">
      <c r="A134" s="141">
        <v>3.61</v>
      </c>
      <c r="B134" s="163" t="s">
        <v>350</v>
      </c>
      <c r="C134" s="49" t="s">
        <v>367</v>
      </c>
      <c r="D134" s="100" t="s">
        <v>278</v>
      </c>
      <c r="E134" s="49" t="s">
        <v>221</v>
      </c>
      <c r="F134" s="49"/>
      <c r="G134" s="49"/>
      <c r="H134" s="59">
        <v>5.65</v>
      </c>
      <c r="I134" s="60">
        <v>1</v>
      </c>
      <c r="J134" s="60"/>
      <c r="K134" s="191" t="s">
        <v>247</v>
      </c>
      <c r="L134" s="49" t="s">
        <v>30</v>
      </c>
      <c r="M134" s="191" t="s">
        <v>145</v>
      </c>
      <c r="N134" s="191" t="s">
        <v>145</v>
      </c>
      <c r="O134" s="191"/>
      <c r="P134" s="49" t="s">
        <v>219</v>
      </c>
      <c r="Q134" s="50" t="s">
        <v>208</v>
      </c>
    </row>
    <row r="135" spans="1:18" ht="63.75" x14ac:dyDescent="0.25">
      <c r="A135" s="141">
        <v>3.62</v>
      </c>
      <c r="B135" s="163" t="s">
        <v>350</v>
      </c>
      <c r="C135" s="21" t="s">
        <v>86</v>
      </c>
      <c r="D135" s="100" t="s">
        <v>279</v>
      </c>
      <c r="E135" s="49" t="s">
        <v>221</v>
      </c>
      <c r="F135" s="49"/>
      <c r="G135" s="49" t="s">
        <v>91</v>
      </c>
      <c r="H135" s="59">
        <v>5</v>
      </c>
      <c r="I135" s="60">
        <v>1</v>
      </c>
      <c r="J135" s="60"/>
      <c r="K135" s="191" t="s">
        <v>247</v>
      </c>
      <c r="L135" s="49" t="s">
        <v>30</v>
      </c>
      <c r="M135" s="86">
        <v>41809</v>
      </c>
      <c r="N135" s="86">
        <v>41880</v>
      </c>
      <c r="O135" s="191"/>
      <c r="P135" s="49" t="s">
        <v>220</v>
      </c>
      <c r="Q135" s="50" t="s">
        <v>208</v>
      </c>
    </row>
    <row r="136" spans="1:18" ht="63.75" x14ac:dyDescent="0.25">
      <c r="A136" s="141">
        <v>3.63</v>
      </c>
      <c r="B136" s="163" t="s">
        <v>350</v>
      </c>
      <c r="C136" s="21" t="s">
        <v>89</v>
      </c>
      <c r="D136" s="100" t="s">
        <v>279</v>
      </c>
      <c r="E136" s="49" t="s">
        <v>221</v>
      </c>
      <c r="F136" s="49"/>
      <c r="G136" s="49" t="s">
        <v>91</v>
      </c>
      <c r="H136" s="59">
        <v>5</v>
      </c>
      <c r="I136" s="60">
        <v>1</v>
      </c>
      <c r="J136" s="60"/>
      <c r="K136" s="191" t="s">
        <v>247</v>
      </c>
      <c r="L136" s="49" t="s">
        <v>30</v>
      </c>
      <c r="M136" s="86">
        <v>41809</v>
      </c>
      <c r="N136" s="86">
        <v>41880</v>
      </c>
      <c r="O136" s="191"/>
      <c r="P136" s="49" t="s">
        <v>220</v>
      </c>
      <c r="Q136" s="50" t="s">
        <v>208</v>
      </c>
    </row>
    <row r="137" spans="1:18" ht="63.75" x14ac:dyDescent="0.25">
      <c r="A137" s="141">
        <v>3.64</v>
      </c>
      <c r="B137" s="163" t="s">
        <v>350</v>
      </c>
      <c r="C137" s="28" t="s">
        <v>368</v>
      </c>
      <c r="D137" s="100" t="s">
        <v>280</v>
      </c>
      <c r="E137" s="49" t="s">
        <v>221</v>
      </c>
      <c r="F137" s="49"/>
      <c r="G137" s="49" t="s">
        <v>90</v>
      </c>
      <c r="H137" s="59">
        <v>40</v>
      </c>
      <c r="I137" s="60">
        <v>1</v>
      </c>
      <c r="J137" s="60"/>
      <c r="K137" s="191" t="s">
        <v>247</v>
      </c>
      <c r="L137" s="49" t="s">
        <v>30</v>
      </c>
      <c r="M137" s="86">
        <v>42038</v>
      </c>
      <c r="N137" s="86">
        <v>42090</v>
      </c>
      <c r="O137" s="191"/>
      <c r="P137" s="49"/>
      <c r="Q137" s="50" t="s">
        <v>208</v>
      </c>
    </row>
    <row r="138" spans="1:18" ht="63.75" x14ac:dyDescent="0.25">
      <c r="A138" s="141">
        <v>3.65</v>
      </c>
      <c r="B138" s="163" t="s">
        <v>350</v>
      </c>
      <c r="C138" s="28" t="s">
        <v>331</v>
      </c>
      <c r="D138" s="49" t="s">
        <v>334</v>
      </c>
      <c r="E138" s="49" t="s">
        <v>221</v>
      </c>
      <c r="F138" s="49"/>
      <c r="G138" s="49"/>
      <c r="H138" s="59">
        <v>7</v>
      </c>
      <c r="I138" s="60">
        <v>1</v>
      </c>
      <c r="J138" s="60"/>
      <c r="K138" s="191" t="s">
        <v>247</v>
      </c>
      <c r="L138" s="49" t="s">
        <v>29</v>
      </c>
      <c r="M138" s="191" t="s">
        <v>145</v>
      </c>
      <c r="N138" s="191" t="s">
        <v>145</v>
      </c>
      <c r="O138" s="191"/>
      <c r="P138" s="49"/>
      <c r="Q138" s="50" t="s">
        <v>197</v>
      </c>
    </row>
    <row r="139" spans="1:18" ht="63.75" x14ac:dyDescent="0.25">
      <c r="A139" s="141">
        <v>3.66</v>
      </c>
      <c r="B139" s="163" t="s">
        <v>350</v>
      </c>
      <c r="C139" s="28" t="s">
        <v>332</v>
      </c>
      <c r="D139" s="49" t="s">
        <v>334</v>
      </c>
      <c r="E139" s="49" t="s">
        <v>221</v>
      </c>
      <c r="F139" s="49"/>
      <c r="G139" s="49"/>
      <c r="H139" s="59">
        <v>7</v>
      </c>
      <c r="I139" s="60">
        <v>1</v>
      </c>
      <c r="J139" s="60"/>
      <c r="K139" s="191" t="s">
        <v>247</v>
      </c>
      <c r="L139" s="49" t="s">
        <v>29</v>
      </c>
      <c r="M139" s="191" t="s">
        <v>145</v>
      </c>
      <c r="N139" s="191" t="s">
        <v>145</v>
      </c>
      <c r="O139" s="191"/>
      <c r="P139" s="49"/>
      <c r="Q139" s="50" t="s">
        <v>197</v>
      </c>
    </row>
    <row r="140" spans="1:18" ht="63.75" x14ac:dyDescent="0.25">
      <c r="A140" s="141">
        <v>3.67</v>
      </c>
      <c r="B140" s="163" t="s">
        <v>350</v>
      </c>
      <c r="C140" s="28" t="s">
        <v>330</v>
      </c>
      <c r="D140" s="49" t="s">
        <v>334</v>
      </c>
      <c r="E140" s="49" t="s">
        <v>221</v>
      </c>
      <c r="F140" s="49"/>
      <c r="G140" s="44"/>
      <c r="H140" s="43">
        <v>76</v>
      </c>
      <c r="I140" s="134">
        <v>1</v>
      </c>
      <c r="J140" s="60"/>
      <c r="K140" s="191" t="s">
        <v>247</v>
      </c>
      <c r="L140" s="49" t="s">
        <v>29</v>
      </c>
      <c r="M140" s="191" t="s">
        <v>145</v>
      </c>
      <c r="N140" s="191" t="s">
        <v>145</v>
      </c>
      <c r="O140" s="191"/>
      <c r="P140" s="49"/>
      <c r="Q140" s="50" t="s">
        <v>197</v>
      </c>
    </row>
    <row r="141" spans="1:18" ht="63.75" x14ac:dyDescent="0.25">
      <c r="A141" s="141">
        <v>3.68</v>
      </c>
      <c r="B141" s="163" t="s">
        <v>350</v>
      </c>
      <c r="C141" s="21" t="s">
        <v>329</v>
      </c>
      <c r="D141" s="49" t="s">
        <v>333</v>
      </c>
      <c r="E141" s="49" t="s">
        <v>221</v>
      </c>
      <c r="F141" s="49"/>
      <c r="G141" s="44"/>
      <c r="H141" s="43">
        <v>200</v>
      </c>
      <c r="I141" s="134">
        <v>1</v>
      </c>
      <c r="J141" s="60"/>
      <c r="K141" s="191" t="s">
        <v>247</v>
      </c>
      <c r="L141" s="49" t="s">
        <v>29</v>
      </c>
      <c r="M141" s="191" t="s">
        <v>149</v>
      </c>
      <c r="N141" s="191" t="s">
        <v>149</v>
      </c>
      <c r="O141" s="191"/>
      <c r="P141" s="49"/>
      <c r="Q141" s="46" t="s">
        <v>198</v>
      </c>
    </row>
    <row r="142" spans="1:18" ht="63.75" x14ac:dyDescent="0.25">
      <c r="A142" s="141">
        <v>3.69</v>
      </c>
      <c r="B142" s="163" t="s">
        <v>350</v>
      </c>
      <c r="C142" s="21" t="s">
        <v>326</v>
      </c>
      <c r="D142" s="49" t="s">
        <v>335</v>
      </c>
      <c r="E142" s="49" t="s">
        <v>221</v>
      </c>
      <c r="F142" s="49"/>
      <c r="G142" s="44"/>
      <c r="H142" s="43">
        <v>100</v>
      </c>
      <c r="I142" s="134">
        <v>1</v>
      </c>
      <c r="J142" s="60"/>
      <c r="K142" s="191" t="s">
        <v>247</v>
      </c>
      <c r="L142" s="49" t="s">
        <v>29</v>
      </c>
      <c r="M142" s="191" t="s">
        <v>148</v>
      </c>
      <c r="N142" s="191" t="s">
        <v>148</v>
      </c>
      <c r="O142" s="191"/>
      <c r="P142" s="49"/>
      <c r="Q142" s="50" t="s">
        <v>198</v>
      </c>
    </row>
    <row r="143" spans="1:18" ht="63.75" x14ac:dyDescent="0.25">
      <c r="A143" s="141">
        <v>3.7</v>
      </c>
      <c r="B143" s="163" t="s">
        <v>350</v>
      </c>
      <c r="C143" s="21" t="s">
        <v>327</v>
      </c>
      <c r="D143" s="49" t="s">
        <v>336</v>
      </c>
      <c r="E143" s="49" t="s">
        <v>221</v>
      </c>
      <c r="F143" s="49"/>
      <c r="G143" s="44"/>
      <c r="H143" s="43">
        <v>100</v>
      </c>
      <c r="I143" s="134">
        <v>1</v>
      </c>
      <c r="J143" s="60"/>
      <c r="K143" s="191" t="s">
        <v>247</v>
      </c>
      <c r="L143" s="49" t="s">
        <v>29</v>
      </c>
      <c r="M143" s="191" t="s">
        <v>149</v>
      </c>
      <c r="N143" s="191" t="s">
        <v>149</v>
      </c>
      <c r="O143" s="191"/>
      <c r="P143" s="49"/>
      <c r="Q143" s="46" t="s">
        <v>198</v>
      </c>
    </row>
    <row r="144" spans="1:18" ht="63.75" x14ac:dyDescent="0.25">
      <c r="A144" s="141">
        <v>3.71</v>
      </c>
      <c r="B144" s="163" t="s">
        <v>350</v>
      </c>
      <c r="C144" s="28" t="s">
        <v>369</v>
      </c>
      <c r="D144" s="49" t="s">
        <v>335</v>
      </c>
      <c r="E144" s="49" t="s">
        <v>221</v>
      </c>
      <c r="F144" s="49"/>
      <c r="G144" s="49"/>
      <c r="H144" s="59">
        <v>15</v>
      </c>
      <c r="I144" s="60">
        <v>1</v>
      </c>
      <c r="J144" s="60"/>
      <c r="K144" s="191" t="s">
        <v>247</v>
      </c>
      <c r="L144" s="49" t="s">
        <v>29</v>
      </c>
      <c r="M144" s="191" t="s">
        <v>147</v>
      </c>
      <c r="N144" s="191" t="s">
        <v>147</v>
      </c>
      <c r="O144" s="191"/>
      <c r="P144" s="49"/>
      <c r="Q144" s="46" t="s">
        <v>198</v>
      </c>
    </row>
    <row r="145" spans="1:17" ht="63.75" x14ac:dyDescent="0.25">
      <c r="A145" s="141">
        <v>3.72</v>
      </c>
      <c r="B145" s="163" t="s">
        <v>350</v>
      </c>
      <c r="C145" s="21" t="s">
        <v>370</v>
      </c>
      <c r="D145" s="49" t="s">
        <v>166</v>
      </c>
      <c r="E145" s="49" t="s">
        <v>221</v>
      </c>
      <c r="F145" s="49"/>
      <c r="G145" s="49"/>
      <c r="H145" s="206">
        <v>5</v>
      </c>
      <c r="I145" s="60">
        <v>1</v>
      </c>
      <c r="J145" s="60"/>
      <c r="K145" s="191" t="s">
        <v>247</v>
      </c>
      <c r="L145" s="49" t="s">
        <v>29</v>
      </c>
      <c r="M145" s="191" t="s">
        <v>145</v>
      </c>
      <c r="N145" s="191" t="s">
        <v>145</v>
      </c>
      <c r="O145" s="191"/>
      <c r="P145" s="49"/>
      <c r="Q145" s="46" t="s">
        <v>197</v>
      </c>
    </row>
    <row r="146" spans="1:17" ht="63.75" x14ac:dyDescent="0.25">
      <c r="A146" s="141">
        <v>3.73</v>
      </c>
      <c r="B146" s="163" t="s">
        <v>350</v>
      </c>
      <c r="C146" s="21" t="s">
        <v>124</v>
      </c>
      <c r="D146" s="49"/>
      <c r="E146" s="49" t="s">
        <v>221</v>
      </c>
      <c r="F146" s="49"/>
      <c r="G146" s="43"/>
      <c r="H146" s="43">
        <v>260</v>
      </c>
      <c r="I146" s="60">
        <v>1</v>
      </c>
      <c r="J146" s="60"/>
      <c r="K146" s="191" t="s">
        <v>247</v>
      </c>
      <c r="L146" s="49" t="s">
        <v>29</v>
      </c>
      <c r="M146" s="191" t="s">
        <v>149</v>
      </c>
      <c r="N146" s="191" t="s">
        <v>149</v>
      </c>
      <c r="O146" s="191"/>
      <c r="P146" s="49"/>
      <c r="Q146" s="46" t="s">
        <v>198</v>
      </c>
    </row>
    <row r="147" spans="1:17" ht="63.75" x14ac:dyDescent="0.25">
      <c r="A147" s="141">
        <v>3.74</v>
      </c>
      <c r="B147" s="163" t="s">
        <v>350</v>
      </c>
      <c r="C147" s="21" t="s">
        <v>124</v>
      </c>
      <c r="D147" s="49"/>
      <c r="E147" s="49" t="s">
        <v>252</v>
      </c>
      <c r="F147" s="49"/>
      <c r="G147" s="43"/>
      <c r="H147" s="43">
        <v>25.57</v>
      </c>
      <c r="I147" s="60"/>
      <c r="J147" s="60">
        <v>1</v>
      </c>
      <c r="K147" s="191" t="s">
        <v>247</v>
      </c>
      <c r="L147" s="49" t="s">
        <v>253</v>
      </c>
      <c r="M147" s="191" t="s">
        <v>149</v>
      </c>
      <c r="N147" s="191" t="s">
        <v>149</v>
      </c>
      <c r="O147" s="191" t="s">
        <v>92</v>
      </c>
      <c r="P147" s="49"/>
      <c r="Q147" s="46" t="s">
        <v>198</v>
      </c>
    </row>
    <row r="148" spans="1:17" ht="63.75" x14ac:dyDescent="0.25">
      <c r="A148" s="141">
        <v>3.75</v>
      </c>
      <c r="B148" s="163" t="s">
        <v>350</v>
      </c>
      <c r="C148" s="21" t="s">
        <v>125</v>
      </c>
      <c r="D148" s="49"/>
      <c r="E148" s="49" t="s">
        <v>221</v>
      </c>
      <c r="F148" s="49"/>
      <c r="G148" s="43"/>
      <c r="H148" s="43">
        <v>260</v>
      </c>
      <c r="I148" s="60">
        <v>1</v>
      </c>
      <c r="J148" s="60"/>
      <c r="K148" s="191" t="s">
        <v>247</v>
      </c>
      <c r="L148" s="49" t="s">
        <v>29</v>
      </c>
      <c r="M148" s="191" t="s">
        <v>149</v>
      </c>
      <c r="N148" s="191" t="s">
        <v>149</v>
      </c>
      <c r="O148" s="191"/>
      <c r="P148" s="49"/>
      <c r="Q148" s="46" t="s">
        <v>198</v>
      </c>
    </row>
    <row r="149" spans="1:17" ht="63.75" x14ac:dyDescent="0.25">
      <c r="A149" s="141">
        <v>3.76</v>
      </c>
      <c r="B149" s="163" t="s">
        <v>350</v>
      </c>
      <c r="C149" s="21" t="s">
        <v>125</v>
      </c>
      <c r="D149" s="49"/>
      <c r="E149" s="49" t="s">
        <v>252</v>
      </c>
      <c r="F149" s="49"/>
      <c r="G149" s="43"/>
      <c r="H149" s="43">
        <v>25.57</v>
      </c>
      <c r="I149" s="60"/>
      <c r="J149" s="60">
        <v>1</v>
      </c>
      <c r="K149" s="191" t="s">
        <v>247</v>
      </c>
      <c r="L149" s="49" t="s">
        <v>253</v>
      </c>
      <c r="M149" s="191" t="s">
        <v>149</v>
      </c>
      <c r="N149" s="191" t="s">
        <v>149</v>
      </c>
      <c r="O149" s="191" t="s">
        <v>92</v>
      </c>
      <c r="P149" s="49"/>
      <c r="Q149" s="46" t="s">
        <v>198</v>
      </c>
    </row>
    <row r="150" spans="1:17" ht="63.75" x14ac:dyDescent="0.25">
      <c r="A150" s="141">
        <v>3.77</v>
      </c>
      <c r="B150" s="163" t="s">
        <v>350</v>
      </c>
      <c r="C150" s="21" t="s">
        <v>222</v>
      </c>
      <c r="D150" s="49"/>
      <c r="E150" s="49" t="s">
        <v>221</v>
      </c>
      <c r="F150" s="49"/>
      <c r="G150" s="59"/>
      <c r="H150" s="206">
        <v>200</v>
      </c>
      <c r="I150" s="60">
        <v>1</v>
      </c>
      <c r="J150" s="60"/>
      <c r="K150" s="191" t="s">
        <v>261</v>
      </c>
      <c r="L150" s="49" t="s">
        <v>29</v>
      </c>
      <c r="M150" s="191" t="s">
        <v>148</v>
      </c>
      <c r="N150" s="191" t="s">
        <v>149</v>
      </c>
      <c r="O150" s="191"/>
      <c r="P150" s="49"/>
      <c r="Q150" s="46" t="s">
        <v>198</v>
      </c>
    </row>
    <row r="151" spans="1:17" ht="63.75" x14ac:dyDescent="0.25">
      <c r="A151" s="141">
        <v>3.78</v>
      </c>
      <c r="B151" s="163" t="s">
        <v>350</v>
      </c>
      <c r="C151" s="21" t="s">
        <v>143</v>
      </c>
      <c r="D151" s="49"/>
      <c r="E151" s="49" t="s">
        <v>221</v>
      </c>
      <c r="F151" s="49"/>
      <c r="G151" s="109">
        <f>G70+G71</f>
        <v>0</v>
      </c>
      <c r="H151" s="206">
        <v>28</v>
      </c>
      <c r="I151" s="60">
        <v>1</v>
      </c>
      <c r="J151" s="60"/>
      <c r="K151" s="191" t="s">
        <v>262</v>
      </c>
      <c r="L151" s="49" t="s">
        <v>29</v>
      </c>
      <c r="M151" s="191" t="s">
        <v>148</v>
      </c>
      <c r="N151" s="191" t="s">
        <v>148</v>
      </c>
      <c r="O151" s="191"/>
      <c r="P151" s="49"/>
      <c r="Q151" s="46" t="s">
        <v>198</v>
      </c>
    </row>
    <row r="152" spans="1:17" ht="41.25" customHeight="1" x14ac:dyDescent="0.25">
      <c r="A152" s="141">
        <v>3.79</v>
      </c>
      <c r="B152" s="163" t="s">
        <v>350</v>
      </c>
      <c r="C152" s="21" t="s">
        <v>189</v>
      </c>
      <c r="D152" s="49"/>
      <c r="E152" s="49" t="s">
        <v>221</v>
      </c>
      <c r="F152" s="49"/>
      <c r="G152" s="43"/>
      <c r="H152" s="43">
        <v>30</v>
      </c>
      <c r="I152" s="60">
        <v>1</v>
      </c>
      <c r="J152" s="60"/>
      <c r="K152" s="191" t="s">
        <v>262</v>
      </c>
      <c r="L152" s="49" t="s">
        <v>29</v>
      </c>
      <c r="M152" s="191" t="s">
        <v>148</v>
      </c>
      <c r="N152" s="191" t="s">
        <v>148</v>
      </c>
      <c r="O152" s="191"/>
      <c r="P152" s="49"/>
      <c r="Q152" s="46" t="s">
        <v>198</v>
      </c>
    </row>
    <row r="153" spans="1:17" ht="36" customHeight="1" x14ac:dyDescent="0.25">
      <c r="A153" s="141">
        <v>3.8</v>
      </c>
      <c r="B153" s="163" t="s">
        <v>350</v>
      </c>
      <c r="C153" s="21" t="s">
        <v>281</v>
      </c>
      <c r="D153" s="49"/>
      <c r="E153" s="49" t="s">
        <v>221</v>
      </c>
      <c r="F153" s="49"/>
      <c r="G153" s="43"/>
      <c r="H153" s="43">
        <v>111.8</v>
      </c>
      <c r="I153" s="60">
        <v>1</v>
      </c>
      <c r="J153" s="60"/>
      <c r="K153" s="191" t="s">
        <v>262</v>
      </c>
      <c r="L153" s="49" t="s">
        <v>29</v>
      </c>
      <c r="M153" s="191" t="s">
        <v>145</v>
      </c>
      <c r="N153" s="191" t="s">
        <v>145</v>
      </c>
      <c r="O153" s="191"/>
      <c r="P153" s="49"/>
      <c r="Q153" s="46" t="s">
        <v>198</v>
      </c>
    </row>
    <row r="154" spans="1:17" ht="28.5" customHeight="1" x14ac:dyDescent="0.25">
      <c r="A154" s="141">
        <v>3.81</v>
      </c>
      <c r="B154" s="163" t="s">
        <v>350</v>
      </c>
      <c r="C154" s="21" t="s">
        <v>163</v>
      </c>
      <c r="D154" s="49"/>
      <c r="E154" s="49" t="s">
        <v>221</v>
      </c>
      <c r="F154" s="49"/>
      <c r="G154" s="43"/>
      <c r="H154" s="43">
        <v>10</v>
      </c>
      <c r="I154" s="60">
        <v>1</v>
      </c>
      <c r="J154" s="60"/>
      <c r="K154" s="191" t="s">
        <v>262</v>
      </c>
      <c r="L154" s="49" t="s">
        <v>29</v>
      </c>
      <c r="M154" s="191" t="s">
        <v>148</v>
      </c>
      <c r="N154" s="191" t="s">
        <v>148</v>
      </c>
      <c r="O154" s="191"/>
      <c r="P154" s="49"/>
      <c r="Q154" s="50" t="s">
        <v>198</v>
      </c>
    </row>
    <row r="155" spans="1:17" ht="28.5" customHeight="1" thickBot="1" x14ac:dyDescent="0.3">
      <c r="A155" s="142">
        <v>3.82</v>
      </c>
      <c r="B155" s="163" t="s">
        <v>350</v>
      </c>
      <c r="C155" s="21" t="s">
        <v>191</v>
      </c>
      <c r="D155" s="49"/>
      <c r="E155" s="49" t="s">
        <v>252</v>
      </c>
      <c r="F155" s="49"/>
      <c r="G155" s="43"/>
      <c r="H155" s="43">
        <v>11</v>
      </c>
      <c r="I155" s="60"/>
      <c r="J155" s="60">
        <v>1</v>
      </c>
      <c r="K155" s="191" t="s">
        <v>262</v>
      </c>
      <c r="L155" s="49" t="s">
        <v>253</v>
      </c>
      <c r="M155" s="191" t="s">
        <v>147</v>
      </c>
      <c r="N155" s="191" t="s">
        <v>147</v>
      </c>
      <c r="O155" s="191" t="s">
        <v>92</v>
      </c>
      <c r="P155" s="49"/>
      <c r="Q155" s="50" t="s">
        <v>198</v>
      </c>
    </row>
    <row r="156" spans="1:17" ht="64.5" thickBot="1" x14ac:dyDescent="0.3">
      <c r="A156" s="200">
        <v>3.83</v>
      </c>
      <c r="B156" s="164" t="s">
        <v>350</v>
      </c>
      <c r="C156" s="30" t="s">
        <v>158</v>
      </c>
      <c r="D156" s="90"/>
      <c r="E156" s="51" t="s">
        <v>252</v>
      </c>
      <c r="F156" s="192"/>
      <c r="G156" s="138"/>
      <c r="H156" s="210">
        <v>15</v>
      </c>
      <c r="I156" s="89"/>
      <c r="J156" s="89">
        <v>1</v>
      </c>
      <c r="K156" s="90" t="s">
        <v>262</v>
      </c>
      <c r="L156" s="51" t="s">
        <v>253</v>
      </c>
      <c r="M156" s="90" t="s">
        <v>146</v>
      </c>
      <c r="N156" s="90" t="s">
        <v>146</v>
      </c>
      <c r="O156" s="90" t="s">
        <v>92</v>
      </c>
      <c r="P156" s="51"/>
      <c r="Q156" s="52" t="s">
        <v>198</v>
      </c>
    </row>
    <row r="157" spans="1:17" x14ac:dyDescent="0.25">
      <c r="A157" s="169"/>
      <c r="B157" s="170"/>
      <c r="C157" s="92"/>
      <c r="D157" s="92"/>
      <c r="E157" s="92"/>
      <c r="F157" s="92"/>
      <c r="G157" s="110" t="s">
        <v>19</v>
      </c>
      <c r="H157" s="93">
        <f>SUM(H74:H156)</f>
        <v>4746.7979999999998</v>
      </c>
      <c r="I157" s="94"/>
      <c r="J157" s="94"/>
      <c r="K157" s="92"/>
      <c r="L157" s="92"/>
      <c r="M157" s="92"/>
      <c r="N157" s="92"/>
      <c r="O157" s="130"/>
      <c r="P157" s="92"/>
      <c r="Q157" s="92"/>
    </row>
    <row r="158" spans="1:17" ht="16.5" thickBot="1" x14ac:dyDescent="0.3">
      <c r="A158" s="171"/>
      <c r="B158" s="172"/>
    </row>
    <row r="159" spans="1:17" ht="15.75" customHeight="1" x14ac:dyDescent="0.25">
      <c r="A159" s="312">
        <v>4</v>
      </c>
      <c r="B159" s="315" t="s">
        <v>37</v>
      </c>
      <c r="C159" s="316"/>
      <c r="D159" s="316"/>
      <c r="E159" s="316"/>
      <c r="F159" s="316"/>
      <c r="G159" s="316"/>
      <c r="H159" s="316"/>
      <c r="I159" s="316"/>
      <c r="J159" s="316"/>
      <c r="K159" s="316"/>
      <c r="L159" s="316"/>
      <c r="M159" s="316"/>
      <c r="N159" s="316"/>
      <c r="O159" s="316"/>
      <c r="P159" s="316"/>
      <c r="Q159" s="317"/>
    </row>
    <row r="160" spans="1:17" ht="15" customHeight="1" x14ac:dyDescent="0.25">
      <c r="A160" s="313"/>
      <c r="B160" s="270" t="s">
        <v>231</v>
      </c>
      <c r="C160" s="270" t="s">
        <v>232</v>
      </c>
      <c r="D160" s="270" t="s">
        <v>233</v>
      </c>
      <c r="E160" s="270" t="s">
        <v>234</v>
      </c>
      <c r="F160" s="328"/>
      <c r="G160" s="328"/>
      <c r="H160" s="285" t="s">
        <v>33</v>
      </c>
      <c r="I160" s="285"/>
      <c r="J160" s="285"/>
      <c r="K160" s="270" t="s">
        <v>238</v>
      </c>
      <c r="L160" s="270" t="s">
        <v>248</v>
      </c>
      <c r="M160" s="270" t="s">
        <v>249</v>
      </c>
      <c r="N160" s="270"/>
      <c r="O160" s="318" t="s">
        <v>250</v>
      </c>
      <c r="P160" s="270" t="s">
        <v>193</v>
      </c>
      <c r="Q160" s="319" t="s">
        <v>187</v>
      </c>
    </row>
    <row r="161" spans="1:17" ht="44.45" customHeight="1" thickBot="1" x14ac:dyDescent="0.3">
      <c r="A161" s="314"/>
      <c r="B161" s="290"/>
      <c r="C161" s="290"/>
      <c r="D161" s="290"/>
      <c r="E161" s="290"/>
      <c r="F161" s="290" t="s">
        <v>236</v>
      </c>
      <c r="G161" s="290"/>
      <c r="H161" s="83" t="s">
        <v>242</v>
      </c>
      <c r="I161" s="83" t="s">
        <v>243</v>
      </c>
      <c r="J161" s="193" t="s">
        <v>244</v>
      </c>
      <c r="K161" s="290"/>
      <c r="L161" s="290"/>
      <c r="M161" s="185" t="s">
        <v>282</v>
      </c>
      <c r="N161" s="185" t="s">
        <v>34</v>
      </c>
      <c r="O161" s="307"/>
      <c r="P161" s="290"/>
      <c r="Q161" s="305"/>
    </row>
    <row r="162" spans="1:17" ht="63.75" x14ac:dyDescent="0.25">
      <c r="A162" s="139">
        <v>4.0999999999999996</v>
      </c>
      <c r="B162" s="162" t="s">
        <v>350</v>
      </c>
      <c r="C162" s="53" t="s">
        <v>98</v>
      </c>
      <c r="D162" s="97" t="s">
        <v>283</v>
      </c>
      <c r="E162" s="202" t="s">
        <v>302</v>
      </c>
      <c r="F162" s="322" t="s">
        <v>99</v>
      </c>
      <c r="G162" s="322"/>
      <c r="H162" s="209">
        <v>125</v>
      </c>
      <c r="I162" s="99">
        <v>1</v>
      </c>
      <c r="J162" s="99"/>
      <c r="K162" s="198" t="s">
        <v>284</v>
      </c>
      <c r="L162" s="53" t="s">
        <v>30</v>
      </c>
      <c r="M162" s="198" t="s">
        <v>182</v>
      </c>
      <c r="N162" s="111">
        <v>42095</v>
      </c>
      <c r="O162" s="198"/>
      <c r="P162" s="53"/>
      <c r="Q162" s="54" t="s">
        <v>208</v>
      </c>
    </row>
    <row r="163" spans="1:17" ht="63.75" x14ac:dyDescent="0.25">
      <c r="A163" s="140">
        <v>4.2</v>
      </c>
      <c r="B163" s="163" t="s">
        <v>350</v>
      </c>
      <c r="C163" s="49" t="s">
        <v>76</v>
      </c>
      <c r="D163" s="49"/>
      <c r="E163" s="201" t="s">
        <v>304</v>
      </c>
      <c r="F163" s="276"/>
      <c r="G163" s="277"/>
      <c r="H163" s="59">
        <v>80</v>
      </c>
      <c r="I163" s="60">
        <v>1</v>
      </c>
      <c r="J163" s="60"/>
      <c r="K163" s="199" t="s">
        <v>246</v>
      </c>
      <c r="L163" s="49" t="s">
        <v>30</v>
      </c>
      <c r="M163" s="199" t="s">
        <v>148</v>
      </c>
      <c r="N163" s="199" t="s">
        <v>147</v>
      </c>
      <c r="O163" s="199"/>
      <c r="P163" s="49"/>
      <c r="Q163" s="46" t="s">
        <v>198</v>
      </c>
    </row>
    <row r="164" spans="1:17" ht="63.75" x14ac:dyDescent="0.25">
      <c r="A164" s="140">
        <v>4.3</v>
      </c>
      <c r="B164" s="163" t="s">
        <v>350</v>
      </c>
      <c r="C164" s="49" t="s">
        <v>77</v>
      </c>
      <c r="D164" s="49"/>
      <c r="E164" s="201" t="s">
        <v>304</v>
      </c>
      <c r="F164" s="276"/>
      <c r="G164" s="277"/>
      <c r="H164" s="59">
        <v>120</v>
      </c>
      <c r="I164" s="60">
        <v>1</v>
      </c>
      <c r="J164" s="60"/>
      <c r="K164" s="199" t="s">
        <v>246</v>
      </c>
      <c r="L164" s="49" t="s">
        <v>30</v>
      </c>
      <c r="M164" s="199" t="s">
        <v>164</v>
      </c>
      <c r="N164" s="199" t="s">
        <v>184</v>
      </c>
      <c r="O164" s="199"/>
      <c r="P164" s="49"/>
      <c r="Q164" s="46" t="s">
        <v>198</v>
      </c>
    </row>
    <row r="165" spans="1:17" ht="63.75" x14ac:dyDescent="0.25">
      <c r="A165" s="140">
        <v>4.4000000000000004</v>
      </c>
      <c r="B165" s="163" t="s">
        <v>350</v>
      </c>
      <c r="C165" s="49" t="s">
        <v>83</v>
      </c>
      <c r="D165" s="100" t="s">
        <v>285</v>
      </c>
      <c r="E165" s="49" t="s">
        <v>252</v>
      </c>
      <c r="F165" s="323" t="s">
        <v>44</v>
      </c>
      <c r="G165" s="323"/>
      <c r="H165" s="59">
        <v>27</v>
      </c>
      <c r="I165" s="60"/>
      <c r="J165" s="60">
        <v>1</v>
      </c>
      <c r="K165" s="199" t="s">
        <v>259</v>
      </c>
      <c r="L165" s="49" t="s">
        <v>253</v>
      </c>
      <c r="M165" s="199" t="s">
        <v>153</v>
      </c>
      <c r="N165" s="86">
        <v>41738</v>
      </c>
      <c r="O165" s="199" t="s">
        <v>92</v>
      </c>
      <c r="P165" s="49" t="s">
        <v>223</v>
      </c>
      <c r="Q165" s="46" t="s">
        <v>196</v>
      </c>
    </row>
    <row r="166" spans="1:17" ht="63.75" x14ac:dyDescent="0.25">
      <c r="A166" s="140">
        <v>4.5</v>
      </c>
      <c r="B166" s="163" t="s">
        <v>350</v>
      </c>
      <c r="C166" s="49" t="s">
        <v>365</v>
      </c>
      <c r="D166" s="49"/>
      <c r="E166" s="201" t="s">
        <v>302</v>
      </c>
      <c r="F166" s="320"/>
      <c r="G166" s="320"/>
      <c r="H166" s="59">
        <v>300</v>
      </c>
      <c r="I166" s="60">
        <v>1</v>
      </c>
      <c r="J166" s="60"/>
      <c r="K166" s="199" t="s">
        <v>259</v>
      </c>
      <c r="L166" s="49" t="s">
        <v>30</v>
      </c>
      <c r="M166" s="199" t="s">
        <v>145</v>
      </c>
      <c r="N166" s="199" t="s">
        <v>146</v>
      </c>
      <c r="O166" s="199"/>
      <c r="P166" s="49"/>
      <c r="Q166" s="46" t="s">
        <v>198</v>
      </c>
    </row>
    <row r="167" spans="1:17" ht="47.25" customHeight="1" x14ac:dyDescent="0.25">
      <c r="A167" s="140">
        <v>4.5999999999999996</v>
      </c>
      <c r="B167" s="163" t="s">
        <v>350</v>
      </c>
      <c r="C167" s="49" t="s">
        <v>366</v>
      </c>
      <c r="D167" s="49"/>
      <c r="E167" s="201" t="s">
        <v>304</v>
      </c>
      <c r="F167" s="321"/>
      <c r="G167" s="321"/>
      <c r="H167" s="59">
        <v>40</v>
      </c>
      <c r="I167" s="60">
        <v>1</v>
      </c>
      <c r="J167" s="60"/>
      <c r="K167" s="199" t="s">
        <v>259</v>
      </c>
      <c r="L167" s="49" t="s">
        <v>29</v>
      </c>
      <c r="M167" s="199" t="s">
        <v>148</v>
      </c>
      <c r="N167" s="199" t="s">
        <v>148</v>
      </c>
      <c r="O167" s="199"/>
      <c r="P167" s="49"/>
      <c r="Q167" s="46" t="s">
        <v>198</v>
      </c>
    </row>
    <row r="168" spans="1:17" ht="63.75" x14ac:dyDescent="0.25">
      <c r="A168" s="140">
        <v>4.7</v>
      </c>
      <c r="B168" s="163" t="s">
        <v>350</v>
      </c>
      <c r="C168" s="49" t="s">
        <v>139</v>
      </c>
      <c r="D168" s="100"/>
      <c r="E168" s="201" t="s">
        <v>304</v>
      </c>
      <c r="F168" s="320"/>
      <c r="G168" s="320"/>
      <c r="H168" s="59">
        <v>48</v>
      </c>
      <c r="I168" s="60">
        <v>1</v>
      </c>
      <c r="J168" s="60"/>
      <c r="K168" s="199" t="s">
        <v>259</v>
      </c>
      <c r="L168" s="49" t="s">
        <v>29</v>
      </c>
      <c r="M168" s="199" t="s">
        <v>149</v>
      </c>
      <c r="N168" s="199" t="s">
        <v>149</v>
      </c>
      <c r="O168" s="199"/>
      <c r="P168" s="49"/>
      <c r="Q168" s="46" t="s">
        <v>198</v>
      </c>
    </row>
    <row r="169" spans="1:17" ht="63.75" x14ac:dyDescent="0.25">
      <c r="A169" s="140">
        <v>4.8</v>
      </c>
      <c r="B169" s="163" t="s">
        <v>350</v>
      </c>
      <c r="C169" s="49" t="s">
        <v>140</v>
      </c>
      <c r="D169" s="100"/>
      <c r="E169" s="201" t="s">
        <v>304</v>
      </c>
      <c r="F169" s="308"/>
      <c r="G169" s="308"/>
      <c r="H169" s="59">
        <v>74</v>
      </c>
      <c r="I169" s="60">
        <v>1</v>
      </c>
      <c r="J169" s="60"/>
      <c r="K169" s="199" t="s">
        <v>259</v>
      </c>
      <c r="L169" s="49" t="s">
        <v>29</v>
      </c>
      <c r="M169" s="199" t="s">
        <v>149</v>
      </c>
      <c r="N169" s="199" t="s">
        <v>147</v>
      </c>
      <c r="O169" s="199"/>
      <c r="P169" s="49"/>
      <c r="Q169" s="46" t="s">
        <v>198</v>
      </c>
    </row>
    <row r="170" spans="1:17" ht="63.75" x14ac:dyDescent="0.25">
      <c r="A170" s="141">
        <v>4.09</v>
      </c>
      <c r="B170" s="163" t="s">
        <v>350</v>
      </c>
      <c r="C170" s="49" t="s">
        <v>160</v>
      </c>
      <c r="D170" s="49" t="s">
        <v>161</v>
      </c>
      <c r="E170" s="201" t="s">
        <v>304</v>
      </c>
      <c r="F170" s="308"/>
      <c r="G170" s="308"/>
      <c r="H170" s="59">
        <v>60</v>
      </c>
      <c r="I170" s="60">
        <v>1</v>
      </c>
      <c r="J170" s="60"/>
      <c r="K170" s="199" t="s">
        <v>247</v>
      </c>
      <c r="L170" s="49" t="s">
        <v>30</v>
      </c>
      <c r="M170" s="199" t="s">
        <v>147</v>
      </c>
      <c r="N170" s="199" t="s">
        <v>147</v>
      </c>
      <c r="O170" s="199"/>
      <c r="P170" s="49"/>
      <c r="Q170" s="46" t="s">
        <v>198</v>
      </c>
    </row>
    <row r="171" spans="1:17" ht="63.75" x14ac:dyDescent="0.25">
      <c r="A171" s="141">
        <v>4.0999999999999996</v>
      </c>
      <c r="B171" s="163" t="s">
        <v>350</v>
      </c>
      <c r="C171" s="87" t="s">
        <v>320</v>
      </c>
      <c r="D171" s="49"/>
      <c r="E171" s="201" t="s">
        <v>304</v>
      </c>
      <c r="F171" s="308"/>
      <c r="G171" s="308"/>
      <c r="H171" s="59">
        <v>150</v>
      </c>
      <c r="I171" s="60">
        <v>1</v>
      </c>
      <c r="J171" s="60"/>
      <c r="K171" s="199" t="s">
        <v>247</v>
      </c>
      <c r="L171" s="49" t="s">
        <v>30</v>
      </c>
      <c r="M171" s="199" t="s">
        <v>147</v>
      </c>
      <c r="N171" s="199" t="s">
        <v>147</v>
      </c>
      <c r="O171" s="199"/>
      <c r="P171" s="49"/>
      <c r="Q171" s="46" t="s">
        <v>198</v>
      </c>
    </row>
    <row r="172" spans="1:17" ht="45" customHeight="1" x14ac:dyDescent="0.25">
      <c r="A172" s="141">
        <v>4.1100000000000003</v>
      </c>
      <c r="B172" s="163" t="s">
        <v>350</v>
      </c>
      <c r="C172" s="21" t="s">
        <v>322</v>
      </c>
      <c r="D172" s="49"/>
      <c r="E172" s="201" t="s">
        <v>304</v>
      </c>
      <c r="F172" s="308"/>
      <c r="G172" s="308"/>
      <c r="H172" s="211">
        <v>100</v>
      </c>
      <c r="I172" s="60">
        <v>1</v>
      </c>
      <c r="J172" s="60"/>
      <c r="K172" s="199" t="s">
        <v>247</v>
      </c>
      <c r="L172" s="49" t="s">
        <v>30</v>
      </c>
      <c r="M172" s="199" t="s">
        <v>147</v>
      </c>
      <c r="N172" s="199" t="s">
        <v>147</v>
      </c>
      <c r="O172" s="199"/>
      <c r="P172" s="49"/>
      <c r="Q172" s="46" t="s">
        <v>198</v>
      </c>
    </row>
    <row r="173" spans="1:17" ht="63.75" x14ac:dyDescent="0.25">
      <c r="A173" s="141">
        <v>4.12</v>
      </c>
      <c r="B173" s="163" t="s">
        <v>350</v>
      </c>
      <c r="C173" s="21" t="s">
        <v>353</v>
      </c>
      <c r="D173" s="49"/>
      <c r="E173" s="201" t="s">
        <v>304</v>
      </c>
      <c r="F173" s="308"/>
      <c r="G173" s="308"/>
      <c r="H173" s="43">
        <v>100</v>
      </c>
      <c r="I173" s="60">
        <v>1</v>
      </c>
      <c r="J173" s="60"/>
      <c r="K173" s="199" t="s">
        <v>247</v>
      </c>
      <c r="L173" s="49" t="s">
        <v>30</v>
      </c>
      <c r="M173" s="199" t="s">
        <v>164</v>
      </c>
      <c r="N173" s="199" t="s">
        <v>164</v>
      </c>
      <c r="O173" s="199"/>
      <c r="P173" s="49"/>
      <c r="Q173" s="46" t="s">
        <v>198</v>
      </c>
    </row>
    <row r="174" spans="1:17" ht="63.75" x14ac:dyDescent="0.25">
      <c r="A174" s="141">
        <v>4.13</v>
      </c>
      <c r="B174" s="163" t="s">
        <v>350</v>
      </c>
      <c r="C174" s="21" t="s">
        <v>84</v>
      </c>
      <c r="D174" s="49"/>
      <c r="E174" s="201" t="s">
        <v>304</v>
      </c>
      <c r="F174" s="308"/>
      <c r="G174" s="308"/>
      <c r="H174" s="212">
        <v>46.08</v>
      </c>
      <c r="I174" s="60">
        <v>1</v>
      </c>
      <c r="J174" s="60"/>
      <c r="K174" s="199" t="s">
        <v>247</v>
      </c>
      <c r="L174" s="49" t="s">
        <v>30</v>
      </c>
      <c r="M174" s="199" t="s">
        <v>164</v>
      </c>
      <c r="N174" s="199" t="s">
        <v>164</v>
      </c>
      <c r="O174" s="199"/>
      <c r="P174" s="49"/>
      <c r="Q174" s="46" t="s">
        <v>198</v>
      </c>
    </row>
    <row r="175" spans="1:17" ht="63.75" x14ac:dyDescent="0.25">
      <c r="A175" s="141">
        <v>4.1399999999999997</v>
      </c>
      <c r="B175" s="163" t="s">
        <v>350</v>
      </c>
      <c r="C175" s="21" t="s">
        <v>85</v>
      </c>
      <c r="D175" s="49"/>
      <c r="E175" s="201" t="s">
        <v>304</v>
      </c>
      <c r="F175" s="308"/>
      <c r="G175" s="308"/>
      <c r="H175" s="212">
        <v>23.8</v>
      </c>
      <c r="I175" s="60">
        <v>1</v>
      </c>
      <c r="J175" s="60"/>
      <c r="K175" s="199" t="s">
        <v>247</v>
      </c>
      <c r="L175" s="49" t="s">
        <v>30</v>
      </c>
      <c r="M175" s="199" t="s">
        <v>164</v>
      </c>
      <c r="N175" s="199" t="s">
        <v>164</v>
      </c>
      <c r="O175" s="199"/>
      <c r="P175" s="49"/>
      <c r="Q175" s="46" t="s">
        <v>198</v>
      </c>
    </row>
    <row r="176" spans="1:17" ht="63.75" x14ac:dyDescent="0.25">
      <c r="A176" s="141">
        <v>4.1500000000000004</v>
      </c>
      <c r="B176" s="163" t="s">
        <v>350</v>
      </c>
      <c r="C176" s="21" t="s">
        <v>185</v>
      </c>
      <c r="D176" s="49"/>
      <c r="E176" s="201" t="s">
        <v>304</v>
      </c>
      <c r="F176" s="308"/>
      <c r="G176" s="308"/>
      <c r="H176" s="43">
        <v>20</v>
      </c>
      <c r="I176" s="60">
        <v>1</v>
      </c>
      <c r="J176" s="60"/>
      <c r="K176" s="199" t="s">
        <v>247</v>
      </c>
      <c r="L176" s="49" t="s">
        <v>30</v>
      </c>
      <c r="M176" s="199" t="s">
        <v>164</v>
      </c>
      <c r="N176" s="199" t="s">
        <v>164</v>
      </c>
      <c r="O176" s="199"/>
      <c r="P176" s="49"/>
      <c r="Q176" s="46" t="s">
        <v>198</v>
      </c>
    </row>
    <row r="177" spans="1:17" ht="63.75" x14ac:dyDescent="0.25">
      <c r="A177" s="141">
        <v>4.16</v>
      </c>
      <c r="B177" s="163" t="s">
        <v>350</v>
      </c>
      <c r="C177" s="21" t="s">
        <v>186</v>
      </c>
      <c r="D177" s="49"/>
      <c r="E177" s="201" t="s">
        <v>304</v>
      </c>
      <c r="F177" s="308"/>
      <c r="G177" s="308"/>
      <c r="H177" s="43">
        <v>16</v>
      </c>
      <c r="I177" s="60">
        <v>1</v>
      </c>
      <c r="J177" s="60"/>
      <c r="K177" s="199" t="s">
        <v>247</v>
      </c>
      <c r="L177" s="49" t="s">
        <v>30</v>
      </c>
      <c r="M177" s="199" t="s">
        <v>147</v>
      </c>
      <c r="N177" s="199" t="s">
        <v>147</v>
      </c>
      <c r="O177" s="199"/>
      <c r="P177" s="49"/>
      <c r="Q177" s="46" t="s">
        <v>198</v>
      </c>
    </row>
    <row r="178" spans="1:17" ht="63.75" customHeight="1" x14ac:dyDescent="0.25">
      <c r="A178" s="141">
        <v>4.17</v>
      </c>
      <c r="B178" s="163" t="s">
        <v>350</v>
      </c>
      <c r="C178" s="21" t="s">
        <v>321</v>
      </c>
      <c r="D178" s="49"/>
      <c r="E178" s="201" t="s">
        <v>304</v>
      </c>
      <c r="F178" s="308"/>
      <c r="G178" s="308"/>
      <c r="H178" s="211">
        <v>20</v>
      </c>
      <c r="I178" s="60">
        <v>1</v>
      </c>
      <c r="J178" s="60"/>
      <c r="K178" s="199" t="s">
        <v>247</v>
      </c>
      <c r="L178" s="49" t="s">
        <v>30</v>
      </c>
      <c r="M178" s="199" t="s">
        <v>150</v>
      </c>
      <c r="N178" s="199" t="s">
        <v>150</v>
      </c>
      <c r="O178" s="199"/>
      <c r="P178" s="49"/>
      <c r="Q178" s="46" t="s">
        <v>198</v>
      </c>
    </row>
    <row r="179" spans="1:17" ht="47.25" customHeight="1" x14ac:dyDescent="0.25">
      <c r="A179" s="141">
        <v>4.18</v>
      </c>
      <c r="B179" s="163" t="s">
        <v>350</v>
      </c>
      <c r="C179" s="21" t="s">
        <v>87</v>
      </c>
      <c r="D179" s="49"/>
      <c r="E179" s="201" t="s">
        <v>304</v>
      </c>
      <c r="F179" s="308"/>
      <c r="G179" s="308"/>
      <c r="H179" s="43">
        <v>50</v>
      </c>
      <c r="I179" s="60">
        <v>1</v>
      </c>
      <c r="J179" s="60"/>
      <c r="K179" s="199" t="s">
        <v>247</v>
      </c>
      <c r="L179" s="49" t="s">
        <v>30</v>
      </c>
      <c r="M179" s="199" t="s">
        <v>150</v>
      </c>
      <c r="N179" s="199" t="s">
        <v>150</v>
      </c>
      <c r="O179" s="199"/>
      <c r="P179" s="49"/>
      <c r="Q179" s="46" t="s">
        <v>198</v>
      </c>
    </row>
    <row r="180" spans="1:17" ht="63.75" x14ac:dyDescent="0.25">
      <c r="A180" s="141">
        <v>4.1900000000000004</v>
      </c>
      <c r="B180" s="163" t="s">
        <v>350</v>
      </c>
      <c r="C180" s="21" t="s">
        <v>88</v>
      </c>
      <c r="D180" s="49"/>
      <c r="E180" s="201" t="s">
        <v>304</v>
      </c>
      <c r="F180" s="308"/>
      <c r="G180" s="308"/>
      <c r="H180" s="213">
        <v>20</v>
      </c>
      <c r="I180" s="60">
        <v>1</v>
      </c>
      <c r="J180" s="60"/>
      <c r="K180" s="199" t="s">
        <v>247</v>
      </c>
      <c r="L180" s="49" t="s">
        <v>30</v>
      </c>
      <c r="M180" s="199" t="s">
        <v>164</v>
      </c>
      <c r="N180" s="199" t="s">
        <v>164</v>
      </c>
      <c r="O180" s="199"/>
      <c r="P180" s="49"/>
      <c r="Q180" s="46" t="s">
        <v>198</v>
      </c>
    </row>
    <row r="181" spans="1:17" ht="63.75" x14ac:dyDescent="0.25">
      <c r="A181" s="141">
        <v>4.2</v>
      </c>
      <c r="B181" s="163" t="s">
        <v>350</v>
      </c>
      <c r="C181" s="28" t="s">
        <v>96</v>
      </c>
      <c r="D181" s="49"/>
      <c r="E181" s="201" t="s">
        <v>304</v>
      </c>
      <c r="F181" s="308"/>
      <c r="G181" s="308"/>
      <c r="H181" s="206">
        <v>50</v>
      </c>
      <c r="I181" s="60">
        <v>1</v>
      </c>
      <c r="J181" s="60"/>
      <c r="K181" s="199" t="s">
        <v>247</v>
      </c>
      <c r="L181" s="49" t="s">
        <v>30</v>
      </c>
      <c r="M181" s="199" t="s">
        <v>149</v>
      </c>
      <c r="N181" s="199" t="s">
        <v>149</v>
      </c>
      <c r="O181" s="199"/>
      <c r="P181" s="49"/>
      <c r="Q181" s="46" t="s">
        <v>198</v>
      </c>
    </row>
    <row r="182" spans="1:17" ht="63.75" x14ac:dyDescent="0.25">
      <c r="A182" s="141">
        <v>4.21</v>
      </c>
      <c r="B182" s="163" t="s">
        <v>350</v>
      </c>
      <c r="C182" s="21" t="s">
        <v>95</v>
      </c>
      <c r="D182" s="49"/>
      <c r="E182" s="201" t="s">
        <v>304</v>
      </c>
      <c r="F182" s="308"/>
      <c r="G182" s="308"/>
      <c r="H182" s="206">
        <v>15</v>
      </c>
      <c r="I182" s="60">
        <v>1</v>
      </c>
      <c r="J182" s="60"/>
      <c r="K182" s="199" t="s">
        <v>247</v>
      </c>
      <c r="L182" s="49" t="s">
        <v>30</v>
      </c>
      <c r="M182" s="199" t="s">
        <v>147</v>
      </c>
      <c r="N182" s="199" t="s">
        <v>147</v>
      </c>
      <c r="O182" s="199"/>
      <c r="P182" s="49"/>
      <c r="Q182" s="46" t="s">
        <v>198</v>
      </c>
    </row>
    <row r="183" spans="1:17" ht="63.75" x14ac:dyDescent="0.25">
      <c r="A183" s="141">
        <v>4.22</v>
      </c>
      <c r="B183" s="163" t="s">
        <v>350</v>
      </c>
      <c r="C183" s="21" t="s">
        <v>122</v>
      </c>
      <c r="D183" s="49"/>
      <c r="E183" s="201" t="s">
        <v>304</v>
      </c>
      <c r="F183" s="308"/>
      <c r="G183" s="308"/>
      <c r="H183" s="43">
        <v>20</v>
      </c>
      <c r="I183" s="60">
        <v>1</v>
      </c>
      <c r="J183" s="60"/>
      <c r="K183" s="199" t="s">
        <v>247</v>
      </c>
      <c r="L183" s="49" t="s">
        <v>30</v>
      </c>
      <c r="M183" s="199" t="s">
        <v>149</v>
      </c>
      <c r="N183" s="199" t="s">
        <v>149</v>
      </c>
      <c r="O183" s="199"/>
      <c r="P183" s="49"/>
      <c r="Q183" s="46" t="s">
        <v>198</v>
      </c>
    </row>
    <row r="184" spans="1:17" ht="63.75" x14ac:dyDescent="0.25">
      <c r="A184" s="141">
        <v>4.2300000000000004</v>
      </c>
      <c r="B184" s="163" t="s">
        <v>350</v>
      </c>
      <c r="C184" s="21" t="s">
        <v>323</v>
      </c>
      <c r="D184" s="49"/>
      <c r="E184" s="201" t="s">
        <v>304</v>
      </c>
      <c r="F184" s="308"/>
      <c r="G184" s="308"/>
      <c r="H184" s="206">
        <v>100</v>
      </c>
      <c r="I184" s="60">
        <v>1</v>
      </c>
      <c r="J184" s="60"/>
      <c r="K184" s="199" t="s">
        <v>247</v>
      </c>
      <c r="L184" s="49" t="s">
        <v>30</v>
      </c>
      <c r="M184" s="199" t="s">
        <v>147</v>
      </c>
      <c r="N184" s="199" t="s">
        <v>147</v>
      </c>
      <c r="O184" s="199"/>
      <c r="P184" s="49"/>
      <c r="Q184" s="46" t="s">
        <v>198</v>
      </c>
    </row>
    <row r="185" spans="1:17" ht="63.75" x14ac:dyDescent="0.25">
      <c r="A185" s="141">
        <v>4.24</v>
      </c>
      <c r="B185" s="163" t="s">
        <v>350</v>
      </c>
      <c r="C185" s="21" t="s">
        <v>167</v>
      </c>
      <c r="D185" s="49"/>
      <c r="E185" s="201" t="s">
        <v>304</v>
      </c>
      <c r="F185" s="308"/>
      <c r="G185" s="308"/>
      <c r="H185" s="214">
        <v>160</v>
      </c>
      <c r="I185" s="60">
        <v>1</v>
      </c>
      <c r="J185" s="60"/>
      <c r="K185" s="199" t="s">
        <v>247</v>
      </c>
      <c r="L185" s="49" t="s">
        <v>30</v>
      </c>
      <c r="M185" s="199" t="s">
        <v>147</v>
      </c>
      <c r="N185" s="199" t="s">
        <v>147</v>
      </c>
      <c r="O185" s="199"/>
      <c r="P185" s="49"/>
      <c r="Q185" s="46" t="s">
        <v>198</v>
      </c>
    </row>
    <row r="186" spans="1:17" ht="63.75" x14ac:dyDescent="0.25">
      <c r="A186" s="141">
        <v>4.25</v>
      </c>
      <c r="B186" s="163" t="s">
        <v>350</v>
      </c>
      <c r="C186" s="21" t="s">
        <v>168</v>
      </c>
      <c r="D186" s="49"/>
      <c r="E186" s="201" t="s">
        <v>304</v>
      </c>
      <c r="F186" s="308"/>
      <c r="G186" s="308"/>
      <c r="H186" s="214">
        <v>100</v>
      </c>
      <c r="I186" s="60">
        <v>1</v>
      </c>
      <c r="J186" s="60"/>
      <c r="K186" s="199" t="s">
        <v>247</v>
      </c>
      <c r="L186" s="49" t="s">
        <v>30</v>
      </c>
      <c r="M186" s="199" t="s">
        <v>150</v>
      </c>
      <c r="N186" s="199" t="s">
        <v>150</v>
      </c>
      <c r="O186" s="199"/>
      <c r="P186" s="49"/>
      <c r="Q186" s="46" t="s">
        <v>198</v>
      </c>
    </row>
    <row r="187" spans="1:17" ht="63.75" x14ac:dyDescent="0.25">
      <c r="A187" s="141">
        <v>4.26</v>
      </c>
      <c r="B187" s="163" t="s">
        <v>350</v>
      </c>
      <c r="C187" s="21" t="s">
        <v>88</v>
      </c>
      <c r="D187" s="49"/>
      <c r="E187" s="201" t="s">
        <v>304</v>
      </c>
      <c r="F187" s="308"/>
      <c r="G187" s="308"/>
      <c r="H187" s="211">
        <v>20</v>
      </c>
      <c r="I187" s="134">
        <v>1</v>
      </c>
      <c r="J187" s="60"/>
      <c r="K187" s="199" t="s">
        <v>247</v>
      </c>
      <c r="L187" s="49" t="s">
        <v>30</v>
      </c>
      <c r="M187" s="199" t="s">
        <v>150</v>
      </c>
      <c r="N187" s="199" t="s">
        <v>150</v>
      </c>
      <c r="O187" s="199"/>
      <c r="P187" s="49"/>
      <c r="Q187" s="46" t="s">
        <v>198</v>
      </c>
    </row>
    <row r="188" spans="1:17" ht="63.75" x14ac:dyDescent="0.25">
      <c r="A188" s="141">
        <v>4.2699999999999996</v>
      </c>
      <c r="B188" s="163" t="s">
        <v>350</v>
      </c>
      <c r="C188" s="21" t="s">
        <v>383</v>
      </c>
      <c r="D188" s="49"/>
      <c r="E188" s="201" t="s">
        <v>302</v>
      </c>
      <c r="F188" s="308"/>
      <c r="G188" s="308"/>
      <c r="H188" s="211">
        <v>250.458</v>
      </c>
      <c r="I188" s="60">
        <v>1</v>
      </c>
      <c r="J188" s="60"/>
      <c r="K188" s="199" t="s">
        <v>247</v>
      </c>
      <c r="L188" s="49" t="s">
        <v>30</v>
      </c>
      <c r="M188" s="199" t="s">
        <v>149</v>
      </c>
      <c r="N188" s="199" t="s">
        <v>149</v>
      </c>
      <c r="O188" s="199"/>
      <c r="P188" s="49"/>
      <c r="Q188" s="46" t="s">
        <v>198</v>
      </c>
    </row>
    <row r="189" spans="1:17" ht="63.75" x14ac:dyDescent="0.25">
      <c r="A189" s="141">
        <v>4.28</v>
      </c>
      <c r="B189" s="163" t="s">
        <v>350</v>
      </c>
      <c r="C189" s="21" t="s">
        <v>384</v>
      </c>
      <c r="D189" s="49"/>
      <c r="E189" s="201" t="s">
        <v>302</v>
      </c>
      <c r="F189" s="308"/>
      <c r="G189" s="308"/>
      <c r="H189" s="211">
        <v>250.458</v>
      </c>
      <c r="I189" s="60">
        <v>1</v>
      </c>
      <c r="J189" s="60"/>
      <c r="K189" s="199" t="s">
        <v>247</v>
      </c>
      <c r="L189" s="49" t="s">
        <v>30</v>
      </c>
      <c r="M189" s="199" t="s">
        <v>149</v>
      </c>
      <c r="N189" s="199" t="s">
        <v>149</v>
      </c>
      <c r="O189" s="199"/>
      <c r="P189" s="49"/>
      <c r="Q189" s="46" t="s">
        <v>198</v>
      </c>
    </row>
    <row r="190" spans="1:17" ht="63.75" x14ac:dyDescent="0.25">
      <c r="A190" s="141">
        <v>4.29</v>
      </c>
      <c r="B190" s="163" t="s">
        <v>350</v>
      </c>
      <c r="C190" s="21" t="s">
        <v>188</v>
      </c>
      <c r="D190" s="49"/>
      <c r="E190" s="201" t="s">
        <v>304</v>
      </c>
      <c r="F190" s="308"/>
      <c r="G190" s="308"/>
      <c r="H190" s="43">
        <v>124</v>
      </c>
      <c r="I190" s="60">
        <v>1</v>
      </c>
      <c r="J190" s="60"/>
      <c r="K190" s="199" t="s">
        <v>262</v>
      </c>
      <c r="L190" s="49" t="s">
        <v>30</v>
      </c>
      <c r="M190" s="199" t="s">
        <v>145</v>
      </c>
      <c r="N190" s="199" t="s">
        <v>145</v>
      </c>
      <c r="O190" s="199"/>
      <c r="P190" s="49"/>
      <c r="Q190" s="46" t="s">
        <v>198</v>
      </c>
    </row>
    <row r="191" spans="1:17" ht="63.75" x14ac:dyDescent="0.25">
      <c r="A191" s="141">
        <v>4.3</v>
      </c>
      <c r="B191" s="163" t="s">
        <v>350</v>
      </c>
      <c r="C191" s="21" t="s">
        <v>324</v>
      </c>
      <c r="D191" s="49"/>
      <c r="E191" s="201" t="s">
        <v>304</v>
      </c>
      <c r="F191" s="309"/>
      <c r="G191" s="310"/>
      <c r="H191" s="213">
        <v>200</v>
      </c>
      <c r="I191" s="134">
        <v>1</v>
      </c>
      <c r="J191" s="134"/>
      <c r="K191" s="199" t="s">
        <v>247</v>
      </c>
      <c r="L191" s="49" t="s">
        <v>30</v>
      </c>
      <c r="M191" s="154" t="s">
        <v>164</v>
      </c>
      <c r="N191" s="199" t="s">
        <v>347</v>
      </c>
      <c r="O191" s="154"/>
      <c r="P191" s="87"/>
      <c r="Q191" s="46" t="s">
        <v>198</v>
      </c>
    </row>
    <row r="192" spans="1:17" ht="63.75" x14ac:dyDescent="0.25">
      <c r="A192" s="141">
        <v>4.3099999999999996</v>
      </c>
      <c r="B192" s="163" t="s">
        <v>350</v>
      </c>
      <c r="C192" s="21" t="s">
        <v>325</v>
      </c>
      <c r="D192" s="49"/>
      <c r="E192" s="201" t="s">
        <v>304</v>
      </c>
      <c r="F192" s="309"/>
      <c r="G192" s="310"/>
      <c r="H192" s="213">
        <v>200</v>
      </c>
      <c r="I192" s="134">
        <v>1</v>
      </c>
      <c r="J192" s="134"/>
      <c r="K192" s="199" t="s">
        <v>247</v>
      </c>
      <c r="L192" s="49" t="s">
        <v>30</v>
      </c>
      <c r="M192" s="154" t="s">
        <v>164</v>
      </c>
      <c r="N192" s="199" t="s">
        <v>347</v>
      </c>
      <c r="O192" s="154"/>
      <c r="P192" s="87"/>
      <c r="Q192" s="46" t="s">
        <v>198</v>
      </c>
    </row>
    <row r="193" spans="1:17" ht="64.5" thickBot="1" x14ac:dyDescent="0.3">
      <c r="A193" s="142">
        <v>4.32</v>
      </c>
      <c r="B193" s="164" t="s">
        <v>350</v>
      </c>
      <c r="C193" s="30" t="s">
        <v>192</v>
      </c>
      <c r="D193" s="51"/>
      <c r="E193" s="203" t="s">
        <v>304</v>
      </c>
      <c r="F193" s="311"/>
      <c r="G193" s="311"/>
      <c r="H193" s="210">
        <v>75.2</v>
      </c>
      <c r="I193" s="89">
        <v>1</v>
      </c>
      <c r="J193" s="89"/>
      <c r="K193" s="90" t="s">
        <v>262</v>
      </c>
      <c r="L193" s="51" t="s">
        <v>30</v>
      </c>
      <c r="M193" s="90" t="s">
        <v>146</v>
      </c>
      <c r="N193" s="90" t="s">
        <v>146</v>
      </c>
      <c r="O193" s="90"/>
      <c r="P193" s="51"/>
      <c r="Q193" s="56" t="s">
        <v>198</v>
      </c>
    </row>
    <row r="194" spans="1:17" x14ac:dyDescent="0.25">
      <c r="A194" s="91"/>
      <c r="B194" s="160"/>
      <c r="C194" s="92"/>
      <c r="D194" s="92"/>
      <c r="E194" s="92"/>
      <c r="F194" s="92"/>
      <c r="G194" s="92" t="s">
        <v>19</v>
      </c>
      <c r="H194" s="215">
        <f>SUM(H162:H193)</f>
        <v>2984.9959999999996</v>
      </c>
      <c r="I194" s="112"/>
      <c r="J194" s="94"/>
      <c r="K194" s="94"/>
      <c r="L194" s="92"/>
      <c r="M194" s="92"/>
      <c r="N194" s="92"/>
      <c r="O194" s="130"/>
      <c r="P194" s="92"/>
      <c r="Q194" s="92"/>
    </row>
    <row r="195" spans="1:17" ht="16.5" thickBot="1" x14ac:dyDescent="0.3">
      <c r="A195" s="91"/>
    </row>
    <row r="196" spans="1:17" ht="15.75" customHeight="1" x14ac:dyDescent="0.25">
      <c r="A196" s="312">
        <v>5</v>
      </c>
      <c r="B196" s="315" t="s">
        <v>286</v>
      </c>
      <c r="C196" s="316"/>
      <c r="D196" s="316"/>
      <c r="E196" s="316"/>
      <c r="F196" s="316"/>
      <c r="G196" s="316"/>
      <c r="H196" s="316"/>
      <c r="I196" s="316"/>
      <c r="J196" s="316"/>
      <c r="K196" s="316"/>
      <c r="L196" s="316"/>
      <c r="M196" s="316"/>
      <c r="N196" s="316"/>
      <c r="O196" s="316"/>
      <c r="P196" s="316"/>
      <c r="Q196" s="317"/>
    </row>
    <row r="197" spans="1:17" ht="15" customHeight="1" x14ac:dyDescent="0.25">
      <c r="A197" s="313"/>
      <c r="B197" s="270" t="s">
        <v>231</v>
      </c>
      <c r="C197" s="270" t="s">
        <v>232</v>
      </c>
      <c r="D197" s="270" t="s">
        <v>233</v>
      </c>
      <c r="E197" s="270" t="s">
        <v>234</v>
      </c>
      <c r="F197" s="270" t="s">
        <v>236</v>
      </c>
      <c r="G197" s="300" t="s">
        <v>33</v>
      </c>
      <c r="H197" s="301"/>
      <c r="I197" s="302"/>
      <c r="J197" s="272" t="s">
        <v>287</v>
      </c>
      <c r="K197" s="270" t="s">
        <v>238</v>
      </c>
      <c r="L197" s="270" t="s">
        <v>248</v>
      </c>
      <c r="M197" s="270" t="s">
        <v>249</v>
      </c>
      <c r="N197" s="270"/>
      <c r="O197" s="318" t="s">
        <v>250</v>
      </c>
      <c r="P197" s="270" t="s">
        <v>193</v>
      </c>
      <c r="Q197" s="319" t="s">
        <v>187</v>
      </c>
    </row>
    <row r="198" spans="1:17" ht="48" thickBot="1" x14ac:dyDescent="0.3">
      <c r="A198" s="314"/>
      <c r="B198" s="290"/>
      <c r="C198" s="290"/>
      <c r="D198" s="290"/>
      <c r="E198" s="290"/>
      <c r="F198" s="290"/>
      <c r="G198" s="185" t="s">
        <v>242</v>
      </c>
      <c r="H198" s="83" t="s">
        <v>243</v>
      </c>
      <c r="I198" s="193" t="s">
        <v>244</v>
      </c>
      <c r="J198" s="303"/>
      <c r="K198" s="290"/>
      <c r="L198" s="290"/>
      <c r="M198" s="185" t="s">
        <v>38</v>
      </c>
      <c r="N198" s="185" t="s">
        <v>288</v>
      </c>
      <c r="O198" s="307"/>
      <c r="P198" s="290"/>
      <c r="Q198" s="305"/>
    </row>
    <row r="199" spans="1:17" ht="63.75" x14ac:dyDescent="0.25">
      <c r="A199" s="139">
        <v>5.0999999999999996</v>
      </c>
      <c r="B199" s="162" t="s">
        <v>350</v>
      </c>
      <c r="C199" s="53" t="s">
        <v>371</v>
      </c>
      <c r="D199" s="113"/>
      <c r="E199" s="53" t="s">
        <v>43</v>
      </c>
      <c r="F199" s="114"/>
      <c r="G199" s="219">
        <v>100</v>
      </c>
      <c r="H199" s="216">
        <v>1</v>
      </c>
      <c r="I199" s="115"/>
      <c r="J199" s="224">
        <v>3</v>
      </c>
      <c r="K199" s="190" t="s">
        <v>246</v>
      </c>
      <c r="L199" s="53" t="s">
        <v>30</v>
      </c>
      <c r="M199" s="190" t="s">
        <v>146</v>
      </c>
      <c r="N199" s="190" t="s">
        <v>146</v>
      </c>
      <c r="O199" s="190"/>
      <c r="P199" s="53"/>
      <c r="Q199" s="54" t="s">
        <v>198</v>
      </c>
    </row>
    <row r="200" spans="1:17" ht="63.75" x14ac:dyDescent="0.25">
      <c r="A200" s="140">
        <v>5.2</v>
      </c>
      <c r="B200" s="163" t="s">
        <v>350</v>
      </c>
      <c r="C200" s="49" t="s">
        <v>70</v>
      </c>
      <c r="D200" s="100" t="s">
        <v>289</v>
      </c>
      <c r="E200" s="49" t="s">
        <v>43</v>
      </c>
      <c r="F200" s="116"/>
      <c r="G200" s="220">
        <v>196</v>
      </c>
      <c r="H200" s="217">
        <v>1</v>
      </c>
      <c r="I200" s="60"/>
      <c r="J200" s="225">
        <v>1</v>
      </c>
      <c r="K200" s="191" t="s">
        <v>246</v>
      </c>
      <c r="L200" s="49" t="s">
        <v>30</v>
      </c>
      <c r="M200" s="86" t="s">
        <v>71</v>
      </c>
      <c r="N200" s="86">
        <v>41767</v>
      </c>
      <c r="O200" s="191"/>
      <c r="P200" s="49" t="s">
        <v>224</v>
      </c>
      <c r="Q200" s="50" t="s">
        <v>208</v>
      </c>
    </row>
    <row r="201" spans="1:17" ht="63.75" x14ac:dyDescent="0.25">
      <c r="A201" s="140">
        <v>5.3</v>
      </c>
      <c r="B201" s="163" t="s">
        <v>350</v>
      </c>
      <c r="C201" s="49" t="s">
        <v>78</v>
      </c>
      <c r="D201" s="100" t="s">
        <v>290</v>
      </c>
      <c r="E201" s="49" t="s">
        <v>43</v>
      </c>
      <c r="F201" s="117"/>
      <c r="G201" s="220">
        <v>13.946999999999999</v>
      </c>
      <c r="H201" s="217">
        <v>1</v>
      </c>
      <c r="I201" s="60"/>
      <c r="J201" s="225">
        <v>1</v>
      </c>
      <c r="K201" s="191" t="s">
        <v>259</v>
      </c>
      <c r="L201" s="49" t="s">
        <v>30</v>
      </c>
      <c r="M201" s="86" t="s">
        <v>79</v>
      </c>
      <c r="N201" s="86">
        <v>41298</v>
      </c>
      <c r="O201" s="191"/>
      <c r="P201" s="49" t="s">
        <v>225</v>
      </c>
      <c r="Q201" s="50" t="s">
        <v>196</v>
      </c>
    </row>
    <row r="202" spans="1:17" ht="63.75" x14ac:dyDescent="0.25">
      <c r="A202" s="140">
        <v>5.4</v>
      </c>
      <c r="B202" s="163" t="s">
        <v>350</v>
      </c>
      <c r="C202" s="49" t="s">
        <v>154</v>
      </c>
      <c r="D202" s="49"/>
      <c r="E202" s="49" t="s">
        <v>43</v>
      </c>
      <c r="F202" s="118"/>
      <c r="G202" s="116">
        <v>4</v>
      </c>
      <c r="H202" s="217">
        <v>1</v>
      </c>
      <c r="I202" s="107"/>
      <c r="J202" s="225">
        <v>2</v>
      </c>
      <c r="K202" s="191" t="s">
        <v>247</v>
      </c>
      <c r="L202" s="49" t="s">
        <v>30</v>
      </c>
      <c r="M202" s="191" t="s">
        <v>145</v>
      </c>
      <c r="N202" s="191" t="s">
        <v>145</v>
      </c>
      <c r="O202" s="191"/>
      <c r="P202" s="49"/>
      <c r="Q202" s="50" t="s">
        <v>198</v>
      </c>
    </row>
    <row r="203" spans="1:17" ht="63.75" x14ac:dyDescent="0.25">
      <c r="A203" s="140">
        <v>5.5</v>
      </c>
      <c r="B203" s="163" t="s">
        <v>350</v>
      </c>
      <c r="C203" s="49" t="s">
        <v>155</v>
      </c>
      <c r="D203" s="49"/>
      <c r="E203" s="49" t="s">
        <v>43</v>
      </c>
      <c r="F203" s="118"/>
      <c r="G203" s="116">
        <v>15</v>
      </c>
      <c r="H203" s="217">
        <v>1</v>
      </c>
      <c r="I203" s="107"/>
      <c r="J203" s="225">
        <v>3</v>
      </c>
      <c r="K203" s="191" t="s">
        <v>247</v>
      </c>
      <c r="L203" s="49" t="s">
        <v>30</v>
      </c>
      <c r="M203" s="191" t="s">
        <v>146</v>
      </c>
      <c r="N203" s="191" t="s">
        <v>146</v>
      </c>
      <c r="O203" s="191"/>
      <c r="P203" s="49"/>
      <c r="Q203" s="50" t="s">
        <v>198</v>
      </c>
    </row>
    <row r="204" spans="1:17" ht="63.75" x14ac:dyDescent="0.25">
      <c r="A204" s="140">
        <v>5.6</v>
      </c>
      <c r="B204" s="163" t="s">
        <v>350</v>
      </c>
      <c r="C204" s="49" t="s">
        <v>154</v>
      </c>
      <c r="D204" s="49"/>
      <c r="E204" s="49" t="s">
        <v>43</v>
      </c>
      <c r="F204" s="49"/>
      <c r="G204" s="221">
        <v>17</v>
      </c>
      <c r="H204" s="217">
        <v>1</v>
      </c>
      <c r="I204" s="60"/>
      <c r="J204" s="225">
        <v>3</v>
      </c>
      <c r="K204" s="191" t="s">
        <v>247</v>
      </c>
      <c r="L204" s="49" t="s">
        <v>30</v>
      </c>
      <c r="M204" s="191" t="s">
        <v>146</v>
      </c>
      <c r="N204" s="191" t="s">
        <v>146</v>
      </c>
      <c r="O204" s="191"/>
      <c r="P204" s="49"/>
      <c r="Q204" s="50" t="s">
        <v>198</v>
      </c>
    </row>
    <row r="205" spans="1:17" ht="63.75" x14ac:dyDescent="0.25">
      <c r="A205" s="140">
        <v>5.7</v>
      </c>
      <c r="B205" s="163" t="s">
        <v>350</v>
      </c>
      <c r="C205" s="49" t="s">
        <v>155</v>
      </c>
      <c r="D205" s="49"/>
      <c r="E205" s="49" t="s">
        <v>43</v>
      </c>
      <c r="F205" s="49"/>
      <c r="G205" s="221">
        <v>20</v>
      </c>
      <c r="H205" s="217">
        <v>1</v>
      </c>
      <c r="I205" s="60"/>
      <c r="J205" s="225">
        <v>10</v>
      </c>
      <c r="K205" s="191" t="s">
        <v>247</v>
      </c>
      <c r="L205" s="49" t="s">
        <v>30</v>
      </c>
      <c r="M205" s="191" t="s">
        <v>146</v>
      </c>
      <c r="N205" s="191" t="s">
        <v>146</v>
      </c>
      <c r="O205" s="191"/>
      <c r="P205" s="49"/>
      <c r="Q205" s="50" t="s">
        <v>198</v>
      </c>
    </row>
    <row r="206" spans="1:17" ht="63.75" x14ac:dyDescent="0.25">
      <c r="A206" s="140">
        <v>5.8</v>
      </c>
      <c r="B206" s="163" t="s">
        <v>350</v>
      </c>
      <c r="C206" s="21" t="s">
        <v>97</v>
      </c>
      <c r="D206" s="49"/>
      <c r="E206" s="49" t="s">
        <v>43</v>
      </c>
      <c r="F206" s="49"/>
      <c r="G206" s="222">
        <v>30</v>
      </c>
      <c r="H206" s="217">
        <v>1</v>
      </c>
      <c r="I206" s="60"/>
      <c r="J206" s="225">
        <v>1</v>
      </c>
      <c r="K206" s="191" t="s">
        <v>247</v>
      </c>
      <c r="L206" s="49" t="s">
        <v>30</v>
      </c>
      <c r="M206" s="191" t="s">
        <v>164</v>
      </c>
      <c r="N206" s="191" t="s">
        <v>164</v>
      </c>
      <c r="O206" s="191"/>
      <c r="P206" s="49"/>
      <c r="Q206" s="50" t="s">
        <v>198</v>
      </c>
    </row>
    <row r="207" spans="1:17" ht="63.75" x14ac:dyDescent="0.25">
      <c r="A207" s="140">
        <v>5.9</v>
      </c>
      <c r="B207" s="163" t="s">
        <v>350</v>
      </c>
      <c r="C207" s="21" t="s">
        <v>94</v>
      </c>
      <c r="D207" s="49" t="s">
        <v>166</v>
      </c>
      <c r="E207" s="49" t="s">
        <v>43</v>
      </c>
      <c r="F207" s="49"/>
      <c r="G207" s="221">
        <v>320</v>
      </c>
      <c r="H207" s="217">
        <v>1</v>
      </c>
      <c r="I207" s="60"/>
      <c r="J207" s="225">
        <v>13</v>
      </c>
      <c r="K207" s="191" t="s">
        <v>247</v>
      </c>
      <c r="L207" s="49" t="s">
        <v>30</v>
      </c>
      <c r="M207" s="191" t="s">
        <v>145</v>
      </c>
      <c r="N207" s="191" t="s">
        <v>145</v>
      </c>
      <c r="O207" s="191"/>
      <c r="P207" s="49"/>
      <c r="Q207" s="50" t="s">
        <v>197</v>
      </c>
    </row>
    <row r="208" spans="1:17" ht="63.75" x14ac:dyDescent="0.25">
      <c r="A208" s="141">
        <v>5.0999999999999996</v>
      </c>
      <c r="B208" s="163" t="s">
        <v>350</v>
      </c>
      <c r="C208" s="21" t="s">
        <v>123</v>
      </c>
      <c r="D208" s="49" t="s">
        <v>120</v>
      </c>
      <c r="E208" s="49" t="s">
        <v>43</v>
      </c>
      <c r="F208" s="49"/>
      <c r="G208" s="221">
        <v>110</v>
      </c>
      <c r="H208" s="217">
        <v>1</v>
      </c>
      <c r="I208" s="60"/>
      <c r="J208" s="225">
        <v>1</v>
      </c>
      <c r="K208" s="191" t="s">
        <v>247</v>
      </c>
      <c r="L208" s="49" t="s">
        <v>30</v>
      </c>
      <c r="M208" s="191" t="s">
        <v>145</v>
      </c>
      <c r="N208" s="191" t="s">
        <v>145</v>
      </c>
      <c r="O208" s="191"/>
      <c r="P208" s="49"/>
      <c r="Q208" s="50" t="s">
        <v>197</v>
      </c>
    </row>
    <row r="209" spans="1:17" ht="63.75" x14ac:dyDescent="0.25">
      <c r="A209" s="141">
        <v>5.1100000000000003</v>
      </c>
      <c r="B209" s="163" t="s">
        <v>350</v>
      </c>
      <c r="C209" s="21" t="s">
        <v>372</v>
      </c>
      <c r="D209" s="49"/>
      <c r="E209" s="49" t="s">
        <v>43</v>
      </c>
      <c r="F209" s="191"/>
      <c r="G209" s="221">
        <v>30</v>
      </c>
      <c r="H209" s="217">
        <v>1</v>
      </c>
      <c r="I209" s="107"/>
      <c r="J209" s="225">
        <v>1</v>
      </c>
      <c r="K209" s="191" t="s">
        <v>261</v>
      </c>
      <c r="L209" s="49" t="s">
        <v>30</v>
      </c>
      <c r="M209" s="191" t="s">
        <v>145</v>
      </c>
      <c r="N209" s="191" t="s">
        <v>145</v>
      </c>
      <c r="O209" s="191"/>
      <c r="P209" s="49"/>
      <c r="Q209" s="50" t="s">
        <v>198</v>
      </c>
    </row>
    <row r="210" spans="1:17" ht="39" customHeight="1" thickBot="1" x14ac:dyDescent="0.3">
      <c r="A210" s="142">
        <v>5.12</v>
      </c>
      <c r="B210" s="164" t="s">
        <v>350</v>
      </c>
      <c r="C210" s="30" t="s">
        <v>162</v>
      </c>
      <c r="D210" s="51"/>
      <c r="E210" s="51" t="s">
        <v>43</v>
      </c>
      <c r="F210" s="192"/>
      <c r="G210" s="223">
        <v>33</v>
      </c>
      <c r="H210" s="218">
        <v>1</v>
      </c>
      <c r="I210" s="119"/>
      <c r="J210" s="226">
        <v>1</v>
      </c>
      <c r="K210" s="90" t="s">
        <v>262</v>
      </c>
      <c r="L210" s="51" t="s">
        <v>30</v>
      </c>
      <c r="M210" s="90" t="s">
        <v>146</v>
      </c>
      <c r="N210" s="90" t="s">
        <v>146</v>
      </c>
      <c r="O210" s="90"/>
      <c r="P210" s="51"/>
      <c r="Q210" s="52" t="s">
        <v>198</v>
      </c>
    </row>
    <row r="211" spans="1:17" x14ac:dyDescent="0.25">
      <c r="A211" s="91"/>
      <c r="B211" s="160"/>
      <c r="C211" s="92"/>
      <c r="D211" s="92"/>
      <c r="E211" s="92"/>
      <c r="F211" s="92" t="s">
        <v>19</v>
      </c>
      <c r="G211" s="93">
        <f>SUM(G199:G210)</f>
        <v>888.947</v>
      </c>
      <c r="I211" s="94"/>
      <c r="J211" s="94"/>
      <c r="K211" s="92"/>
      <c r="L211" s="92"/>
      <c r="M211" s="92"/>
      <c r="N211" s="92"/>
      <c r="O211" s="130"/>
      <c r="P211" s="92"/>
      <c r="Q211" s="92"/>
    </row>
    <row r="212" spans="1:17" ht="16.5" thickBot="1" x14ac:dyDescent="0.3">
      <c r="A212" s="91"/>
    </row>
    <row r="213" spans="1:17" ht="15.75" customHeight="1" thickBot="1" x14ac:dyDescent="0.3">
      <c r="A213" s="291" t="s">
        <v>39</v>
      </c>
      <c r="B213" s="292"/>
      <c r="C213" s="292"/>
      <c r="D213" s="292"/>
      <c r="E213" s="292"/>
      <c r="F213" s="292"/>
      <c r="G213" s="292"/>
      <c r="H213" s="292"/>
      <c r="I213" s="292"/>
      <c r="J213" s="292"/>
      <c r="K213" s="292"/>
      <c r="L213" s="292"/>
      <c r="M213" s="292"/>
      <c r="N213" s="292"/>
      <c r="O213" s="292"/>
      <c r="P213" s="292"/>
      <c r="Q213" s="293"/>
    </row>
    <row r="214" spans="1:17" ht="15" customHeight="1" x14ac:dyDescent="0.25">
      <c r="A214" s="294">
        <v>6</v>
      </c>
      <c r="B214" s="270" t="s">
        <v>231</v>
      </c>
      <c r="C214" s="270" t="s">
        <v>232</v>
      </c>
      <c r="D214" s="289" t="s">
        <v>233</v>
      </c>
      <c r="E214" s="289" t="s">
        <v>234</v>
      </c>
      <c r="F214" s="296" t="s">
        <v>236</v>
      </c>
      <c r="G214" s="297"/>
      <c r="H214" s="288" t="s">
        <v>33</v>
      </c>
      <c r="I214" s="288"/>
      <c r="J214" s="288"/>
      <c r="K214" s="289" t="s">
        <v>238</v>
      </c>
      <c r="L214" s="289" t="s">
        <v>248</v>
      </c>
      <c r="M214" s="289" t="s">
        <v>249</v>
      </c>
      <c r="N214" s="289"/>
      <c r="O214" s="306" t="s">
        <v>250</v>
      </c>
      <c r="P214" s="289" t="s">
        <v>193</v>
      </c>
      <c r="Q214" s="304" t="s">
        <v>187</v>
      </c>
    </row>
    <row r="215" spans="1:17" ht="65.099999999999994" customHeight="1" thickBot="1" x14ac:dyDescent="0.3">
      <c r="A215" s="295"/>
      <c r="B215" s="290"/>
      <c r="C215" s="290"/>
      <c r="D215" s="290"/>
      <c r="E215" s="290"/>
      <c r="F215" s="298"/>
      <c r="G215" s="299"/>
      <c r="H215" s="83" t="s">
        <v>242</v>
      </c>
      <c r="I215" s="83" t="s">
        <v>243</v>
      </c>
      <c r="J215" s="193" t="s">
        <v>244</v>
      </c>
      <c r="K215" s="290"/>
      <c r="L215" s="290"/>
      <c r="M215" s="185" t="s">
        <v>291</v>
      </c>
      <c r="N215" s="185" t="s">
        <v>34</v>
      </c>
      <c r="O215" s="307"/>
      <c r="P215" s="290"/>
      <c r="Q215" s="305"/>
    </row>
    <row r="216" spans="1:17" ht="63.75" x14ac:dyDescent="0.25">
      <c r="A216" s="139">
        <v>6.1</v>
      </c>
      <c r="B216" s="162" t="s">
        <v>350</v>
      </c>
      <c r="C216" s="176" t="s">
        <v>373</v>
      </c>
      <c r="D216" s="53" t="s">
        <v>177</v>
      </c>
      <c r="E216" s="53" t="s">
        <v>221</v>
      </c>
      <c r="F216" s="286"/>
      <c r="G216" s="286"/>
      <c r="H216" s="227">
        <v>50</v>
      </c>
      <c r="I216" s="99">
        <v>1</v>
      </c>
      <c r="J216" s="99"/>
      <c r="K216" s="190" t="s">
        <v>247</v>
      </c>
      <c r="L216" s="53" t="s">
        <v>30</v>
      </c>
      <c r="M216" s="190" t="s">
        <v>149</v>
      </c>
      <c r="N216" s="190" t="s">
        <v>149</v>
      </c>
      <c r="O216" s="194"/>
      <c r="P216" s="66"/>
      <c r="Q216" s="67" t="s">
        <v>198</v>
      </c>
    </row>
    <row r="217" spans="1:17" ht="63.75" x14ac:dyDescent="0.25">
      <c r="A217" s="140">
        <v>6.2</v>
      </c>
      <c r="B217" s="163" t="s">
        <v>350</v>
      </c>
      <c r="C217" s="21" t="s">
        <v>378</v>
      </c>
      <c r="D217" s="49" t="s">
        <v>177</v>
      </c>
      <c r="E217" s="49" t="s">
        <v>221</v>
      </c>
      <c r="F217" s="287"/>
      <c r="G217" s="287"/>
      <c r="H217" s="211">
        <v>54</v>
      </c>
      <c r="I217" s="60">
        <v>1</v>
      </c>
      <c r="J217" s="60"/>
      <c r="K217" s="191" t="s">
        <v>247</v>
      </c>
      <c r="L217" s="49" t="s">
        <v>30</v>
      </c>
      <c r="M217" s="191" t="s">
        <v>149</v>
      </c>
      <c r="N217" s="191" t="s">
        <v>149</v>
      </c>
      <c r="O217" s="195"/>
      <c r="P217" s="62"/>
      <c r="Q217" s="120" t="s">
        <v>198</v>
      </c>
    </row>
    <row r="218" spans="1:17" ht="39" customHeight="1" x14ac:dyDescent="0.25">
      <c r="A218" s="143">
        <v>6.3</v>
      </c>
      <c r="B218" s="163" t="s">
        <v>350</v>
      </c>
      <c r="C218" s="21" t="s">
        <v>374</v>
      </c>
      <c r="D218" s="49" t="s">
        <v>348</v>
      </c>
      <c r="E218" s="49" t="s">
        <v>221</v>
      </c>
      <c r="F218" s="287"/>
      <c r="G218" s="287"/>
      <c r="H218" s="206">
        <v>20</v>
      </c>
      <c r="I218" s="60">
        <v>1</v>
      </c>
      <c r="J218" s="60"/>
      <c r="K218" s="191" t="s">
        <v>247</v>
      </c>
      <c r="L218" s="49" t="s">
        <v>30</v>
      </c>
      <c r="M218" s="45" t="s">
        <v>149</v>
      </c>
      <c r="N218" s="45" t="s">
        <v>149</v>
      </c>
      <c r="O218" s="195"/>
      <c r="P218" s="62"/>
      <c r="Q218" s="120" t="s">
        <v>198</v>
      </c>
    </row>
    <row r="219" spans="1:17" ht="38.450000000000003" customHeight="1" x14ac:dyDescent="0.25">
      <c r="A219" s="140">
        <v>6.4</v>
      </c>
      <c r="B219" s="163" t="s">
        <v>350</v>
      </c>
      <c r="C219" s="177" t="s">
        <v>375</v>
      </c>
      <c r="D219" s="49" t="s">
        <v>177</v>
      </c>
      <c r="E219" s="49" t="s">
        <v>221</v>
      </c>
      <c r="F219" s="287"/>
      <c r="G219" s="287"/>
      <c r="H219" s="206">
        <v>50</v>
      </c>
      <c r="I219" s="60">
        <v>1</v>
      </c>
      <c r="J219" s="60"/>
      <c r="K219" s="191" t="s">
        <v>247</v>
      </c>
      <c r="L219" s="49" t="s">
        <v>30</v>
      </c>
      <c r="M219" s="191" t="s">
        <v>149</v>
      </c>
      <c r="N219" s="191" t="s">
        <v>149</v>
      </c>
      <c r="O219" s="195"/>
      <c r="P219" s="62"/>
      <c r="Q219" s="63" t="s">
        <v>198</v>
      </c>
    </row>
    <row r="220" spans="1:17" ht="63.75" x14ac:dyDescent="0.25">
      <c r="A220" s="140">
        <v>6.5</v>
      </c>
      <c r="B220" s="163" t="s">
        <v>350</v>
      </c>
      <c r="C220" s="28" t="s">
        <v>376</v>
      </c>
      <c r="D220" s="49" t="s">
        <v>177</v>
      </c>
      <c r="E220" s="49" t="s">
        <v>221</v>
      </c>
      <c r="F220" s="287"/>
      <c r="G220" s="287"/>
      <c r="H220" s="206">
        <v>12</v>
      </c>
      <c r="I220" s="60">
        <v>1</v>
      </c>
      <c r="J220" s="60"/>
      <c r="K220" s="191" t="s">
        <v>247</v>
      </c>
      <c r="L220" s="49" t="s">
        <v>30</v>
      </c>
      <c r="M220" s="45" t="s">
        <v>149</v>
      </c>
      <c r="N220" s="45" t="s">
        <v>149</v>
      </c>
      <c r="O220" s="195"/>
      <c r="P220" s="62"/>
      <c r="Q220" s="63" t="s">
        <v>198</v>
      </c>
    </row>
    <row r="221" spans="1:17" ht="63.75" x14ac:dyDescent="0.25">
      <c r="A221" s="143">
        <v>6.6</v>
      </c>
      <c r="B221" s="163" t="s">
        <v>350</v>
      </c>
      <c r="C221" s="21" t="s">
        <v>377</v>
      </c>
      <c r="D221" s="49" t="s">
        <v>177</v>
      </c>
      <c r="E221" s="49" t="s">
        <v>221</v>
      </c>
      <c r="F221" s="276"/>
      <c r="G221" s="277"/>
      <c r="H221" s="206">
        <v>20</v>
      </c>
      <c r="I221" s="60">
        <v>1</v>
      </c>
      <c r="J221" s="133"/>
      <c r="K221" s="191" t="s">
        <v>247</v>
      </c>
      <c r="L221" s="49" t="s">
        <v>30</v>
      </c>
      <c r="M221" s="191" t="s">
        <v>149</v>
      </c>
      <c r="N221" s="191" t="s">
        <v>149</v>
      </c>
      <c r="O221" s="181"/>
      <c r="P221" s="135"/>
      <c r="Q221" s="63" t="s">
        <v>198</v>
      </c>
    </row>
    <row r="222" spans="1:17" ht="63.75" x14ac:dyDescent="0.25">
      <c r="A222" s="140">
        <v>6.7</v>
      </c>
      <c r="B222" s="163" t="s">
        <v>350</v>
      </c>
      <c r="C222" s="21" t="s">
        <v>345</v>
      </c>
      <c r="D222" s="49" t="s">
        <v>177</v>
      </c>
      <c r="E222" s="49" t="s">
        <v>221</v>
      </c>
      <c r="F222" s="276"/>
      <c r="G222" s="277"/>
      <c r="H222" s="211">
        <v>50</v>
      </c>
      <c r="I222" s="60">
        <v>1</v>
      </c>
      <c r="J222" s="134"/>
      <c r="K222" s="191" t="s">
        <v>247</v>
      </c>
      <c r="L222" s="49" t="s">
        <v>30</v>
      </c>
      <c r="M222" s="45" t="s">
        <v>149</v>
      </c>
      <c r="N222" s="45" t="s">
        <v>149</v>
      </c>
      <c r="O222" s="181"/>
      <c r="P222" s="135"/>
      <c r="Q222" s="136" t="s">
        <v>198</v>
      </c>
    </row>
    <row r="223" spans="1:17" ht="64.5" thickBot="1" x14ac:dyDescent="0.3">
      <c r="A223" s="144">
        <v>6.8</v>
      </c>
      <c r="B223" s="164" t="s">
        <v>350</v>
      </c>
      <c r="C223" s="30" t="s">
        <v>346</v>
      </c>
      <c r="D223" s="51" t="s">
        <v>177</v>
      </c>
      <c r="E223" s="51" t="s">
        <v>221</v>
      </c>
      <c r="F223" s="278"/>
      <c r="G223" s="278"/>
      <c r="H223" s="228">
        <v>50</v>
      </c>
      <c r="I223" s="89">
        <v>1</v>
      </c>
      <c r="J223" s="89"/>
      <c r="K223" s="90" t="s">
        <v>247</v>
      </c>
      <c r="L223" s="51" t="s">
        <v>29</v>
      </c>
      <c r="M223" s="90" t="s">
        <v>149</v>
      </c>
      <c r="N223" s="90" t="s">
        <v>149</v>
      </c>
      <c r="O223" s="196"/>
      <c r="P223" s="64"/>
      <c r="Q223" s="65" t="s">
        <v>198</v>
      </c>
    </row>
    <row r="224" spans="1:17" x14ac:dyDescent="0.25">
      <c r="A224" s="91"/>
      <c r="B224" s="160"/>
      <c r="C224" s="92"/>
      <c r="D224" s="92"/>
      <c r="E224" s="92"/>
      <c r="F224" s="92"/>
      <c r="G224" s="92" t="s">
        <v>19</v>
      </c>
      <c r="H224" s="215">
        <f>SUM(H216:H223)</f>
        <v>306</v>
      </c>
      <c r="I224" s="112"/>
      <c r="J224" s="94"/>
      <c r="K224" s="94"/>
      <c r="L224" s="92"/>
      <c r="M224" s="92"/>
      <c r="N224" s="92"/>
      <c r="O224" s="130"/>
      <c r="P224" s="92"/>
      <c r="Q224" s="92"/>
    </row>
    <row r="225" spans="1:17" x14ac:dyDescent="0.25">
      <c r="A225" s="91"/>
      <c r="F225" s="92"/>
      <c r="G225" s="92"/>
      <c r="H225" s="112"/>
      <c r="I225" s="112"/>
      <c r="J225" s="94"/>
      <c r="K225" s="94"/>
      <c r="L225" s="92"/>
      <c r="M225" s="92"/>
      <c r="N225" s="92"/>
      <c r="O225" s="130"/>
      <c r="P225" s="92"/>
      <c r="Q225" s="92"/>
    </row>
    <row r="226" spans="1:17" ht="15.75" customHeight="1" x14ac:dyDescent="0.25">
      <c r="A226" s="279">
        <v>7</v>
      </c>
      <c r="B226" s="281" t="s">
        <v>40</v>
      </c>
      <c r="C226" s="282"/>
      <c r="D226" s="282"/>
      <c r="E226" s="282"/>
      <c r="F226" s="282"/>
      <c r="G226" s="282"/>
      <c r="H226" s="282"/>
      <c r="I226" s="282"/>
      <c r="J226" s="282"/>
      <c r="K226" s="282"/>
      <c r="L226" s="282"/>
      <c r="M226" s="282"/>
      <c r="N226" s="282"/>
      <c r="O226" s="282"/>
      <c r="P226" s="282"/>
      <c r="Q226" s="282"/>
    </row>
    <row r="227" spans="1:17" ht="15" customHeight="1" x14ac:dyDescent="0.25">
      <c r="A227" s="279"/>
      <c r="B227" s="283" t="s">
        <v>31</v>
      </c>
      <c r="C227" s="270" t="s">
        <v>292</v>
      </c>
      <c r="D227" s="270" t="s">
        <v>233</v>
      </c>
      <c r="E227" s="270"/>
      <c r="F227" s="270" t="s">
        <v>236</v>
      </c>
      <c r="G227" s="270"/>
      <c r="H227" s="285" t="s">
        <v>33</v>
      </c>
      <c r="I227" s="285"/>
      <c r="J227" s="285"/>
      <c r="K227" s="270" t="s">
        <v>238</v>
      </c>
      <c r="L227" s="272" t="s">
        <v>293</v>
      </c>
      <c r="M227" s="270" t="s">
        <v>249</v>
      </c>
      <c r="N227" s="270"/>
      <c r="O227" s="274" t="s">
        <v>42</v>
      </c>
      <c r="P227" s="270" t="s">
        <v>193</v>
      </c>
      <c r="Q227" s="270" t="s">
        <v>187</v>
      </c>
    </row>
    <row r="228" spans="1:17" ht="79.5" thickBot="1" x14ac:dyDescent="0.3">
      <c r="A228" s="280"/>
      <c r="B228" s="284"/>
      <c r="C228" s="271"/>
      <c r="D228" s="271"/>
      <c r="E228" s="271"/>
      <c r="F228" s="271"/>
      <c r="G228" s="271"/>
      <c r="H228" s="121" t="s">
        <v>242</v>
      </c>
      <c r="I228" s="186" t="s">
        <v>243</v>
      </c>
      <c r="J228" s="121" t="s">
        <v>244</v>
      </c>
      <c r="K228" s="271"/>
      <c r="L228" s="273"/>
      <c r="M228" s="186" t="s">
        <v>41</v>
      </c>
      <c r="N228" s="186" t="s">
        <v>294</v>
      </c>
      <c r="O228" s="275"/>
      <c r="P228" s="271"/>
      <c r="Q228" s="271"/>
    </row>
    <row r="229" spans="1:17" x14ac:dyDescent="0.25">
      <c r="A229" s="149">
        <v>7.1</v>
      </c>
      <c r="B229" s="166"/>
      <c r="C229" s="66"/>
      <c r="D229" s="269"/>
      <c r="E229" s="269"/>
      <c r="F229" s="269"/>
      <c r="G229" s="269"/>
      <c r="H229" s="122"/>
      <c r="I229" s="66"/>
      <c r="J229" s="122"/>
      <c r="K229" s="123"/>
      <c r="L229" s="123"/>
      <c r="M229" s="66"/>
      <c r="N229" s="66"/>
      <c r="O229" s="182"/>
      <c r="P229" s="66"/>
      <c r="Q229" s="67"/>
    </row>
    <row r="230" spans="1:17" x14ac:dyDescent="0.25">
      <c r="A230" s="149">
        <v>7.2</v>
      </c>
      <c r="B230" s="167"/>
      <c r="C230" s="62"/>
      <c r="D230" s="264"/>
      <c r="E230" s="264"/>
      <c r="F230" s="264"/>
      <c r="G230" s="264"/>
      <c r="H230" s="124"/>
      <c r="I230" s="62"/>
      <c r="J230" s="124"/>
      <c r="K230" s="125"/>
      <c r="L230" s="125"/>
      <c r="M230" s="62"/>
      <c r="N230" s="62"/>
      <c r="O230" s="183"/>
      <c r="P230" s="62"/>
      <c r="Q230" s="63"/>
    </row>
    <row r="231" spans="1:17" x14ac:dyDescent="0.25">
      <c r="A231" s="149">
        <v>7.3</v>
      </c>
      <c r="B231" s="167"/>
      <c r="C231" s="62"/>
      <c r="D231" s="264"/>
      <c r="E231" s="264"/>
      <c r="F231" s="264"/>
      <c r="G231" s="264"/>
      <c r="H231" s="124"/>
      <c r="I231" s="62"/>
      <c r="J231" s="124"/>
      <c r="K231" s="125"/>
      <c r="L231" s="125"/>
      <c r="M231" s="62"/>
      <c r="N231" s="62"/>
      <c r="O231" s="183"/>
      <c r="P231" s="62"/>
      <c r="Q231" s="63"/>
    </row>
    <row r="232" spans="1:17" x14ac:dyDescent="0.25">
      <c r="A232" s="149">
        <v>7.4</v>
      </c>
      <c r="B232" s="167"/>
      <c r="C232" s="62"/>
      <c r="D232" s="264"/>
      <c r="E232" s="264"/>
      <c r="F232" s="264"/>
      <c r="G232" s="264"/>
      <c r="H232" s="124"/>
      <c r="I232" s="62"/>
      <c r="J232" s="124"/>
      <c r="K232" s="125"/>
      <c r="L232" s="125"/>
      <c r="M232" s="62"/>
      <c r="N232" s="62"/>
      <c r="O232" s="183"/>
      <c r="P232" s="62"/>
      <c r="Q232" s="63"/>
    </row>
    <row r="233" spans="1:17" ht="16.5" thickBot="1" x14ac:dyDescent="0.3">
      <c r="A233" s="150">
        <v>7.5</v>
      </c>
      <c r="B233" s="168"/>
      <c r="C233" s="64"/>
      <c r="D233" s="265"/>
      <c r="E233" s="265"/>
      <c r="F233" s="265"/>
      <c r="G233" s="265"/>
      <c r="H233" s="126"/>
      <c r="I233" s="64"/>
      <c r="J233" s="126"/>
      <c r="K233" s="127"/>
      <c r="L233" s="127"/>
      <c r="M233" s="64"/>
      <c r="N233" s="64"/>
      <c r="O233" s="184"/>
      <c r="P233" s="64"/>
      <c r="Q233" s="65"/>
    </row>
    <row r="234" spans="1:17" ht="15.75" customHeight="1" x14ac:dyDescent="0.25">
      <c r="G234" s="72" t="s">
        <v>19</v>
      </c>
      <c r="H234" s="73">
        <f>SUM(H229:H233)</f>
        <v>0</v>
      </c>
    </row>
    <row r="238" spans="1:17" x14ac:dyDescent="0.25">
      <c r="B238" s="266" t="s">
        <v>295</v>
      </c>
      <c r="C238" s="128" t="s">
        <v>253</v>
      </c>
    </row>
    <row r="239" spans="1:17" x14ac:dyDescent="0.25">
      <c r="B239" s="267"/>
      <c r="C239" s="128" t="s">
        <v>29</v>
      </c>
    </row>
    <row r="240" spans="1:17" x14ac:dyDescent="0.25">
      <c r="B240" s="268"/>
      <c r="C240" s="129" t="s">
        <v>30</v>
      </c>
    </row>
    <row r="242" spans="2:10" x14ac:dyDescent="0.25">
      <c r="B242" s="266" t="s">
        <v>187</v>
      </c>
      <c r="C242" s="128" t="s">
        <v>198</v>
      </c>
    </row>
    <row r="243" spans="2:10" x14ac:dyDescent="0.25">
      <c r="B243" s="267"/>
      <c r="C243" s="128" t="s">
        <v>197</v>
      </c>
    </row>
    <row r="244" spans="2:10" x14ac:dyDescent="0.25">
      <c r="B244" s="267"/>
      <c r="C244" s="128" t="s">
        <v>296</v>
      </c>
    </row>
    <row r="245" spans="2:10" x14ac:dyDescent="0.25">
      <c r="B245" s="267"/>
      <c r="C245" s="128" t="s">
        <v>297</v>
      </c>
    </row>
    <row r="246" spans="2:10" x14ac:dyDescent="0.25">
      <c r="B246" s="267"/>
      <c r="C246" s="128" t="s">
        <v>298</v>
      </c>
      <c r="I246" s="72"/>
      <c r="J246" s="72"/>
    </row>
    <row r="247" spans="2:10" x14ac:dyDescent="0.25">
      <c r="B247" s="267"/>
      <c r="C247" s="128" t="s">
        <v>299</v>
      </c>
      <c r="I247" s="72"/>
      <c r="J247" s="72"/>
    </row>
    <row r="248" spans="2:10" x14ac:dyDescent="0.25">
      <c r="B248" s="267"/>
      <c r="C248" s="128" t="s">
        <v>208</v>
      </c>
      <c r="I248" s="72"/>
      <c r="J248" s="72"/>
    </row>
    <row r="249" spans="2:10" x14ac:dyDescent="0.25">
      <c r="B249" s="268"/>
      <c r="C249" s="128" t="s">
        <v>196</v>
      </c>
      <c r="I249" s="72"/>
      <c r="J249" s="72"/>
    </row>
    <row r="251" spans="2:10" ht="31.5" x14ac:dyDescent="0.25">
      <c r="B251" s="258" t="s">
        <v>300</v>
      </c>
      <c r="C251" s="259" t="s">
        <v>301</v>
      </c>
      <c r="D251" s="128" t="s">
        <v>302</v>
      </c>
      <c r="E251" s="128" t="s">
        <v>302</v>
      </c>
      <c r="I251" s="72"/>
      <c r="J251" s="72"/>
    </row>
    <row r="252" spans="2:10" ht="31.5" x14ac:dyDescent="0.25">
      <c r="B252" s="258"/>
      <c r="C252" s="259"/>
      <c r="D252" s="128" t="s">
        <v>303</v>
      </c>
      <c r="E252" s="128" t="s">
        <v>303</v>
      </c>
      <c r="I252" s="72"/>
      <c r="J252" s="72"/>
    </row>
    <row r="253" spans="2:10" ht="47.25" x14ac:dyDescent="0.25">
      <c r="B253" s="258"/>
      <c r="C253" s="259"/>
      <c r="D253" s="128" t="s">
        <v>304</v>
      </c>
      <c r="E253" s="128" t="s">
        <v>304</v>
      </c>
      <c r="I253" s="72"/>
      <c r="J253" s="72"/>
    </row>
    <row r="254" spans="2:10" x14ac:dyDescent="0.25">
      <c r="B254" s="258"/>
      <c r="C254" s="259"/>
      <c r="D254" s="128" t="s">
        <v>275</v>
      </c>
      <c r="E254" s="128" t="s">
        <v>275</v>
      </c>
      <c r="I254" s="72"/>
      <c r="J254" s="72"/>
    </row>
    <row r="255" spans="2:10" x14ac:dyDescent="0.25">
      <c r="B255" s="258"/>
      <c r="C255" s="259"/>
      <c r="D255" s="128" t="s">
        <v>252</v>
      </c>
      <c r="E255" s="128" t="s">
        <v>252</v>
      </c>
      <c r="I255" s="72"/>
      <c r="J255" s="72"/>
    </row>
    <row r="256" spans="2:10" ht="31.5" x14ac:dyDescent="0.25">
      <c r="B256" s="258"/>
      <c r="C256" s="259"/>
      <c r="D256" s="128" t="s">
        <v>305</v>
      </c>
      <c r="E256" s="128" t="s">
        <v>305</v>
      </c>
      <c r="I256" s="72"/>
      <c r="J256" s="72"/>
    </row>
    <row r="257" spans="2:10" ht="31.5" x14ac:dyDescent="0.25">
      <c r="B257" s="258"/>
      <c r="C257" s="259"/>
      <c r="D257" s="128" t="s">
        <v>306</v>
      </c>
      <c r="E257" s="128" t="s">
        <v>306</v>
      </c>
      <c r="I257" s="72"/>
      <c r="J257" s="72"/>
    </row>
    <row r="258" spans="2:10" ht="31.5" x14ac:dyDescent="0.25">
      <c r="B258" s="258"/>
      <c r="C258" s="260" t="s">
        <v>307</v>
      </c>
      <c r="D258" s="128" t="s">
        <v>308</v>
      </c>
      <c r="E258" s="128" t="s">
        <v>309</v>
      </c>
      <c r="I258" s="72"/>
      <c r="J258" s="72"/>
    </row>
    <row r="259" spans="2:10" ht="31.5" x14ac:dyDescent="0.25">
      <c r="B259" s="258"/>
      <c r="C259" s="260"/>
      <c r="D259" s="128" t="s">
        <v>309</v>
      </c>
      <c r="E259" s="128" t="s">
        <v>221</v>
      </c>
      <c r="I259" s="72"/>
      <c r="J259" s="72"/>
    </row>
    <row r="260" spans="2:10" x14ac:dyDescent="0.25">
      <c r="B260" s="258"/>
      <c r="C260" s="260"/>
      <c r="D260" s="128" t="s">
        <v>221</v>
      </c>
      <c r="I260" s="72"/>
      <c r="J260" s="72"/>
    </row>
    <row r="261" spans="2:10" x14ac:dyDescent="0.25">
      <c r="B261" s="258"/>
      <c r="C261" s="260"/>
      <c r="D261" s="128" t="s">
        <v>275</v>
      </c>
      <c r="I261" s="72"/>
      <c r="J261" s="72"/>
    </row>
    <row r="262" spans="2:10" x14ac:dyDescent="0.25">
      <c r="B262" s="258"/>
      <c r="C262" s="260"/>
      <c r="D262" s="128" t="s">
        <v>252</v>
      </c>
      <c r="I262" s="72"/>
      <c r="J262" s="72"/>
    </row>
    <row r="263" spans="2:10" ht="31.5" x14ac:dyDescent="0.25">
      <c r="B263" s="258"/>
      <c r="C263" s="260"/>
      <c r="D263" s="128" t="s">
        <v>310</v>
      </c>
      <c r="I263" s="72"/>
      <c r="J263" s="72"/>
    </row>
    <row r="264" spans="2:10" ht="31.5" x14ac:dyDescent="0.25">
      <c r="B264" s="258"/>
      <c r="C264" s="260"/>
      <c r="D264" s="128" t="s">
        <v>311</v>
      </c>
      <c r="I264" s="72"/>
      <c r="J264" s="72"/>
    </row>
    <row r="265" spans="2:10" ht="31.5" x14ac:dyDescent="0.25">
      <c r="B265" s="258"/>
      <c r="C265" s="260"/>
      <c r="D265" s="128" t="s">
        <v>312</v>
      </c>
      <c r="I265" s="72"/>
      <c r="J265" s="72"/>
    </row>
    <row r="266" spans="2:10" ht="31.5" x14ac:dyDescent="0.25">
      <c r="B266" s="258"/>
      <c r="C266" s="260"/>
      <c r="D266" s="128" t="s">
        <v>313</v>
      </c>
      <c r="I266" s="72"/>
      <c r="J266" s="72"/>
    </row>
    <row r="267" spans="2:10" ht="31.5" x14ac:dyDescent="0.25">
      <c r="B267" s="258"/>
      <c r="C267" s="260"/>
      <c r="D267" s="128" t="s">
        <v>314</v>
      </c>
      <c r="I267" s="72"/>
      <c r="J267" s="72"/>
    </row>
    <row r="268" spans="2:10" ht="31.5" x14ac:dyDescent="0.25">
      <c r="B268" s="258"/>
      <c r="C268" s="261" t="s">
        <v>315</v>
      </c>
      <c r="D268" s="128" t="s">
        <v>316</v>
      </c>
      <c r="I268" s="72"/>
      <c r="J268" s="72"/>
    </row>
    <row r="269" spans="2:10" x14ac:dyDescent="0.25">
      <c r="B269" s="258"/>
      <c r="C269" s="262"/>
      <c r="D269" s="128" t="s">
        <v>275</v>
      </c>
      <c r="I269" s="72"/>
      <c r="J269" s="72"/>
    </row>
    <row r="270" spans="2:10" x14ac:dyDescent="0.25">
      <c r="B270" s="258"/>
      <c r="C270" s="263"/>
      <c r="D270" s="128" t="s">
        <v>252</v>
      </c>
      <c r="I270" s="72"/>
      <c r="J270" s="72"/>
    </row>
  </sheetData>
  <mergeCells count="164"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  <mergeCell ref="A71:A73"/>
    <mergeCell ref="B71:Q71"/>
    <mergeCell ref="B72:B73"/>
    <mergeCell ref="C72:C73"/>
    <mergeCell ref="D72:D73"/>
    <mergeCell ref="E72:E73"/>
    <mergeCell ref="E33:E34"/>
    <mergeCell ref="F33:F34"/>
    <mergeCell ref="G33:G34"/>
    <mergeCell ref="H33:J33"/>
    <mergeCell ref="K33:K34"/>
    <mergeCell ref="L33:L34"/>
    <mergeCell ref="P72:P73"/>
    <mergeCell ref="Q72:Q73"/>
    <mergeCell ref="O72:O73"/>
    <mergeCell ref="A32:A34"/>
    <mergeCell ref="B32:Q32"/>
    <mergeCell ref="B33:B34"/>
    <mergeCell ref="C33:C34"/>
    <mergeCell ref="D33:D34"/>
    <mergeCell ref="M33:N33"/>
    <mergeCell ref="O33:O34"/>
    <mergeCell ref="P33:P34"/>
    <mergeCell ref="Q33:Q34"/>
    <mergeCell ref="C82:C86"/>
    <mergeCell ref="C87:C89"/>
    <mergeCell ref="C93:C97"/>
    <mergeCell ref="C98:C102"/>
    <mergeCell ref="F72:F73"/>
    <mergeCell ref="G72:G73"/>
    <mergeCell ref="K72:K73"/>
    <mergeCell ref="L72:L73"/>
    <mergeCell ref="M72:N72"/>
    <mergeCell ref="C103:C107"/>
    <mergeCell ref="C113:C117"/>
    <mergeCell ref="C118:C122"/>
    <mergeCell ref="A159:A161"/>
    <mergeCell ref="B159:Q159"/>
    <mergeCell ref="B160:B161"/>
    <mergeCell ref="C160:C161"/>
    <mergeCell ref="D160:D161"/>
    <mergeCell ref="E160:E161"/>
    <mergeCell ref="F160:G160"/>
    <mergeCell ref="Q160:Q161"/>
    <mergeCell ref="F161:G161"/>
    <mergeCell ref="P160:P161"/>
    <mergeCell ref="F162:G162"/>
    <mergeCell ref="F163:G163"/>
    <mergeCell ref="F164:G164"/>
    <mergeCell ref="F165:G165"/>
    <mergeCell ref="H160:J160"/>
    <mergeCell ref="K160:K161"/>
    <mergeCell ref="L160:L161"/>
    <mergeCell ref="M160:N160"/>
    <mergeCell ref="O160:O161"/>
    <mergeCell ref="F172:G172"/>
    <mergeCell ref="F173:G173"/>
    <mergeCell ref="F174:G174"/>
    <mergeCell ref="F175:G175"/>
    <mergeCell ref="F176:G176"/>
    <mergeCell ref="F177:G177"/>
    <mergeCell ref="F166:G166"/>
    <mergeCell ref="F167:G167"/>
    <mergeCell ref="F168:G168"/>
    <mergeCell ref="F169:G169"/>
    <mergeCell ref="F170:G170"/>
    <mergeCell ref="F171:G171"/>
    <mergeCell ref="F184:G184"/>
    <mergeCell ref="F185:G185"/>
    <mergeCell ref="F186:G186"/>
    <mergeCell ref="F187:G187"/>
    <mergeCell ref="F188:G188"/>
    <mergeCell ref="F189:G189"/>
    <mergeCell ref="F178:G178"/>
    <mergeCell ref="F179:G179"/>
    <mergeCell ref="F180:G180"/>
    <mergeCell ref="F181:G181"/>
    <mergeCell ref="F182:G182"/>
    <mergeCell ref="F183:G183"/>
    <mergeCell ref="F190:G190"/>
    <mergeCell ref="F191:G191"/>
    <mergeCell ref="F192:G192"/>
    <mergeCell ref="F193:G193"/>
    <mergeCell ref="A196:A198"/>
    <mergeCell ref="B196:Q196"/>
    <mergeCell ref="B197:B198"/>
    <mergeCell ref="C197:C198"/>
    <mergeCell ref="D197:D198"/>
    <mergeCell ref="E197:E198"/>
    <mergeCell ref="O197:O198"/>
    <mergeCell ref="P197:P198"/>
    <mergeCell ref="Q197:Q198"/>
    <mergeCell ref="A213:Q213"/>
    <mergeCell ref="A214:A215"/>
    <mergeCell ref="B214:B215"/>
    <mergeCell ref="C214:C215"/>
    <mergeCell ref="D214:D215"/>
    <mergeCell ref="E214:E215"/>
    <mergeCell ref="F214:G215"/>
    <mergeCell ref="F197:F198"/>
    <mergeCell ref="G197:I197"/>
    <mergeCell ref="J197:J198"/>
    <mergeCell ref="K197:K198"/>
    <mergeCell ref="L197:L198"/>
    <mergeCell ref="M197:N197"/>
    <mergeCell ref="Q214:Q215"/>
    <mergeCell ref="O214:O215"/>
    <mergeCell ref="P214:P215"/>
    <mergeCell ref="F216:G216"/>
    <mergeCell ref="F217:G217"/>
    <mergeCell ref="F218:G218"/>
    <mergeCell ref="F219:G219"/>
    <mergeCell ref="F220:G220"/>
    <mergeCell ref="H214:J214"/>
    <mergeCell ref="K214:K215"/>
    <mergeCell ref="L214:L215"/>
    <mergeCell ref="M214:N214"/>
    <mergeCell ref="O227:O228"/>
    <mergeCell ref="P227:P228"/>
    <mergeCell ref="Q227:Q228"/>
    <mergeCell ref="F221:G221"/>
    <mergeCell ref="F222:G222"/>
    <mergeCell ref="F223:G223"/>
    <mergeCell ref="A226:A228"/>
    <mergeCell ref="B226:Q226"/>
    <mergeCell ref="B227:B228"/>
    <mergeCell ref="C227:C228"/>
    <mergeCell ref="D227:E228"/>
    <mergeCell ref="F227:G228"/>
    <mergeCell ref="H227:J227"/>
    <mergeCell ref="D229:E229"/>
    <mergeCell ref="F229:G229"/>
    <mergeCell ref="D230:E230"/>
    <mergeCell ref="F230:G230"/>
    <mergeCell ref="D231:E231"/>
    <mergeCell ref="F231:G231"/>
    <mergeCell ref="K227:K228"/>
    <mergeCell ref="L227:L228"/>
    <mergeCell ref="M227:N227"/>
    <mergeCell ref="B251:B270"/>
    <mergeCell ref="C251:C257"/>
    <mergeCell ref="C258:C267"/>
    <mergeCell ref="C268:C270"/>
    <mergeCell ref="D232:E232"/>
    <mergeCell ref="F232:G232"/>
    <mergeCell ref="D233:E233"/>
    <mergeCell ref="F233:G233"/>
    <mergeCell ref="B238:B240"/>
    <mergeCell ref="B242:B249"/>
  </mergeCells>
  <dataValidations count="7">
    <dataValidation type="list" allowBlank="1" showInputMessage="1" showErrorMessage="1" sqref="R130">
      <formula1>$D$242:$D$249</formula1>
    </dataValidation>
    <dataValidation type="list" allowBlank="1" showInputMessage="1" showErrorMessage="1" sqref="E194">
      <formula1>$D$251:$D$257</formula1>
    </dataValidation>
    <dataValidation type="list" allowBlank="1" showInputMessage="1" showErrorMessage="1" sqref="L211 L194 L17:L30 L133 L67:L68 L110 L126:L129 L90 L155:L157 L165 L149 L51:L54 L74:L80 L147 L36:L43 L48:L49 L92:L108 L64:L65">
      <formula1>$C$238:$C$240</formula1>
    </dataValidation>
    <dataValidation type="list" allowBlank="1" showInputMessage="1" showErrorMessage="1" sqref="E211">
      <formula1>$D$268:$D$270</formula1>
    </dataValidation>
    <dataValidation type="list" allowBlank="1" showInputMessage="1" showErrorMessage="1" sqref="E216:E223 E90 E30 E35:E57 E64:E68 E74:E81 E165 E92:E157">
      <formula1>$D$258:$D$267</formula1>
    </dataValidation>
    <dataValidation type="list" allowBlank="1" showInputMessage="1" showErrorMessage="1" sqref="L150:L154 L166:L193 E224 L162:L164 L216:L225 L148 E58:E63 L130:L132 E199:E210 L199:L210 E17:E29 E88:E89 L109 L111:L125 L81:L89 E91 L91 L35 L50 L44:L47 L134:L146 L55:L63 L66">
      <formula1>#REF!</formula1>
    </dataValidation>
    <dataValidation type="list" allowBlank="1" showInputMessage="1" showErrorMessage="1" sqref="Q229:Q233 Q74:Q157 Q216:Q223 Q162:Q194 Q199:Q211 Q17:Q30 Q35:Q68">
      <formula1>$C$242:$C$249</formula1>
    </dataValidation>
  </dataValidations>
  <printOptions horizontalCentered="1"/>
  <pageMargins left="0.11811023622047245" right="0.11811023622047245" top="0.39370078740157483" bottom="0.39370078740157483" header="0.31496062992125984" footer="0.31496062992125984"/>
  <pageSetup paperSize="9" scale="45" orientation="landscape" r:id="rId1"/>
  <rowBreaks count="4" manualBreakCount="4">
    <brk id="70" max="16383" man="1"/>
    <brk id="158" max="16383" man="1"/>
    <brk id="212" max="16383" man="1"/>
    <brk id="2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39889560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2147/OC-BR</Approval_x0020_Number>
    <Document_x0020_Author xmlns="9c571b2f-e523-4ab2-ba2e-09e151a03ef4">de Campos Brasil, Miriam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BR-L1020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Plan&lt;/USER_STAGE&gt;&lt;PD_OBJ_TYPE&gt;0&lt;/PD_OBJ_TYPE&gt;&lt;MAKERECORD&gt;N&lt;/MAKERECORD&gt;&lt;PD_FILEPT_NO&gt;PO-BR-L1020-GS&lt;/PD_FILEPT_NO&gt;&lt;/Data&gt;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94470D41ED1B74CAFF60C9F1AFFA30D" ma:contentTypeVersion="0" ma:contentTypeDescription="A content type to manage public (operations) IDB documents" ma:contentTypeScope="" ma:versionID="6101e4b8a0efae68c28b935e0dbf1dc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E794D87-C969-416C-9097-652EB4C0111B}"/>
</file>

<file path=customXml/itemProps2.xml><?xml version="1.0" encoding="utf-8"?>
<ds:datastoreItem xmlns:ds="http://schemas.openxmlformats.org/officeDocument/2006/customXml" ds:itemID="{EC6718D0-56AA-4173-B4CC-3CCA986807FF}"/>
</file>

<file path=customXml/itemProps3.xml><?xml version="1.0" encoding="utf-8"?>
<ds:datastoreItem xmlns:ds="http://schemas.openxmlformats.org/officeDocument/2006/customXml" ds:itemID="{B91F86A0-D9C9-408A-B948-30B60CC024BC}"/>
</file>

<file path=customXml/itemProps4.xml><?xml version="1.0" encoding="utf-8"?>
<ds:datastoreItem xmlns:ds="http://schemas.openxmlformats.org/officeDocument/2006/customXml" ds:itemID="{5E97D78C-B731-4C17-B4F8-A54938A09E06}"/>
</file>

<file path=customXml/itemProps5.xml><?xml version="1.0" encoding="utf-8"?>
<ds:datastoreItem xmlns:ds="http://schemas.openxmlformats.org/officeDocument/2006/customXml" ds:itemID="{F1A388AC-C811-4D04-973F-EB9CC568EE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Bruno Costa</dc:creator>
  <cp:lastModifiedBy>IADB</cp:lastModifiedBy>
  <cp:lastPrinted>2015-08-21T14:11:42Z</cp:lastPrinted>
  <dcterms:created xsi:type="dcterms:W3CDTF">2011-03-30T14:45:37Z</dcterms:created>
  <dcterms:modified xsi:type="dcterms:W3CDTF">2015-10-05T14:35:54Z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0x01010046CF21643EE8D14686A648AA6DAD089200D94470D41ED1B74CAFF60C9F1AFFA30D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