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1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jmattos_iadb_org/Documents/Peru/FIP/POD/POD a QRR/Nuevo despues de Gerencia/"/>
    </mc:Choice>
  </mc:AlternateContent>
  <xr:revisionPtr revIDLastSave="0" documentId="11_29AAA564D5E6D830F0C8BAF8E02A5629E77F3575" xr6:coauthVersionLast="36" xr6:coauthVersionMax="36" xr10:uidLastSave="{00000000-0000-0000-0000-000000000000}"/>
  <bookViews>
    <workbookView xWindow="0" yWindow="0" windowWidth="28800" windowHeight="13275" xr2:uid="{00000000-000D-0000-FFFF-FFFF00000000}"/>
  </bookViews>
  <sheets>
    <sheet name="Por rubros" sheetId="2" r:id="rId1"/>
  </sheets>
  <calcPr calcId="17902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2" l="1"/>
  <c r="G6" i="2"/>
  <c r="G32" i="2"/>
  <c r="F22" i="2"/>
  <c r="F6" i="2"/>
  <c r="F32" i="2"/>
</calcChain>
</file>

<file path=xl/sharedStrings.xml><?xml version="1.0" encoding="utf-8"?>
<sst xmlns="http://schemas.openxmlformats.org/spreadsheetml/2006/main" count="202" uniqueCount="90">
  <si>
    <t>Plan de adquisiciones (PA) primeros 18 meses</t>
  </si>
  <si>
    <t>PE-L1232 y PE-G1003</t>
  </si>
  <si>
    <t>Monto estimado</t>
  </si>
  <si>
    <t>Fechas</t>
  </si>
  <si>
    <t>Número</t>
  </si>
  <si>
    <t>Actividad POA</t>
  </si>
  <si>
    <t>Actividad PA</t>
  </si>
  <si>
    <t>Método de selección / adquisición</t>
  </si>
  <si>
    <t>Candtidad de lotes</t>
  </si>
  <si>
    <t>Donación</t>
  </si>
  <si>
    <t>Préstamo</t>
  </si>
  <si>
    <t>Método de revisión</t>
  </si>
  <si>
    <t>Preparación documentos</t>
  </si>
  <si>
    <t>Aviso especial de adquisiciones</t>
  </si>
  <si>
    <t>Firma del contrato</t>
  </si>
  <si>
    <t>Comentarios</t>
  </si>
  <si>
    <t>Consultores</t>
  </si>
  <si>
    <t>1.1.1</t>
  </si>
  <si>
    <t>Contratación de consultores individuales para reconocimiento de CCNN</t>
  </si>
  <si>
    <t>CCIN</t>
  </si>
  <si>
    <t>Ex - post</t>
  </si>
  <si>
    <t>II Trim 2018</t>
  </si>
  <si>
    <t>1.2.1</t>
  </si>
  <si>
    <t>Contratación de consultores individuales para los Gobiernos regionales de SMLMDD</t>
  </si>
  <si>
    <t>III Trim 2018</t>
  </si>
  <si>
    <t>IV Trim 2018</t>
  </si>
  <si>
    <t>1.2.4</t>
  </si>
  <si>
    <t>Contratación de consultores individuales para los Gobiernos regionales de SMLMDD para análisis y recolección de información de cobertura de bosques</t>
  </si>
  <si>
    <t>De acuerdo al convenio</t>
  </si>
  <si>
    <t>5.1.1</t>
  </si>
  <si>
    <t>Contratación de consultor individual para aricular el módulo de monitoreo de la cobertura de bosque al SINIA y SNIFFS</t>
  </si>
  <si>
    <t>5.1.2</t>
  </si>
  <si>
    <t>Contratación de consultores individuales para la elaboración e implementación del plan de interoperatibilidad del MMCB a nivel nacional y regional</t>
  </si>
  <si>
    <t>Cinco consultores</t>
  </si>
  <si>
    <t>5.1.3</t>
  </si>
  <si>
    <t>Contratación de consultor invidual para preparar el proceso de retroalimentación y socialización sobre el procesos de generación de información de cobertura de bosques con los GORE</t>
  </si>
  <si>
    <t>5.2.1</t>
  </si>
  <si>
    <t>Contratación de consultores individuales para el MMCB</t>
  </si>
  <si>
    <t>Equipo de monitoreo actualmente contratado</t>
  </si>
  <si>
    <t>5.2.2</t>
  </si>
  <si>
    <t>Contratación de consultores individuales los GORE para monitoreo de bosques</t>
  </si>
  <si>
    <t>I Trim 2019</t>
  </si>
  <si>
    <t>II Trim 2019</t>
  </si>
  <si>
    <t>Cinco por GORE</t>
  </si>
  <si>
    <t>5.3.1</t>
  </si>
  <si>
    <t>Contratación de consultores individuales para generación de información del MMCB</t>
  </si>
  <si>
    <t>Ex - ante</t>
  </si>
  <si>
    <t>9.1 - 9.10</t>
  </si>
  <si>
    <t>Contratación de consultores individuales para la EGP-FIP</t>
  </si>
  <si>
    <t>Unidad coordinadora basada en Lima</t>
  </si>
  <si>
    <t>9.11 - 9.20</t>
  </si>
  <si>
    <t>Contratación de consultores individuales para oficinas regionales</t>
  </si>
  <si>
    <t>Técnicos de campo basados en Tarapoto y Puerto Maldonado</t>
  </si>
  <si>
    <t>1.2.2</t>
  </si>
  <si>
    <t>Contratación de empresa para facilitar la preparación de planes de vida de CNN</t>
  </si>
  <si>
    <t>SBC</t>
  </si>
  <si>
    <t>2.1.1, 2.1.2 y 2.1.3</t>
  </si>
  <si>
    <t>Contratación de empresa para facilitar la preparación de proyectos de conservación para CNN</t>
  </si>
  <si>
    <t>Una empresa para los tres departamentos</t>
  </si>
  <si>
    <t>2.1.4 - 2.1.10</t>
  </si>
  <si>
    <t>Contratación de empresa para asistencia técnica y acompañamiento a CCNN y PUB</t>
  </si>
  <si>
    <t>Dos empresas, una por área de proyecto</t>
  </si>
  <si>
    <t>Contratación de empresa a cargo de la titulación y catastro de CCNN</t>
  </si>
  <si>
    <t>SBCC</t>
  </si>
  <si>
    <t>Se basará en el proceso en marcha del préstamo PE-L1026</t>
  </si>
  <si>
    <t>Bienes y servicios distintos de consultoría</t>
  </si>
  <si>
    <t>Talleres para el proceso de retroalimentación del proceso de generación de información de cobertura de bosques con los GORE</t>
  </si>
  <si>
    <t>CP</t>
  </si>
  <si>
    <t>6.1.2</t>
  </si>
  <si>
    <t>Compra de equipos para monitoreo comunal</t>
  </si>
  <si>
    <t>LPI</t>
  </si>
  <si>
    <t>GPS, mochilas, herramientas, vestimenta</t>
  </si>
  <si>
    <t>6.1.3</t>
  </si>
  <si>
    <t>Contratación de un proveedor de servicios para facilitar la implementación del monitoreo comunal</t>
  </si>
  <si>
    <t>Operador logístico. Contrato por dos años. Una empresa para las dos zonas del proyecto</t>
  </si>
  <si>
    <t>Contratación de una firma consultora para la elaboración de la línea base</t>
  </si>
  <si>
    <t>En base al diseño preliminar (cuasi experimental)</t>
  </si>
  <si>
    <t>1.2.3</t>
  </si>
  <si>
    <t>Contratación de proveedor de servicios de capacitación para funcionarios del Estado</t>
  </si>
  <si>
    <t>LPN</t>
  </si>
  <si>
    <t>Para MINAM, MINAGRI y otros</t>
  </si>
  <si>
    <t>Compra de equipos informáticos (computadoras, impresoras, servidores) para los gobiernos regionales</t>
  </si>
  <si>
    <t>Compra de equipos informáticos (computadoras, impresoras, servidores) para el MMCB</t>
  </si>
  <si>
    <t>5.3.2</t>
  </si>
  <si>
    <t>Contratación de un proveedor de servicios para capacitación y entrenamiento de usuarios de información del MMCB</t>
  </si>
  <si>
    <t>ONG, academia, agencias del gobierno, usuarios finales</t>
  </si>
  <si>
    <t>10.1 - 10.5</t>
  </si>
  <si>
    <t>Compra de equipamiento y mobiliriario para la EGP-FIP y oficinas regionales</t>
  </si>
  <si>
    <t>Dos oficinas regionales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</si>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</sst>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2" fillId="3" borderId="0" xfId="0" applyFont="1" applyFill="1"/>
    <xf numFmtId="0" fontId="0" fillId="4" borderId="0" xfId="0" applyFill="1"/>
    <xf numFmtId="0" fontId="2" fillId="4" borderId="0" xfId="0" applyFont="1" applyFill="1"/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2" borderId="0" xfId="0" applyFont="1" applyFill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64" fontId="0" fillId="0" borderId="0" xfId="1" applyNumberFormat="1" applyFont="1"/>
    <xf numFmtId="164" fontId="0" fillId="0" borderId="0" xfId="1" applyNumberFormat="1" applyFont="1" applyAlignment="1">
      <alignment vertical="center"/>
    </xf>
    <xf numFmtId="164" fontId="2" fillId="2" borderId="0" xfId="1" applyNumberFormat="1" applyFont="1" applyFill="1" applyAlignment="1">
      <alignment horizontal="center" vertical="center" wrapText="1"/>
    </xf>
    <xf numFmtId="164" fontId="0" fillId="0" borderId="0" xfId="1" applyNumberFormat="1" applyFont="1" applyAlignment="1">
      <alignment horizontal="right" vertical="center"/>
    </xf>
    <xf numFmtId="164" fontId="2" fillId="2" borderId="0" xfId="0" applyNumberFormat="1" applyFont="1" applyFill="1"/>
    <xf numFmtId="164" fontId="2" fillId="3" borderId="0" xfId="0" applyNumberFormat="1" applyFont="1" applyFill="1"/>
    <xf numFmtId="0" fontId="2" fillId="4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tabSelected="1" zoomScale="115" zoomScaleNormal="115" workbookViewId="0" xr3:uid="{AEA406A1-0E4B-5B11-9CD5-51D6E497D94C}">
      <pane xSplit="3" ySplit="6" topLeftCell="E21" activePane="bottomRight" state="frozen"/>
      <selection pane="bottomRight" activeCell="K26" sqref="K26"/>
      <selection pane="bottomLeft" activeCell="A7" sqref="A7"/>
      <selection pane="topRight" activeCell="D1" sqref="D1"/>
    </sheetView>
  </sheetViews>
  <sheetFormatPr defaultRowHeight="15"/>
  <cols>
    <col min="2" max="2" width="14.5703125" customWidth="1"/>
    <col min="3" max="3" width="48" customWidth="1"/>
    <col min="4" max="4" width="20.42578125" customWidth="1"/>
    <col min="5" max="5" width="13.42578125" customWidth="1"/>
    <col min="6" max="6" width="12.140625" customWidth="1"/>
    <col min="7" max="7" width="11.7109375" customWidth="1"/>
    <col min="8" max="8" width="14.5703125" customWidth="1"/>
    <col min="9" max="9" width="16.7109375" customWidth="1"/>
    <col min="10" max="10" width="13.7109375" customWidth="1"/>
    <col min="11" max="11" width="14.140625" customWidth="1"/>
    <col min="12" max="12" width="45.85546875" customWidth="1"/>
  </cols>
  <sheetData>
    <row r="1" spans="1:12" ht="18.75">
      <c r="A1" s="1" t="s">
        <v>0</v>
      </c>
    </row>
    <row r="2" spans="1:12" ht="18.75">
      <c r="A2" s="1" t="s">
        <v>1</v>
      </c>
    </row>
    <row r="3" spans="1:12" ht="18.75">
      <c r="A3" s="1"/>
    </row>
    <row r="4" spans="1:12">
      <c r="A4" s="3"/>
      <c r="B4" s="3"/>
      <c r="C4" s="3"/>
      <c r="D4" s="4"/>
      <c r="E4" s="4"/>
      <c r="F4" s="17" t="s">
        <v>2</v>
      </c>
      <c r="G4" s="17"/>
      <c r="H4" s="4"/>
      <c r="I4" s="17" t="s">
        <v>3</v>
      </c>
      <c r="J4" s="17"/>
      <c r="K4" s="4"/>
      <c r="L4" s="4"/>
    </row>
    <row r="5" spans="1:12" ht="45">
      <c r="A5" s="6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6" t="s">
        <v>12</v>
      </c>
      <c r="J5" s="6" t="s">
        <v>13</v>
      </c>
      <c r="K5" s="6" t="s">
        <v>14</v>
      </c>
      <c r="L5" s="6" t="s">
        <v>15</v>
      </c>
    </row>
    <row r="6" spans="1:12">
      <c r="A6" s="7" t="s">
        <v>16</v>
      </c>
      <c r="B6" s="7"/>
      <c r="C6" s="7"/>
      <c r="D6" s="7"/>
      <c r="E6" s="7"/>
      <c r="F6" s="15">
        <f>SUM(F7:F21)</f>
        <v>2261000</v>
      </c>
      <c r="G6" s="15">
        <f>SUM(G7:G21)</f>
        <v>1810000</v>
      </c>
      <c r="H6" s="7"/>
      <c r="I6" s="7"/>
      <c r="J6" s="7"/>
      <c r="K6" s="7"/>
      <c r="L6" s="7"/>
    </row>
    <row r="7" spans="1:12" ht="30">
      <c r="A7" s="9">
        <v>1</v>
      </c>
      <c r="B7" s="9" t="s">
        <v>17</v>
      </c>
      <c r="C7" s="8" t="s">
        <v>18</v>
      </c>
      <c r="D7" s="9" t="s">
        <v>19</v>
      </c>
      <c r="E7" s="9">
        <v>5</v>
      </c>
      <c r="F7" s="11"/>
      <c r="G7" s="12">
        <v>100000</v>
      </c>
      <c r="H7" s="9" t="s">
        <v>20</v>
      </c>
      <c r="I7" s="9" t="s">
        <v>21</v>
      </c>
      <c r="J7" s="9" t="s">
        <v>21</v>
      </c>
      <c r="K7" s="9" t="s">
        <v>21</v>
      </c>
      <c r="L7" s="9"/>
    </row>
    <row r="8" spans="1:12" ht="30">
      <c r="A8" s="9">
        <v>2</v>
      </c>
      <c r="B8" s="9" t="s">
        <v>22</v>
      </c>
      <c r="C8" s="8" t="s">
        <v>23</v>
      </c>
      <c r="D8" s="9" t="s">
        <v>19</v>
      </c>
      <c r="E8" s="9">
        <v>6</v>
      </c>
      <c r="F8" s="11"/>
      <c r="G8" s="12">
        <v>120000</v>
      </c>
      <c r="H8" s="9" t="s">
        <v>20</v>
      </c>
      <c r="I8" s="9" t="s">
        <v>24</v>
      </c>
      <c r="J8" s="9" t="s">
        <v>24</v>
      </c>
      <c r="K8" s="9" t="s">
        <v>25</v>
      </c>
    </row>
    <row r="9" spans="1:12" ht="48.75" customHeight="1">
      <c r="A9" s="9">
        <v>3</v>
      </c>
      <c r="B9" s="9" t="s">
        <v>26</v>
      </c>
      <c r="C9" s="8" t="s">
        <v>27</v>
      </c>
      <c r="D9" s="9" t="s">
        <v>19</v>
      </c>
      <c r="E9" s="9">
        <v>6</v>
      </c>
      <c r="F9" s="12">
        <v>120000</v>
      </c>
      <c r="G9" s="11"/>
      <c r="H9" s="9" t="s">
        <v>20</v>
      </c>
      <c r="I9" s="9" t="s">
        <v>24</v>
      </c>
      <c r="J9" s="9" t="s">
        <v>24</v>
      </c>
      <c r="K9" s="9" t="s">
        <v>25</v>
      </c>
      <c r="L9" s="9" t="s">
        <v>28</v>
      </c>
    </row>
    <row r="10" spans="1:12" ht="45">
      <c r="A10" s="9">
        <v>4</v>
      </c>
      <c r="B10" s="9" t="s">
        <v>29</v>
      </c>
      <c r="C10" s="8" t="s">
        <v>30</v>
      </c>
      <c r="D10" s="9" t="s">
        <v>19</v>
      </c>
      <c r="E10" s="9">
        <v>1</v>
      </c>
      <c r="F10" s="12">
        <v>50000</v>
      </c>
      <c r="G10" s="11"/>
      <c r="H10" s="9" t="s">
        <v>20</v>
      </c>
      <c r="I10" s="9" t="s">
        <v>24</v>
      </c>
      <c r="J10" s="9" t="s">
        <v>24</v>
      </c>
      <c r="K10" s="9" t="s">
        <v>25</v>
      </c>
    </row>
    <row r="11" spans="1:12" ht="60">
      <c r="A11" s="9">
        <v>5</v>
      </c>
      <c r="B11" s="9" t="s">
        <v>31</v>
      </c>
      <c r="C11" s="8" t="s">
        <v>32</v>
      </c>
      <c r="D11" s="9" t="s">
        <v>19</v>
      </c>
      <c r="E11" s="9">
        <v>5</v>
      </c>
      <c r="F11" s="12">
        <v>80000</v>
      </c>
      <c r="G11" s="11"/>
      <c r="H11" s="9" t="s">
        <v>20</v>
      </c>
      <c r="I11" s="9" t="s">
        <v>21</v>
      </c>
      <c r="J11" s="9" t="s">
        <v>24</v>
      </c>
      <c r="K11" s="9" t="s">
        <v>24</v>
      </c>
      <c r="L11" s="9" t="s">
        <v>33</v>
      </c>
    </row>
    <row r="12" spans="1:12" ht="60">
      <c r="A12" s="9">
        <v>6</v>
      </c>
      <c r="B12" s="9" t="s">
        <v>34</v>
      </c>
      <c r="C12" s="8" t="s">
        <v>35</v>
      </c>
      <c r="D12" s="9" t="s">
        <v>19</v>
      </c>
      <c r="E12" s="9">
        <v>1</v>
      </c>
      <c r="F12" s="12">
        <v>30000</v>
      </c>
      <c r="G12" s="11"/>
      <c r="H12" s="9" t="s">
        <v>20</v>
      </c>
      <c r="I12" s="9" t="s">
        <v>21</v>
      </c>
      <c r="J12" s="9" t="s">
        <v>24</v>
      </c>
      <c r="K12" s="9" t="s">
        <v>24</v>
      </c>
    </row>
    <row r="13" spans="1:12" ht="30.75" customHeight="1">
      <c r="A13" s="9">
        <v>7</v>
      </c>
      <c r="B13" s="9" t="s">
        <v>36</v>
      </c>
      <c r="C13" s="8" t="s">
        <v>37</v>
      </c>
      <c r="D13" s="9" t="s">
        <v>19</v>
      </c>
      <c r="E13" s="9">
        <v>8</v>
      </c>
      <c r="F13" s="12">
        <v>320000</v>
      </c>
      <c r="G13" s="12"/>
      <c r="H13" s="9" t="s">
        <v>20</v>
      </c>
      <c r="I13" s="9" t="s">
        <v>24</v>
      </c>
      <c r="J13" s="9" t="s">
        <v>24</v>
      </c>
      <c r="K13" s="9" t="s">
        <v>25</v>
      </c>
      <c r="L13" s="9" t="s">
        <v>38</v>
      </c>
    </row>
    <row r="14" spans="1:12" ht="30.75" customHeight="1">
      <c r="A14" s="9">
        <v>8</v>
      </c>
      <c r="B14" s="9" t="s">
        <v>39</v>
      </c>
      <c r="C14" s="8" t="s">
        <v>40</v>
      </c>
      <c r="D14" s="9" t="s">
        <v>19</v>
      </c>
      <c r="E14" s="9">
        <v>15</v>
      </c>
      <c r="F14" s="11"/>
      <c r="G14" s="12">
        <v>540000</v>
      </c>
      <c r="H14" s="9" t="s">
        <v>20</v>
      </c>
      <c r="I14" s="9" t="s">
        <v>25</v>
      </c>
      <c r="J14" s="9" t="s">
        <v>41</v>
      </c>
      <c r="K14" s="9" t="s">
        <v>42</v>
      </c>
      <c r="L14" s="9" t="s">
        <v>43</v>
      </c>
    </row>
    <row r="15" spans="1:12" ht="30">
      <c r="A15" s="9">
        <v>9</v>
      </c>
      <c r="B15" s="9" t="s">
        <v>44</v>
      </c>
      <c r="C15" s="8" t="s">
        <v>45</v>
      </c>
      <c r="D15" s="9" t="s">
        <v>19</v>
      </c>
      <c r="E15" s="9">
        <v>8</v>
      </c>
      <c r="F15" s="12">
        <v>336000</v>
      </c>
      <c r="G15" s="12"/>
      <c r="H15" s="9" t="s">
        <v>46</v>
      </c>
      <c r="I15" s="9" t="s">
        <v>24</v>
      </c>
      <c r="J15" s="9" t="s">
        <v>24</v>
      </c>
      <c r="K15" s="9" t="s">
        <v>25</v>
      </c>
    </row>
    <row r="16" spans="1:12" ht="30">
      <c r="A16" s="9">
        <v>10</v>
      </c>
      <c r="B16" s="9" t="s">
        <v>47</v>
      </c>
      <c r="C16" s="8" t="s">
        <v>48</v>
      </c>
      <c r="D16" s="9" t="s">
        <v>19</v>
      </c>
      <c r="E16" s="9">
        <v>10</v>
      </c>
      <c r="F16" s="12">
        <v>300000</v>
      </c>
      <c r="G16" s="12">
        <v>50000</v>
      </c>
      <c r="H16" s="9" t="s">
        <v>46</v>
      </c>
      <c r="I16" s="9" t="s">
        <v>21</v>
      </c>
      <c r="J16" s="9" t="s">
        <v>24</v>
      </c>
      <c r="K16" s="9" t="s">
        <v>24</v>
      </c>
      <c r="L16" s="9" t="s">
        <v>49</v>
      </c>
    </row>
    <row r="17" spans="1:12" ht="30">
      <c r="A17" s="9">
        <v>11</v>
      </c>
      <c r="B17" s="9" t="s">
        <v>50</v>
      </c>
      <c r="C17" s="8" t="s">
        <v>51</v>
      </c>
      <c r="D17" s="9" t="s">
        <v>19</v>
      </c>
      <c r="E17" s="9">
        <v>10</v>
      </c>
      <c r="F17" s="12">
        <v>25000</v>
      </c>
      <c r="G17" s="12">
        <v>200000</v>
      </c>
      <c r="H17" s="9" t="s">
        <v>20</v>
      </c>
      <c r="I17" s="9" t="s">
        <v>21</v>
      </c>
      <c r="J17" s="9" t="s">
        <v>24</v>
      </c>
      <c r="K17" s="9" t="s">
        <v>24</v>
      </c>
      <c r="L17" s="10" t="s">
        <v>52</v>
      </c>
    </row>
    <row r="18" spans="1:12" ht="30">
      <c r="A18" s="9">
        <v>12</v>
      </c>
      <c r="B18" s="9" t="s">
        <v>53</v>
      </c>
      <c r="C18" s="8" t="s">
        <v>54</v>
      </c>
      <c r="D18" s="9" t="s">
        <v>55</v>
      </c>
      <c r="E18" s="9">
        <v>1</v>
      </c>
      <c r="F18" s="11">
        <v>300000</v>
      </c>
      <c r="G18" s="11"/>
      <c r="H18" s="9" t="s">
        <v>46</v>
      </c>
      <c r="I18" s="9" t="s">
        <v>21</v>
      </c>
      <c r="J18" s="9" t="s">
        <v>24</v>
      </c>
      <c r="K18" s="9" t="s">
        <v>24</v>
      </c>
    </row>
    <row r="19" spans="1:12" ht="29.25" customHeight="1">
      <c r="A19" s="9">
        <v>13</v>
      </c>
      <c r="B19" s="10" t="s">
        <v>56</v>
      </c>
      <c r="C19" s="8" t="s">
        <v>57</v>
      </c>
      <c r="D19" s="9" t="s">
        <v>55</v>
      </c>
      <c r="E19" s="9">
        <v>1</v>
      </c>
      <c r="F19" s="12">
        <v>200000</v>
      </c>
      <c r="G19" s="12"/>
      <c r="H19" s="9" t="s">
        <v>46</v>
      </c>
      <c r="I19" s="9" t="s">
        <v>24</v>
      </c>
      <c r="J19" s="9" t="s">
        <v>25</v>
      </c>
      <c r="K19" s="9" t="s">
        <v>41</v>
      </c>
      <c r="L19" s="9" t="s">
        <v>58</v>
      </c>
    </row>
    <row r="20" spans="1:12" ht="30">
      <c r="A20" s="9">
        <v>14</v>
      </c>
      <c r="B20" s="9" t="s">
        <v>59</v>
      </c>
      <c r="C20" s="8" t="s">
        <v>60</v>
      </c>
      <c r="D20" s="9" t="s">
        <v>55</v>
      </c>
      <c r="E20" s="9">
        <v>2</v>
      </c>
      <c r="F20" s="12">
        <v>500000</v>
      </c>
      <c r="G20" s="12"/>
      <c r="H20" s="9" t="s">
        <v>46</v>
      </c>
      <c r="I20" s="9" t="s">
        <v>25</v>
      </c>
      <c r="J20" s="9" t="s">
        <v>41</v>
      </c>
      <c r="K20" s="9" t="s">
        <v>42</v>
      </c>
      <c r="L20" s="9" t="s">
        <v>61</v>
      </c>
    </row>
    <row r="21" spans="1:12" ht="30">
      <c r="A21" s="9">
        <v>15</v>
      </c>
      <c r="B21" s="9" t="s">
        <v>17</v>
      </c>
      <c r="C21" s="8" t="s">
        <v>62</v>
      </c>
      <c r="D21" s="9" t="s">
        <v>63</v>
      </c>
      <c r="E21" s="9">
        <v>1</v>
      </c>
      <c r="F21" s="12"/>
      <c r="G21" s="12">
        <v>800000</v>
      </c>
      <c r="H21" s="9" t="s">
        <v>46</v>
      </c>
      <c r="I21" s="9" t="s">
        <v>21</v>
      </c>
      <c r="J21" s="9" t="s">
        <v>24</v>
      </c>
      <c r="K21" s="9" t="s">
        <v>24</v>
      </c>
      <c r="L21" s="10" t="s">
        <v>64</v>
      </c>
    </row>
    <row r="22" spans="1:12">
      <c r="A22" s="7" t="s">
        <v>65</v>
      </c>
      <c r="B22" s="5"/>
      <c r="C22" s="5"/>
      <c r="D22" s="5"/>
      <c r="E22" s="5"/>
      <c r="F22" s="13">
        <f>SUM(F23:F31)</f>
        <v>1190000</v>
      </c>
      <c r="G22" s="13">
        <f>SUM(G23:G31)</f>
        <v>2545000</v>
      </c>
      <c r="H22" s="5"/>
      <c r="I22" s="5"/>
      <c r="J22" s="5"/>
      <c r="K22" s="5"/>
      <c r="L22" s="5"/>
    </row>
    <row r="23" spans="1:12" ht="45">
      <c r="A23" s="9">
        <v>17</v>
      </c>
      <c r="B23" s="9" t="s">
        <v>34</v>
      </c>
      <c r="C23" s="8" t="s">
        <v>66</v>
      </c>
      <c r="D23" s="9" t="s">
        <v>67</v>
      </c>
      <c r="E23" s="9">
        <v>1</v>
      </c>
      <c r="F23" s="12"/>
      <c r="G23" s="12">
        <v>15000</v>
      </c>
      <c r="H23" s="9" t="s">
        <v>20</v>
      </c>
      <c r="I23" s="9" t="s">
        <v>21</v>
      </c>
      <c r="J23" s="9" t="s">
        <v>24</v>
      </c>
      <c r="K23" s="9" t="s">
        <v>24</v>
      </c>
      <c r="L23" s="9"/>
    </row>
    <row r="24" spans="1:12">
      <c r="A24" s="9">
        <v>18</v>
      </c>
      <c r="B24" s="9" t="s">
        <v>68</v>
      </c>
      <c r="C24" s="8" t="s">
        <v>69</v>
      </c>
      <c r="D24" s="9" t="s">
        <v>70</v>
      </c>
      <c r="E24" s="9">
        <v>2</v>
      </c>
      <c r="F24" s="12">
        <v>650000</v>
      </c>
      <c r="G24" s="12"/>
      <c r="H24" s="9" t="s">
        <v>46</v>
      </c>
      <c r="I24" s="9" t="s">
        <v>24</v>
      </c>
      <c r="J24" s="9" t="s">
        <v>24</v>
      </c>
      <c r="K24" s="9" t="s">
        <v>25</v>
      </c>
      <c r="L24" s="9" t="s">
        <v>71</v>
      </c>
    </row>
    <row r="25" spans="1:12" ht="30">
      <c r="A25" s="9">
        <v>19</v>
      </c>
      <c r="B25" s="9" t="s">
        <v>72</v>
      </c>
      <c r="C25" s="8" t="s">
        <v>73</v>
      </c>
      <c r="D25" s="9" t="s">
        <v>70</v>
      </c>
      <c r="E25" s="9">
        <v>2</v>
      </c>
      <c r="F25" s="12"/>
      <c r="G25" s="14">
        <v>1800000</v>
      </c>
      <c r="H25" s="9" t="s">
        <v>46</v>
      </c>
      <c r="I25" s="9" t="s">
        <v>25</v>
      </c>
      <c r="J25" s="9" t="s">
        <v>41</v>
      </c>
      <c r="K25" s="9" t="s">
        <v>42</v>
      </c>
      <c r="L25" s="10" t="s">
        <v>74</v>
      </c>
    </row>
    <row r="26" spans="1:12" ht="30">
      <c r="A26" s="9">
        <v>20</v>
      </c>
      <c r="B26" s="9">
        <v>7.1</v>
      </c>
      <c r="C26" s="8" t="s">
        <v>75</v>
      </c>
      <c r="D26" s="9" t="s">
        <v>70</v>
      </c>
      <c r="E26" s="9">
        <v>1</v>
      </c>
      <c r="F26" s="11"/>
      <c r="G26" s="12">
        <v>180000</v>
      </c>
      <c r="H26" s="9" t="s">
        <v>46</v>
      </c>
      <c r="I26" s="9" t="s">
        <v>21</v>
      </c>
      <c r="J26" s="9" t="s">
        <v>24</v>
      </c>
      <c r="K26" s="9" t="s">
        <v>24</v>
      </c>
      <c r="L26" s="9" t="s">
        <v>76</v>
      </c>
    </row>
    <row r="27" spans="1:12" ht="30">
      <c r="A27" s="9">
        <v>21</v>
      </c>
      <c r="B27" s="9" t="s">
        <v>77</v>
      </c>
      <c r="C27" s="8" t="s">
        <v>78</v>
      </c>
      <c r="D27" s="9" t="s">
        <v>79</v>
      </c>
      <c r="E27" s="9">
        <v>1</v>
      </c>
      <c r="F27" s="11"/>
      <c r="G27" s="12">
        <v>75000</v>
      </c>
      <c r="H27" s="9" t="s">
        <v>20</v>
      </c>
      <c r="I27" s="9" t="s">
        <v>24</v>
      </c>
      <c r="J27" s="9" t="s">
        <v>24</v>
      </c>
      <c r="K27" s="9" t="s">
        <v>25</v>
      </c>
      <c r="L27" s="9" t="s">
        <v>80</v>
      </c>
    </row>
    <row r="28" spans="1:12" ht="32.25" customHeight="1">
      <c r="A28" s="9">
        <v>22</v>
      </c>
      <c r="B28" s="9" t="s">
        <v>26</v>
      </c>
      <c r="C28" s="8" t="s">
        <v>81</v>
      </c>
      <c r="D28" s="9" t="s">
        <v>79</v>
      </c>
      <c r="E28" s="9">
        <v>2</v>
      </c>
      <c r="F28" s="11"/>
      <c r="G28" s="12">
        <v>75000</v>
      </c>
      <c r="H28" s="9" t="s">
        <v>20</v>
      </c>
      <c r="I28" s="9" t="s">
        <v>24</v>
      </c>
      <c r="J28" s="9" t="s">
        <v>24</v>
      </c>
      <c r="K28" s="9" t="s">
        <v>25</v>
      </c>
      <c r="L28" s="9" t="s">
        <v>28</v>
      </c>
    </row>
    <row r="29" spans="1:12" ht="30">
      <c r="A29" s="9">
        <v>23</v>
      </c>
      <c r="B29" s="9" t="s">
        <v>36</v>
      </c>
      <c r="C29" s="8" t="s">
        <v>82</v>
      </c>
      <c r="D29" s="9" t="s">
        <v>79</v>
      </c>
      <c r="E29" s="9">
        <v>2</v>
      </c>
      <c r="F29" s="12">
        <v>360000</v>
      </c>
      <c r="G29" s="12"/>
      <c r="H29" s="9" t="s">
        <v>46</v>
      </c>
      <c r="I29" s="9" t="s">
        <v>25</v>
      </c>
      <c r="J29" s="9" t="s">
        <v>41</v>
      </c>
      <c r="K29" s="9" t="s">
        <v>42</v>
      </c>
    </row>
    <row r="30" spans="1:12" ht="45">
      <c r="A30" s="9">
        <v>24</v>
      </c>
      <c r="B30" s="9" t="s">
        <v>83</v>
      </c>
      <c r="C30" s="8" t="s">
        <v>84</v>
      </c>
      <c r="D30" s="9" t="s">
        <v>79</v>
      </c>
      <c r="E30" s="9">
        <v>1</v>
      </c>
      <c r="F30" s="12">
        <v>180000</v>
      </c>
      <c r="G30" s="12"/>
      <c r="H30" s="9" t="s">
        <v>46</v>
      </c>
      <c r="I30" s="9" t="s">
        <v>24</v>
      </c>
      <c r="J30" s="9" t="s">
        <v>24</v>
      </c>
      <c r="K30" s="9" t="s">
        <v>25</v>
      </c>
      <c r="L30" s="10" t="s">
        <v>85</v>
      </c>
    </row>
    <row r="31" spans="1:12" ht="30">
      <c r="A31" s="9">
        <v>25</v>
      </c>
      <c r="B31" s="9" t="s">
        <v>86</v>
      </c>
      <c r="C31" s="8" t="s">
        <v>87</v>
      </c>
      <c r="D31" s="9" t="s">
        <v>79</v>
      </c>
      <c r="E31" s="9">
        <v>2</v>
      </c>
      <c r="F31" s="11"/>
      <c r="G31" s="12">
        <v>400000</v>
      </c>
      <c r="H31" s="9" t="s">
        <v>20</v>
      </c>
      <c r="I31" s="9" t="s">
        <v>21</v>
      </c>
      <c r="J31" s="9" t="s">
        <v>24</v>
      </c>
      <c r="K31" s="9" t="s">
        <v>24</v>
      </c>
      <c r="L31" s="9" t="s">
        <v>88</v>
      </c>
    </row>
    <row r="32" spans="1:12">
      <c r="E32" s="2" t="s">
        <v>89</v>
      </c>
      <c r="F32" s="16">
        <f>SUM(F22,F6)</f>
        <v>3451000</v>
      </c>
      <c r="G32" s="16">
        <f>SUM(G22,G6)</f>
        <v>4355000</v>
      </c>
      <c r="H32" s="2"/>
      <c r="I32" s="2"/>
      <c r="J32" s="2"/>
      <c r="K32" s="2"/>
      <c r="L32" s="2"/>
    </row>
  </sheetData>
  <sortState ref="A7:L31">
    <sortCondition ref="D7:D31"/>
  </sortState>
  <mergeCells count="2">
    <mergeCell ref="F4:G4"/>
    <mergeCell ref="I4:J4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Peru</TermName>
          <TermId xmlns="http://schemas.microsoft.com/office/infopath/2007/PartnerControls">c988f60b-81f1-4c24-8da7-d5473741c5b0</TermId>
        </TermInfo>
      </Terms>
    </ic46d7e087fd4a108fb86518ca413cc6>
    <IDBDocs_x0020_Number xmlns="cdc7663a-08f0-4737-9e8c-148ce897a09c" xsi:nil="true"/>
    <Division_x0020_or_x0020_Unit xmlns="cdc7663a-08f0-4737-9e8c-148ce897a09c">CSD/RND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Valle Porrua, Yolanda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FOREST RESOURCES MANAGEMENT</TermName>
          <TermId xmlns="http://schemas.microsoft.com/office/infopath/2007/PartnerControls">cbc326e6-da2e-4ccd-aed3-11af3d212869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Related_x0020_SisCor_x0020_Number xmlns="cdc7663a-08f0-4737-9e8c-148ce897a09c" xsi:nil="true"/>
    <TaxCatchAll xmlns="cdc7663a-08f0-4737-9e8c-148ce897a09c">
      <Value>167</Value>
      <Value>169</Value>
      <Value>31</Value>
      <Value>1</Value>
      <Value>168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PE-L1232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>R0001975888</Record_x0020_Number>
    <_dlc_DocId xmlns="cdc7663a-08f0-4737-9e8c-148ce897a09c">EZSHARE-631885824-66</_dlc_DocId>
    <_dlc_DocIdUrl xmlns="cdc7663a-08f0-4737-9e8c-148ce897a09c">
      <Url>https://idbg.sharepoint.com/teams/EZ-PE-LON/PE-L1232/_layouts/15/DocIdRedir.aspx?ID=EZSHARE-631885824-66</Url>
      <Description>EZSHARE-631885824-66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Forestry;</Webtopic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E6ED7ABAD09E947A622511BEA603BBB" ma:contentTypeVersion="705" ma:contentTypeDescription="A content type to manage public (operations) IDB documents" ma:contentTypeScope="" ma:versionID="f55c8c4ababadbf7ac431bd88244e19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eb07c9e3203e1f09f147c658535324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E-L1232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16A6AA-2747-4952-B4FC-459809444A80}"/>
</file>

<file path=customXml/itemProps2.xml><?xml version="1.0" encoding="utf-8"?>
<ds:datastoreItem xmlns:ds="http://schemas.openxmlformats.org/officeDocument/2006/customXml" ds:itemID="{B4D1721C-8CDC-4FF0-A717-7D05F0141141}"/>
</file>

<file path=customXml/itemProps3.xml><?xml version="1.0" encoding="utf-8"?>
<ds:datastoreItem xmlns:ds="http://schemas.openxmlformats.org/officeDocument/2006/customXml" ds:itemID="{FE77C527-F6E9-41A6-9303-0AF16EF14300}"/>
</file>

<file path=customXml/itemProps4.xml><?xml version="1.0" encoding="utf-8"?>
<ds:datastoreItem xmlns:ds="http://schemas.openxmlformats.org/officeDocument/2006/customXml" ds:itemID="{A1F2AD10-3519-4D41-BC71-A951CBC215DB}"/>
</file>

<file path=customXml/itemProps5.xml><?xml version="1.0" encoding="utf-8"?>
<ds:datastoreItem xmlns:ds="http://schemas.openxmlformats.org/officeDocument/2006/customXml" ds:itemID="{45E45633-03E4-4831-944A-9948D8268897}"/>
</file>

<file path=customXml/itemProps6.xml><?xml version="1.0" encoding="utf-8"?>
<ds:datastoreItem xmlns:ds="http://schemas.openxmlformats.org/officeDocument/2006/customXml" ds:itemID="{E4D3FDF0-5274-435D-8C67-D9AA7F3C51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Mattos, Juan de Dios</dc:creator>
  <cp:keywords/>
  <dc:description/>
  <cp:lastModifiedBy>Frugone, Maria del Rosario</cp:lastModifiedBy>
  <cp:revision/>
  <dcterms:created xsi:type="dcterms:W3CDTF">2018-01-26T15:58:18Z</dcterms:created>
  <dcterms:modified xsi:type="dcterms:W3CDTF">2018-08-22T13:21:18Z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169;#FOREST RESOURCES MANAGEMENT|cbc326e6-da2e-4ccd-aed3-11af3d212869</vt:lpwstr>
  </property>
  <property fmtid="{D5CDD505-2E9C-101B-9397-08002B2CF9AE}" pid="7" name="Fund IDB">
    <vt:lpwstr>168;#TBD|d62f6e05-3e80-4abd-9bb4-5f10b4906ff6</vt:lpwstr>
  </property>
  <property fmtid="{D5CDD505-2E9C-101B-9397-08002B2CF9AE}" pid="8" name="Country">
    <vt:lpwstr>31;#Peru|c988f60b-81f1-4c24-8da7-d5473741c5b0</vt:lpwstr>
  </property>
  <property fmtid="{D5CDD505-2E9C-101B-9397-08002B2CF9AE}" pid="9" name="Sector IDB">
    <vt:lpwstr>167;#ENVIRONMENT AND NATURAL DISASTERS|261e2b33-090b-4ab0-8e06-3aa3e7f32d57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0b10e238-722d-4d8d-8460-dd4e2180c66a</vt:lpwstr>
  </property>
  <property fmtid="{D5CDD505-2E9C-101B-9397-08002B2CF9AE}" pid="13" name="RecordStorageActiveId">
    <vt:lpwstr>a21b8f04-ab84-4330-a8e1-1e2349894ccb</vt:lpwstr>
  </property>
  <property fmtid="{D5CDD505-2E9C-101B-9397-08002B2CF9AE}" pid="14" name="ContentTypeId">
    <vt:lpwstr>0x0101001A458A224826124E8B45B1D613300CFC007E6ED7ABAD09E947A622511BEA603BBB</vt:lpwstr>
  </property>
</Properties>
</file>