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09"/>
  <workbookPr defaultThemeVersion="166925"/>
  <mc:AlternateContent xmlns:mc="http://schemas.openxmlformats.org/markup-compatibility/2006">
    <mc:Choice Requires="x15">
      <x15ac:absPath xmlns:x15ac="http://schemas.microsoft.com/office/spreadsheetml/2010/11/ac" url="C:\Users\alejandraho\Desktop\Educación\Operaciones\HO-T1364\"/>
    </mc:Choice>
  </mc:AlternateContent>
  <xr:revisionPtr revIDLastSave="2" documentId="13_ncr:1_{1B0F4477-0C4D-43F6-9F00-DF86115FE2CE}" xr6:coauthVersionLast="47" xr6:coauthVersionMax="47" xr10:uidLastSave="{51E0AF35-CABB-4627-B619-C36151688468}"/>
  <bookViews>
    <workbookView xWindow="28680" yWindow="-120" windowWidth="29040" windowHeight="15840" xr2:uid="{00000000-000D-0000-FFFF-FFFF00000000}"/>
  </bookViews>
  <sheets>
    <sheet name="Sheet1" sheetId="1" r:id="rId1"/>
  </sheets>
  <definedNames>
    <definedName name="_xlnm.Print_Area" localSheetId="0">Sheet1!$A$1:$O$33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7" i="1" l="1"/>
  <c r="K27" i="1" l="1"/>
  <c r="J27" i="1" l="1"/>
  <c r="I27" i="1"/>
  <c r="E27" i="1"/>
</calcChain>
</file>

<file path=xl/sharedStrings.xml><?xml version="1.0" encoding="utf-8"?>
<sst xmlns="http://schemas.openxmlformats.org/spreadsheetml/2006/main" count="116" uniqueCount="87">
  <si>
    <t>Banco Interamericano de Desarrollo</t>
  </si>
  <si>
    <t>PLAN DE ADQUISICIONES PARA OPERACIONES EJECUTADAS POR EL BID</t>
  </si>
  <si>
    <t>País: Honduras</t>
  </si>
  <si>
    <t>Agencia Ejecutora:  BID</t>
  </si>
  <si>
    <t>UDR: Honduras</t>
  </si>
  <si>
    <t>Número de Proyecto: HO-T1364</t>
  </si>
  <si>
    <t>Nombre del Proyecto: Apoyo Técnico y Operativo para la Ejecución del Proyecto Joven (HO-L1188).</t>
  </si>
  <si>
    <r>
      <t xml:space="preserve">Periodo cubierto por el Plan: </t>
    </r>
    <r>
      <rPr>
        <sz val="10"/>
        <color theme="1"/>
        <rFont val="Calibri"/>
        <family val="2"/>
        <scheme val="minor"/>
      </rPr>
      <t>24</t>
    </r>
    <r>
      <rPr>
        <sz val="11"/>
        <color theme="1"/>
        <rFont val="Calibri"/>
        <family val="2"/>
        <scheme val="minor"/>
      </rPr>
      <t xml:space="preserve"> meses</t>
    </r>
  </si>
  <si>
    <t>Monto Total del Proyecto:</t>
  </si>
  <si>
    <t>Componente</t>
  </si>
  <si>
    <t>Tipo de Adquisición
(1) (2)</t>
  </si>
  <si>
    <t>Tipo de Servicio
(1) (2)</t>
  </si>
  <si>
    <t xml:space="preserve">Descripción 
</t>
  </si>
  <si>
    <t>Costo estimado del contrato
(US$)</t>
  </si>
  <si>
    <t>Método de Selección
(2)</t>
  </si>
  <si>
    <t>Tipo de Contrato</t>
  </si>
  <si>
    <t>Fuente de Financiamiento y Porcentaje</t>
  </si>
  <si>
    <t>Fecha estimada del anuncio de adquisiciones</t>
  </si>
  <si>
    <t xml:space="preserve">Fecha estimada del inicio de contrato </t>
  </si>
  <si>
    <t>Duración estimada del contrato</t>
  </si>
  <si>
    <t>Comentarios</t>
  </si>
  <si>
    <t>IDB/MIF</t>
  </si>
  <si>
    <t>Otro Donante Externo</t>
  </si>
  <si>
    <t>Monto</t>
  </si>
  <si>
    <t>%</t>
  </si>
  <si>
    <t>Direct Contracting</t>
  </si>
  <si>
    <t>Select comp</t>
  </si>
  <si>
    <t>Select Proc. Type</t>
  </si>
  <si>
    <t>Goods Included in Firm Cons. RFP</t>
  </si>
  <si>
    <t>Consultant 1: brief description</t>
  </si>
  <si>
    <t>select method</t>
  </si>
  <si>
    <t>Select Cont. Type</t>
  </si>
  <si>
    <t>International Competitive Bidding</t>
  </si>
  <si>
    <t>Componente 1</t>
  </si>
  <si>
    <t>A. Servicio de Consultoría</t>
  </si>
  <si>
    <t>Firma Consultora           (GN-2765)</t>
  </si>
  <si>
    <t>Consultoría para el diseño y análisis de intervenciones pedagógicas en aula basadas en evidencia que ayuden a reducir el nivel de estrés en los estudiantes para la mejora del clima escolar en el marco de las actividades del Programa para la Mejora de la Calidad Educativa para el Desarrollo de Habilidades para el Empleo: Proyecto Joven (HO-L1188).</t>
  </si>
  <si>
    <t>SD</t>
  </si>
  <si>
    <t>Suma Alzada</t>
  </si>
  <si>
    <t>4 meses</t>
  </si>
  <si>
    <t>National Competitive Bidding</t>
  </si>
  <si>
    <t>Consultor Individual     (AM-650)</t>
  </si>
  <si>
    <t>Consultoría para el diseño de instrumentos para la evaluación de habilidades socioemocionales en el marco de las Actividades del Programa para la Mejora de la Calidad Educativa para el Desarrollo de Habilidades para el Empleo: Proyecto Joven (HO-L1188).</t>
  </si>
  <si>
    <t>CCI</t>
  </si>
  <si>
    <t>3 meses</t>
  </si>
  <si>
    <t>Shopping</t>
  </si>
  <si>
    <t>Consultoría para diseño y preparación técnica para la implementación de un piloto de habilidades para el trabajo en el marco de las actividades del Programa para la Mejora de la Calidad Educativa para el Desarrollo de Habilidades para el Empleo: Proyecto Joven (HO-L1188).</t>
  </si>
  <si>
    <t>6 meses</t>
  </si>
  <si>
    <t>Least-Cost Selection</t>
  </si>
  <si>
    <t>Consultoría: Diseño de la Evaluación para un Pilotaje para la Formación de Habilidades para el Trabajo, en el Marco de las Actividades del Programa para la Mejora de la Calidad Educativa para el Desarrollo de Habilidades para el Empleo: Proyecto Joven (HO-L1188).</t>
  </si>
  <si>
    <t>SCS</t>
  </si>
  <si>
    <t>12 meses</t>
  </si>
  <si>
    <t>Componente 2</t>
  </si>
  <si>
    <t xml:space="preserve">Consultoría de apoyo operativo para el seguimiento y monitoreo a la implementación del Proyecto “Mejora de la Calidad Educativa para el Desarrollo de Habilidades para el Empleo: Proyecto Joven (HO-L1188). </t>
  </si>
  <si>
    <t>Quality and Cost Based Selection</t>
  </si>
  <si>
    <t>Quality Based Selection</t>
  </si>
  <si>
    <t>Selection Based on the Consultants' Qualifications</t>
  </si>
  <si>
    <t>Selection under a Fixed Budget</t>
  </si>
  <si>
    <t>Individual Consultant</t>
  </si>
  <si>
    <t>Preparado por:</t>
  </si>
  <si>
    <t>Raquel Fernandez Coto</t>
  </si>
  <si>
    <t>TOTALES</t>
  </si>
  <si>
    <t>(1) Se recomienda el agrupamiento de adquisiciones de naturaleza similar, tales como publicaciones, viajes, etc. Si hubiesen grupos de contratos individuales similares que van a ser ejecutados en distintos períodos, éstos pueden incluirse de forma agrupada bajo un solo rubro, con una explicación en la columna de comentarios indicando el valor promedio individual y el período durante el cual serían ejecutados. Por ejemplo: en un proyecto de promoción de exportaciones que incluye viajes para participar en ferias, se incluiría un ítem que diría “Pasajes aéreos Ferias", el valor total estimado en US$5 mil y una explicación en la columna Comentarios:  “Este es un agrupamiento de aproximadamente 4 pasajes para participar en ferias de la región durante el año X y X1".</t>
  </si>
  <si>
    <r>
      <t>(2) (i)</t>
    </r>
    <r>
      <rPr>
        <b/>
        <sz val="11"/>
        <color theme="1"/>
        <rFont val="Calibri"/>
        <family val="2"/>
        <scheme val="minor"/>
      </rPr>
      <t xml:space="preserve"> </t>
    </r>
    <r>
      <rPr>
        <sz val="11"/>
        <color theme="1"/>
        <rFont val="Calibri"/>
        <family val="2"/>
        <scheme val="minor"/>
      </rPr>
      <t>Consultor Individual: CCI: Calificación Consultor Individual; SD: Selección Directa o de Fuente Única.  Proceso de selección debe ser de acuerdo con la  AM-650.</t>
    </r>
  </si>
  <si>
    <t>(2) (ii) Firma Consultora: Según GN-2765-1, Métodos de seleccion para Firmas Consultoras en operaciones ejecutadas por el Banco con:  Selección  de Fuente Única (SD);  Selección Competitivo Simplificado (&lt;250K) (SCS); Seleccion Competitiva Integral (&gt;250K) (SCI); y Convenio Marco - Orden de Tarea (TO).   Todos los procesos de selección de firmas consultoras bajo esta política deben utilizar el módulo en Convergencia.</t>
  </si>
  <si>
    <t>(2) (iii) Bienes:  Según GN-2765-1, par. A.2.2.c: "las adquisiciones de bienes y servicios conexos, salvo cuando tales bienes y servicios sean necesarios para conseguir los objetivos del trabajo operativo que ejecute el Banco y estén incluidos en el contrato de servicios de consultoría y representen menos del 10% del valor de dicho contrato".</t>
  </si>
  <si>
    <t>Table for Data Validation</t>
  </si>
  <si>
    <t>Selec. Componente:</t>
  </si>
  <si>
    <t>Selec. Tipo de Adquisición:</t>
  </si>
  <si>
    <t>Selec. Tipo de Servicio</t>
  </si>
  <si>
    <t>Descripción</t>
  </si>
  <si>
    <t>Selec. Método:</t>
  </si>
  <si>
    <t>Selec. Tipo de Contr:</t>
  </si>
  <si>
    <t>B. Bienes (2)(iii)</t>
  </si>
  <si>
    <t>Convenio Marco</t>
  </si>
  <si>
    <t>Componente 3</t>
  </si>
  <si>
    <t>C. Servicio de no Consultoría</t>
  </si>
  <si>
    <t>Bienes incluidos en RFP de Firma Consultora</t>
  </si>
  <si>
    <t>Componente 4</t>
  </si>
  <si>
    <t>Compra Corporativa      (GN-2303)</t>
  </si>
  <si>
    <t>SCI</t>
  </si>
  <si>
    <t>Componente 5</t>
  </si>
  <si>
    <t xml:space="preserve">TO </t>
  </si>
  <si>
    <t>Componente 6</t>
  </si>
  <si>
    <t>Componente 7</t>
  </si>
  <si>
    <t>Componente 8</t>
  </si>
  <si>
    <t>Otros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</si>
</sst>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0.0%"/>
    <numFmt numFmtId="165" formatCode="_(&quot;$&quot;* #,##0_);_(&quot;$&quot;* \(#,##0\);_(&quot;$&quot;* &quot;-&quot;??_);_(@_)"/>
    <numFmt numFmtId="166" formatCode="[$-409]d\-mmm\-yy;@"/>
  </numFmts>
  <fonts count="12">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color theme="1"/>
      <name val="Calibri"/>
      <family val="2"/>
      <scheme val="minor"/>
    </font>
    <font>
      <sz val="11"/>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1"/>
      <color theme="1"/>
      <name val="Calibri"/>
      <family val="2"/>
      <scheme val="minor"/>
    </font>
    <font>
      <sz val="8"/>
      <color theme="1"/>
      <name val="Calibri"/>
      <family val="2"/>
      <scheme val="minor"/>
    </font>
    <font>
      <b/>
      <sz val="11"/>
      <name val="Calibri"/>
      <family val="2"/>
      <scheme val="minor"/>
    </font>
  </fonts>
  <fills count="5">
    <fill>
      <patternFill patternType="none"/>
    </fill>
    <fill>
      <patternFill patternType="gray125"/>
    </fill>
    <fill>
      <patternFill patternType="solid">
        <fgColor theme="3" tint="0.59999389629810485"/>
        <bgColor indexed="64"/>
      </patternFill>
    </fill>
    <fill>
      <patternFill patternType="gray0625">
        <bgColor theme="0" tint="-4.9989318521683403E-2"/>
      </patternFill>
    </fill>
    <fill>
      <patternFill patternType="solid">
        <fgColor rgb="FFFFFF00"/>
        <bgColor indexed="64"/>
      </patternFill>
    </fill>
  </fills>
  <borders count="36">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cellStyleXfs>
  <cellXfs count="111">
    <xf numFmtId="0" fontId="0" fillId="0" borderId="0" xfId="0"/>
    <xf numFmtId="0" fontId="4" fillId="0" borderId="0" xfId="0" applyFont="1"/>
    <xf numFmtId="164" fontId="4" fillId="0" borderId="0" xfId="2" applyNumberFormat="1" applyFont="1"/>
    <xf numFmtId="9" fontId="4" fillId="0" borderId="0" xfId="2" applyFont="1"/>
    <xf numFmtId="0" fontId="5" fillId="0" borderId="0" xfId="0" applyFont="1"/>
    <xf numFmtId="0" fontId="6" fillId="2" borderId="2" xfId="0" applyFont="1" applyFill="1" applyBorder="1" applyAlignment="1">
      <alignment horizontal="centerContinuous" vertical="center"/>
    </xf>
    <xf numFmtId="164" fontId="6" fillId="2" borderId="2" xfId="2" applyNumberFormat="1" applyFont="1" applyFill="1" applyBorder="1" applyAlignment="1">
      <alignment horizontal="centerContinuous" vertical="center"/>
    </xf>
    <xf numFmtId="9" fontId="6" fillId="2" borderId="2" xfId="2" applyFont="1" applyFill="1" applyBorder="1" applyAlignment="1">
      <alignment horizontal="centerContinuous" vertical="center"/>
    </xf>
    <xf numFmtId="0" fontId="6" fillId="2" borderId="3" xfId="0" applyFont="1" applyFill="1" applyBorder="1" applyAlignment="1">
      <alignment horizontal="centerContinuous" vertical="center"/>
    </xf>
    <xf numFmtId="0" fontId="7" fillId="0" borderId="17" xfId="0" applyFont="1" applyBorder="1" applyAlignment="1">
      <alignment horizontal="left"/>
    </xf>
    <xf numFmtId="165" fontId="4" fillId="0" borderId="29" xfId="1" applyNumberFormat="1" applyFont="1" applyBorder="1" applyAlignment="1">
      <alignment horizontal="left"/>
    </xf>
    <xf numFmtId="164" fontId="4" fillId="0" borderId="29" xfId="2" applyNumberFormat="1" applyFont="1" applyBorder="1" applyAlignment="1">
      <alignment horizontal="left"/>
    </xf>
    <xf numFmtId="0" fontId="4" fillId="0" borderId="29" xfId="0" applyFont="1" applyBorder="1" applyAlignment="1">
      <alignment horizontal="left"/>
    </xf>
    <xf numFmtId="9" fontId="4" fillId="0" borderId="29" xfId="2" applyFont="1" applyBorder="1" applyAlignment="1">
      <alignment horizontal="left"/>
    </xf>
    <xf numFmtId="0" fontId="4" fillId="0" borderId="26" xfId="0" applyFont="1" applyBorder="1" applyAlignment="1">
      <alignment horizontal="left"/>
    </xf>
    <xf numFmtId="0" fontId="4" fillId="0" borderId="13" xfId="0" applyFont="1" applyBorder="1"/>
    <xf numFmtId="164" fontId="4" fillId="0" borderId="0" xfId="2" applyNumberFormat="1" applyFont="1" applyBorder="1"/>
    <xf numFmtId="9" fontId="4" fillId="0" borderId="0" xfId="2" applyFont="1" applyBorder="1"/>
    <xf numFmtId="0" fontId="4" fillId="0" borderId="14" xfId="0" applyFont="1" applyBorder="1"/>
    <xf numFmtId="9" fontId="6" fillId="2" borderId="5" xfId="2" applyFont="1" applyFill="1" applyBorder="1" applyAlignment="1">
      <alignment horizontal="center" vertical="center" wrapText="1"/>
    </xf>
    <xf numFmtId="0" fontId="6" fillId="2" borderId="5" xfId="0" applyFont="1" applyFill="1" applyBorder="1" applyAlignment="1">
      <alignment horizontal="center" vertical="center" wrapText="1"/>
    </xf>
    <xf numFmtId="164" fontId="6" fillId="2" borderId="5" xfId="2" applyNumberFormat="1" applyFont="1" applyFill="1" applyBorder="1" applyAlignment="1">
      <alignment horizontal="center" vertical="center" wrapText="1"/>
    </xf>
    <xf numFmtId="0" fontId="8" fillId="0" borderId="20" xfId="3" applyFont="1" applyBorder="1" applyAlignment="1">
      <alignment vertical="center" wrapText="1"/>
    </xf>
    <xf numFmtId="0" fontId="4" fillId="0" borderId="4" xfId="0" applyFont="1" applyBorder="1"/>
    <xf numFmtId="0" fontId="4" fillId="0" borderId="4" xfId="0" applyFont="1" applyBorder="1" applyAlignment="1">
      <alignment wrapText="1"/>
    </xf>
    <xf numFmtId="0" fontId="4" fillId="0" borderId="5" xfId="0" applyFont="1" applyBorder="1" applyAlignment="1">
      <alignment wrapText="1"/>
    </xf>
    <xf numFmtId="0" fontId="4" fillId="0" borderId="5" xfId="0" applyFont="1" applyBorder="1"/>
    <xf numFmtId="164" fontId="4" fillId="0" borderId="5" xfId="2" applyNumberFormat="1" applyFont="1" applyBorder="1"/>
    <xf numFmtId="9" fontId="4" fillId="0" borderId="5" xfId="2" applyFont="1" applyBorder="1"/>
    <xf numFmtId="166" fontId="4" fillId="0" borderId="5" xfId="0" applyNumberFormat="1" applyFont="1" applyBorder="1"/>
    <xf numFmtId="0" fontId="4" fillId="0" borderId="7" xfId="0" applyFont="1" applyBorder="1"/>
    <xf numFmtId="0" fontId="8" fillId="0" borderId="21" xfId="3" applyFont="1" applyBorder="1" applyAlignment="1">
      <alignment vertical="center" wrapText="1"/>
    </xf>
    <xf numFmtId="0" fontId="4" fillId="0" borderId="4" xfId="0" applyFont="1" applyBorder="1" applyAlignment="1">
      <alignment vertical="center"/>
    </xf>
    <xf numFmtId="0" fontId="4" fillId="0" borderId="5" xfId="0" applyFont="1" applyBorder="1" applyAlignment="1">
      <alignment vertical="center"/>
    </xf>
    <xf numFmtId="0" fontId="4" fillId="0" borderId="5" xfId="0" applyFont="1" applyBorder="1" applyAlignment="1">
      <alignment vertical="center" wrapText="1"/>
    </xf>
    <xf numFmtId="165" fontId="4" fillId="0" borderId="5" xfId="1" applyNumberFormat="1" applyFont="1" applyBorder="1" applyAlignment="1">
      <alignment vertical="center"/>
    </xf>
    <xf numFmtId="9" fontId="4" fillId="0" borderId="5" xfId="2" applyFont="1" applyBorder="1" applyAlignment="1">
      <alignment vertical="center"/>
    </xf>
    <xf numFmtId="166" fontId="4" fillId="0" borderId="5" xfId="0" applyNumberFormat="1" applyFont="1" applyBorder="1" applyAlignment="1">
      <alignment vertical="center"/>
    </xf>
    <xf numFmtId="166" fontId="4" fillId="0" borderId="27" xfId="0" applyNumberFormat="1" applyFont="1" applyBorder="1" applyAlignment="1">
      <alignment vertical="center"/>
    </xf>
    <xf numFmtId="0" fontId="4" fillId="0" borderId="7" xfId="0" applyFont="1" applyBorder="1" applyAlignment="1">
      <alignment vertical="center"/>
    </xf>
    <xf numFmtId="0" fontId="5" fillId="0" borderId="0" xfId="0" applyFont="1" applyAlignment="1">
      <alignment vertical="center"/>
    </xf>
    <xf numFmtId="166" fontId="4" fillId="0" borderId="6" xfId="0" applyNumberFormat="1" applyFont="1" applyBorder="1" applyAlignment="1">
      <alignment vertical="center"/>
    </xf>
    <xf numFmtId="0" fontId="4" fillId="0" borderId="8" xfId="0" applyFont="1" applyBorder="1"/>
    <xf numFmtId="0" fontId="4" fillId="0" borderId="9" xfId="0" applyFont="1" applyBorder="1"/>
    <xf numFmtId="0" fontId="4" fillId="0" borderId="5" xfId="2" applyNumberFormat="1" applyFont="1" applyBorder="1" applyAlignment="1">
      <alignment vertical="center"/>
    </xf>
    <xf numFmtId="0" fontId="4" fillId="0" borderId="9" xfId="2" applyNumberFormat="1" applyFont="1" applyBorder="1"/>
    <xf numFmtId="166" fontId="4" fillId="0" borderId="9" xfId="0" applyNumberFormat="1" applyFont="1" applyBorder="1"/>
    <xf numFmtId="166" fontId="4" fillId="0" borderId="10" xfId="0" applyNumberFormat="1" applyFont="1" applyBorder="1"/>
    <xf numFmtId="0" fontId="4" fillId="0" borderId="17" xfId="0" applyFont="1" applyBorder="1"/>
    <xf numFmtId="0" fontId="7" fillId="0" borderId="8" xfId="0" applyFont="1" applyBorder="1" applyAlignment="1">
      <alignment horizontal="right" vertical="center"/>
    </xf>
    <xf numFmtId="0" fontId="7" fillId="0" borderId="9" xfId="0" applyFont="1" applyBorder="1" applyAlignment="1">
      <alignment horizontal="center" vertical="center"/>
    </xf>
    <xf numFmtId="165" fontId="7" fillId="0" borderId="9" xfId="1" applyNumberFormat="1" applyFont="1" applyBorder="1" applyAlignment="1">
      <alignment horizontal="left" vertical="center"/>
    </xf>
    <xf numFmtId="0" fontId="7" fillId="3" borderId="9" xfId="0" applyFont="1" applyFill="1" applyBorder="1" applyAlignment="1">
      <alignment horizontal="left" vertical="center"/>
    </xf>
    <xf numFmtId="9" fontId="7" fillId="0" borderId="9" xfId="2" applyFont="1" applyBorder="1" applyAlignment="1">
      <alignment vertical="center"/>
    </xf>
    <xf numFmtId="0" fontId="7" fillId="3" borderId="17" xfId="0" applyFont="1" applyFill="1" applyBorder="1" applyAlignment="1">
      <alignment horizontal="left" vertical="center"/>
    </xf>
    <xf numFmtId="0" fontId="9" fillId="0" borderId="0" xfId="0" applyFont="1" applyAlignment="1">
      <alignment vertical="center"/>
    </xf>
    <xf numFmtId="0" fontId="6" fillId="0" borderId="23" xfId="3" applyFont="1" applyBorder="1" applyAlignment="1">
      <alignment vertical="center" wrapText="1"/>
    </xf>
    <xf numFmtId="0" fontId="5" fillId="0" borderId="0" xfId="0" applyFont="1" applyAlignment="1">
      <alignment wrapText="1"/>
    </xf>
    <xf numFmtId="0" fontId="4" fillId="0" borderId="0" xfId="0" applyFont="1" applyAlignment="1">
      <alignment horizontal="left"/>
    </xf>
    <xf numFmtId="164" fontId="4" fillId="0" borderId="0" xfId="2" applyNumberFormat="1" applyFont="1" applyBorder="1" applyAlignment="1">
      <alignment horizontal="left"/>
    </xf>
    <xf numFmtId="9" fontId="4" fillId="0" borderId="0" xfId="2" applyFont="1" applyBorder="1" applyAlignment="1">
      <alignment horizontal="left"/>
    </xf>
    <xf numFmtId="164" fontId="5" fillId="0" borderId="0" xfId="2" applyNumberFormat="1" applyFont="1"/>
    <xf numFmtId="9" fontId="5" fillId="0" borderId="0" xfId="2" applyFont="1"/>
    <xf numFmtId="0" fontId="10" fillId="4" borderId="5" xfId="0" applyFont="1" applyFill="1" applyBorder="1"/>
    <xf numFmtId="0" fontId="10" fillId="4" borderId="6" xfId="0" applyFont="1" applyFill="1" applyBorder="1"/>
    <xf numFmtId="0" fontId="0" fillId="4" borderId="5" xfId="0" applyFill="1" applyBorder="1"/>
    <xf numFmtId="0" fontId="11" fillId="2" borderId="1" xfId="0" applyFont="1" applyFill="1" applyBorder="1" applyAlignment="1">
      <alignment horizontal="centerContinuous" vertical="center"/>
    </xf>
    <xf numFmtId="0" fontId="1" fillId="0" borderId="0" xfId="0" applyFont="1"/>
    <xf numFmtId="0" fontId="1" fillId="0" borderId="0" xfId="0" applyFont="1" applyAlignment="1">
      <alignment horizontal="center"/>
    </xf>
    <xf numFmtId="0" fontId="1" fillId="0" borderId="0" xfId="0" applyFont="1" applyAlignment="1">
      <alignment vertical="center"/>
    </xf>
    <xf numFmtId="0" fontId="2" fillId="0" borderId="0" xfId="0" applyFont="1" applyAlignment="1">
      <alignment vertical="center"/>
    </xf>
    <xf numFmtId="0" fontId="1" fillId="0" borderId="0" xfId="0" applyFont="1" applyAlignment="1">
      <alignment wrapText="1"/>
    </xf>
    <xf numFmtId="0" fontId="2" fillId="4" borderId="0" xfId="0" applyFont="1" applyFill="1"/>
    <xf numFmtId="0" fontId="1" fillId="4" borderId="0" xfId="0" applyFont="1" applyFill="1"/>
    <xf numFmtId="164" fontId="1" fillId="0" borderId="0" xfId="2" applyNumberFormat="1" applyFont="1"/>
    <xf numFmtId="9" fontId="1" fillId="0" borderId="0" xfId="2" applyFont="1"/>
    <xf numFmtId="0" fontId="1" fillId="4" borderId="5" xfId="0" applyFont="1" applyFill="1" applyBorder="1"/>
    <xf numFmtId="0" fontId="1" fillId="4" borderId="16" xfId="0" applyFont="1" applyFill="1" applyBorder="1"/>
    <xf numFmtId="0" fontId="8" fillId="0" borderId="35" xfId="3" applyFont="1" applyBorder="1" applyAlignment="1">
      <alignment vertical="center" wrapText="1"/>
    </xf>
    <xf numFmtId="166" fontId="4" fillId="0" borderId="5" xfId="0" applyNumberFormat="1" applyFont="1" applyBorder="1" applyAlignment="1">
      <alignment horizontal="right" vertical="center"/>
    </xf>
    <xf numFmtId="0" fontId="6" fillId="2" borderId="9" xfId="0" applyFont="1" applyFill="1" applyBorder="1" applyAlignment="1">
      <alignment horizontal="center" vertical="center" wrapText="1"/>
    </xf>
    <xf numFmtId="0" fontId="7" fillId="0" borderId="24" xfId="0" applyFont="1" applyBorder="1" applyAlignment="1">
      <alignment horizontal="left"/>
    </xf>
    <xf numFmtId="0" fontId="7" fillId="0" borderId="25" xfId="0" applyFont="1" applyBorder="1" applyAlignment="1">
      <alignment horizontal="left"/>
    </xf>
    <xf numFmtId="0" fontId="7" fillId="0" borderId="22" xfId="0" applyFont="1" applyBorder="1" applyAlignment="1">
      <alignment horizontal="left"/>
    </xf>
    <xf numFmtId="0" fontId="7" fillId="0" borderId="6" xfId="0" applyFont="1" applyBorder="1" applyAlignment="1">
      <alignment horizontal="left"/>
    </xf>
    <xf numFmtId="0" fontId="7" fillId="0" borderId="30" xfId="0" applyFont="1" applyBorder="1" applyAlignment="1">
      <alignment horizontal="left"/>
    </xf>
    <xf numFmtId="0" fontId="7" fillId="0" borderId="11" xfId="0" applyFont="1" applyBorder="1" applyAlignment="1">
      <alignment horizontal="left"/>
    </xf>
    <xf numFmtId="0" fontId="7" fillId="0" borderId="12" xfId="0" applyFont="1" applyBorder="1" applyAlignment="1">
      <alignment horizontal="left"/>
    </xf>
    <xf numFmtId="0" fontId="6" fillId="2" borderId="9"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6" xfId="0" applyFont="1" applyBorder="1" applyAlignment="1">
      <alignment horizontal="center" vertical="center" wrapText="1"/>
    </xf>
    <xf numFmtId="0" fontId="6" fillId="2" borderId="7"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7" fillId="0" borderId="29" xfId="0" applyFont="1" applyBorder="1" applyAlignment="1">
      <alignment horizontal="left"/>
    </xf>
    <xf numFmtId="0" fontId="6" fillId="2" borderId="8"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4" fillId="0" borderId="32" xfId="0" applyFont="1" applyBorder="1" applyAlignment="1">
      <alignment horizontal="left" vertical="top" wrapText="1"/>
    </xf>
    <xf numFmtId="0" fontId="4" fillId="0" borderId="33" xfId="0" applyFont="1" applyBorder="1" applyAlignment="1">
      <alignment horizontal="left" vertical="top" wrapText="1"/>
    </xf>
    <xf numFmtId="0" fontId="4" fillId="0" borderId="34" xfId="0" applyFont="1" applyBorder="1" applyAlignment="1">
      <alignment horizontal="left" vertical="top" wrapText="1"/>
    </xf>
    <xf numFmtId="0" fontId="4" fillId="0" borderId="32" xfId="0" applyFont="1" applyBorder="1" applyAlignment="1">
      <alignment horizontal="left" vertical="top"/>
    </xf>
    <xf numFmtId="0" fontId="4" fillId="0" borderId="33" xfId="0" applyFont="1" applyBorder="1" applyAlignment="1">
      <alignment horizontal="left" vertical="top"/>
    </xf>
    <xf numFmtId="0" fontId="4" fillId="0" borderId="34" xfId="0" applyFont="1" applyBorder="1" applyAlignment="1">
      <alignment horizontal="left" vertical="top"/>
    </xf>
    <xf numFmtId="0" fontId="7" fillId="0" borderId="28" xfId="0" applyFont="1" applyBorder="1" applyAlignment="1">
      <alignment horizontal="left"/>
    </xf>
    <xf numFmtId="0" fontId="7" fillId="0" borderId="31" xfId="0" applyFont="1" applyBorder="1" applyAlignment="1">
      <alignment horizontal="left"/>
    </xf>
    <xf numFmtId="0" fontId="7" fillId="0" borderId="10" xfId="0" applyFont="1" applyBorder="1" applyAlignment="1">
      <alignment horizontal="left" vertical="center"/>
    </xf>
    <xf numFmtId="0" fontId="7" fillId="0" borderId="12" xfId="0" applyFont="1" applyBorder="1" applyAlignment="1">
      <alignment horizontal="left" vertical="center"/>
    </xf>
  </cellXfs>
  <cellStyles count="4">
    <cellStyle name="Currency" xfId="1" builtinId="4"/>
    <cellStyle name="Normal" xfId="0" builtinId="0"/>
    <cellStyle name="Normal 3" xfId="3" xr:uid="{00000000-0005-0000-0000-00000200000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51"/>
  <sheetViews>
    <sheetView tabSelected="1" topLeftCell="A11" zoomScale="90" zoomScaleNormal="90" workbookViewId="0">
      <selection activeCell="C13" sqref="C13"/>
    </sheetView>
  </sheetViews>
  <sheetFormatPr defaultColWidth="8.85546875" defaultRowHeight="14.45" outlineLevelRow="1"/>
  <cols>
    <col min="1" max="1" width="16.85546875" style="4" customWidth="1"/>
    <col min="2" max="2" width="23.5703125" style="4" customWidth="1"/>
    <col min="3" max="3" width="20.42578125" style="4" customWidth="1"/>
    <col min="4" max="4" width="52.28515625" style="4" customWidth="1"/>
    <col min="5" max="5" width="14.140625" style="4" customWidth="1"/>
    <col min="6" max="6" width="13.28515625" style="4" customWidth="1"/>
    <col min="7" max="7" width="17.42578125" style="4" customWidth="1"/>
    <col min="8" max="8" width="19.7109375" style="4" customWidth="1"/>
    <col min="9" max="9" width="6.85546875" style="61" customWidth="1"/>
    <col min="10" max="10" width="13.140625" style="4" customWidth="1"/>
    <col min="11" max="11" width="9.28515625" style="62" bestFit="1" customWidth="1"/>
    <col min="12" max="12" width="17.28515625" style="4" customWidth="1"/>
    <col min="13" max="14" width="13.7109375" style="4" customWidth="1"/>
    <col min="15" max="15" width="30.85546875" style="4" customWidth="1"/>
    <col min="16" max="17" width="8.85546875" style="4"/>
    <col min="18" max="18" width="9" style="4" customWidth="1"/>
    <col min="19" max="19" width="0.42578125" style="4" hidden="1" customWidth="1"/>
    <col min="20" max="16384" width="8.85546875" style="4"/>
  </cols>
  <sheetData>
    <row r="1" spans="1:21" ht="14.65" customHeight="1">
      <c r="A1" s="1"/>
      <c r="B1" s="1"/>
      <c r="C1" s="1"/>
      <c r="D1" s="1"/>
      <c r="E1" s="1"/>
      <c r="F1" s="1"/>
      <c r="G1" s="1"/>
      <c r="H1" s="1"/>
      <c r="I1" s="2"/>
      <c r="J1" s="1"/>
      <c r="K1" s="3"/>
      <c r="L1" s="1"/>
      <c r="M1" s="1" t="s">
        <v>0</v>
      </c>
      <c r="N1" s="1"/>
      <c r="O1" s="1"/>
      <c r="P1" s="67"/>
      <c r="Q1" s="67"/>
      <c r="R1" s="67"/>
      <c r="S1" s="67"/>
      <c r="T1" s="67"/>
      <c r="U1" s="67"/>
    </row>
    <row r="2" spans="1:21" ht="14.65" customHeight="1">
      <c r="A2" s="1"/>
      <c r="B2" s="1"/>
      <c r="C2" s="1"/>
      <c r="D2" s="1"/>
      <c r="E2" s="1"/>
      <c r="F2" s="1"/>
      <c r="G2" s="1"/>
      <c r="H2" s="1"/>
      <c r="I2" s="2"/>
      <c r="J2" s="1"/>
      <c r="K2" s="3"/>
      <c r="L2" s="1"/>
      <c r="M2" s="1"/>
      <c r="N2" s="1"/>
      <c r="O2" s="1"/>
      <c r="P2" s="67"/>
      <c r="Q2" s="67"/>
      <c r="R2" s="67"/>
      <c r="S2" s="67"/>
      <c r="T2" s="67"/>
      <c r="U2" s="67"/>
    </row>
    <row r="3" spans="1:21" ht="9" customHeight="1" thickBot="1">
      <c r="A3" s="1"/>
      <c r="B3" s="1"/>
      <c r="C3" s="1"/>
      <c r="D3" s="1"/>
      <c r="E3" s="1"/>
      <c r="F3" s="1"/>
      <c r="G3" s="1"/>
      <c r="H3" s="1"/>
      <c r="I3" s="2"/>
      <c r="J3" s="1"/>
      <c r="K3" s="3"/>
      <c r="L3" s="1"/>
      <c r="M3" s="1"/>
      <c r="N3" s="1"/>
      <c r="O3" s="1"/>
      <c r="P3" s="67"/>
      <c r="Q3" s="67"/>
      <c r="R3" s="67"/>
      <c r="S3" s="67"/>
      <c r="T3" s="67"/>
      <c r="U3" s="67"/>
    </row>
    <row r="4" spans="1:21" ht="24.75" customHeight="1">
      <c r="A4" s="66" t="s">
        <v>1</v>
      </c>
      <c r="B4" s="5"/>
      <c r="C4" s="5"/>
      <c r="D4" s="5"/>
      <c r="E4" s="5"/>
      <c r="F4" s="5"/>
      <c r="G4" s="5"/>
      <c r="H4" s="5"/>
      <c r="I4" s="6"/>
      <c r="J4" s="5"/>
      <c r="K4" s="7"/>
      <c r="L4" s="5"/>
      <c r="M4" s="5"/>
      <c r="N4" s="5"/>
      <c r="O4" s="8"/>
      <c r="P4" s="68"/>
      <c r="Q4" s="68"/>
      <c r="R4" s="68"/>
      <c r="S4" s="68"/>
      <c r="T4" s="68"/>
      <c r="U4" s="68"/>
    </row>
    <row r="5" spans="1:21" ht="14.65" customHeight="1">
      <c r="A5" s="81" t="s">
        <v>2</v>
      </c>
      <c r="B5" s="82"/>
      <c r="C5" s="82"/>
      <c r="D5" s="82"/>
      <c r="E5" s="82"/>
      <c r="F5" s="83"/>
      <c r="G5" s="86" t="s">
        <v>3</v>
      </c>
      <c r="H5" s="86"/>
      <c r="I5" s="86"/>
      <c r="J5" s="86"/>
      <c r="K5" s="86"/>
      <c r="L5" s="86"/>
      <c r="M5" s="86"/>
      <c r="N5" s="87"/>
      <c r="O5" s="9" t="s">
        <v>4</v>
      </c>
      <c r="P5" s="67"/>
      <c r="Q5" s="67"/>
      <c r="R5" s="67"/>
      <c r="S5" s="67"/>
      <c r="T5" s="67"/>
      <c r="U5" s="67"/>
    </row>
    <row r="6" spans="1:21" ht="15" customHeight="1">
      <c r="A6" s="81" t="s">
        <v>5</v>
      </c>
      <c r="B6" s="82"/>
      <c r="C6" s="82"/>
      <c r="D6" s="82"/>
      <c r="E6" s="83"/>
      <c r="F6" s="84" t="s">
        <v>6</v>
      </c>
      <c r="G6" s="82"/>
      <c r="H6" s="82"/>
      <c r="I6" s="82"/>
      <c r="J6" s="82"/>
      <c r="K6" s="82"/>
      <c r="L6" s="82"/>
      <c r="M6" s="82"/>
      <c r="N6" s="82"/>
      <c r="O6" s="85"/>
      <c r="P6" s="67"/>
      <c r="Q6" s="67"/>
      <c r="R6" s="67"/>
      <c r="S6" s="67"/>
      <c r="T6" s="67"/>
      <c r="U6" s="67"/>
    </row>
    <row r="7" spans="1:21" ht="20.25" customHeight="1" thickBot="1">
      <c r="A7" s="107" t="s">
        <v>7</v>
      </c>
      <c r="B7" s="97"/>
      <c r="C7" s="97"/>
      <c r="D7" s="97"/>
      <c r="E7" s="108"/>
      <c r="F7" s="97" t="s">
        <v>8</v>
      </c>
      <c r="G7" s="97"/>
      <c r="H7" s="10">
        <v>150000</v>
      </c>
      <c r="I7" s="11"/>
      <c r="J7" s="12"/>
      <c r="K7" s="13"/>
      <c r="L7" s="12"/>
      <c r="M7" s="12"/>
      <c r="N7" s="12"/>
      <c r="O7" s="14"/>
      <c r="P7" s="67"/>
      <c r="Q7" s="67"/>
      <c r="R7" s="67"/>
      <c r="S7" s="67"/>
      <c r="T7" s="67"/>
      <c r="U7" s="67"/>
    </row>
    <row r="8" spans="1:21" ht="4.7" customHeight="1">
      <c r="A8" s="15"/>
      <c r="B8" s="1"/>
      <c r="C8" s="1"/>
      <c r="D8" s="1"/>
      <c r="E8" s="1"/>
      <c r="F8" s="1"/>
      <c r="G8" s="1"/>
      <c r="H8" s="1"/>
      <c r="I8" s="16"/>
      <c r="J8" s="1"/>
      <c r="K8" s="17"/>
      <c r="L8" s="1"/>
      <c r="M8" s="1"/>
      <c r="N8" s="1"/>
      <c r="O8" s="18"/>
      <c r="P8" s="67"/>
      <c r="Q8" s="67"/>
      <c r="R8" s="67"/>
      <c r="S8" s="67"/>
      <c r="T8" s="67"/>
      <c r="U8" s="67"/>
    </row>
    <row r="9" spans="1:21" ht="39" customHeight="1">
      <c r="A9" s="98" t="s">
        <v>9</v>
      </c>
      <c r="B9" s="88" t="s">
        <v>10</v>
      </c>
      <c r="C9" s="88" t="s">
        <v>11</v>
      </c>
      <c r="D9" s="88" t="s">
        <v>12</v>
      </c>
      <c r="E9" s="88" t="s">
        <v>13</v>
      </c>
      <c r="F9" s="88" t="s">
        <v>14</v>
      </c>
      <c r="G9" s="88" t="s">
        <v>15</v>
      </c>
      <c r="H9" s="94" t="s">
        <v>16</v>
      </c>
      <c r="I9" s="95"/>
      <c r="J9" s="95"/>
      <c r="K9" s="96"/>
      <c r="L9" s="88" t="s">
        <v>17</v>
      </c>
      <c r="M9" s="88" t="s">
        <v>18</v>
      </c>
      <c r="N9" s="88" t="s">
        <v>19</v>
      </c>
      <c r="O9" s="92" t="s">
        <v>20</v>
      </c>
      <c r="P9" s="67"/>
      <c r="Q9" s="67"/>
      <c r="R9" s="67"/>
      <c r="S9" s="67"/>
      <c r="T9" s="67"/>
      <c r="U9" s="67"/>
    </row>
    <row r="10" spans="1:21" ht="46.15" customHeight="1" thickBot="1">
      <c r="A10" s="99"/>
      <c r="B10" s="89"/>
      <c r="C10" s="89"/>
      <c r="D10" s="89"/>
      <c r="E10" s="89"/>
      <c r="F10" s="89"/>
      <c r="G10" s="89"/>
      <c r="H10" s="94" t="s">
        <v>21</v>
      </c>
      <c r="I10" s="96"/>
      <c r="J10" s="80" t="s">
        <v>22</v>
      </c>
      <c r="K10" s="19"/>
      <c r="L10" s="89"/>
      <c r="M10" s="89"/>
      <c r="N10" s="91"/>
      <c r="O10" s="93"/>
      <c r="P10" s="67"/>
      <c r="Q10" s="67"/>
      <c r="R10" s="67"/>
      <c r="S10" s="67"/>
      <c r="T10" s="67"/>
      <c r="U10" s="67"/>
    </row>
    <row r="11" spans="1:21" ht="28.5" customHeight="1">
      <c r="A11" s="100"/>
      <c r="B11" s="90"/>
      <c r="C11" s="90"/>
      <c r="D11" s="90"/>
      <c r="E11" s="90"/>
      <c r="F11" s="90"/>
      <c r="G11" s="90"/>
      <c r="H11" s="20" t="s">
        <v>23</v>
      </c>
      <c r="I11" s="21" t="s">
        <v>24</v>
      </c>
      <c r="J11" s="20" t="s">
        <v>23</v>
      </c>
      <c r="K11" s="19" t="s">
        <v>24</v>
      </c>
      <c r="L11" s="89"/>
      <c r="M11" s="89"/>
      <c r="N11" s="91"/>
      <c r="O11" s="93"/>
      <c r="P11" s="67"/>
      <c r="Q11" s="67"/>
      <c r="R11" s="67"/>
      <c r="S11" s="22" t="s">
        <v>25</v>
      </c>
      <c r="T11" s="67"/>
      <c r="U11" s="67"/>
    </row>
    <row r="12" spans="1:21" ht="0.95" customHeight="1" thickBot="1">
      <c r="A12" s="23" t="s">
        <v>26</v>
      </c>
      <c r="B12" s="23" t="s">
        <v>27</v>
      </c>
      <c r="C12" s="24" t="s">
        <v>28</v>
      </c>
      <c r="D12" s="25" t="s">
        <v>29</v>
      </c>
      <c r="E12" s="26"/>
      <c r="F12" s="26" t="s">
        <v>30</v>
      </c>
      <c r="G12" s="26" t="s">
        <v>31</v>
      </c>
      <c r="H12" s="26"/>
      <c r="I12" s="27"/>
      <c r="J12" s="26"/>
      <c r="K12" s="28"/>
      <c r="L12" s="29">
        <v>42430</v>
      </c>
      <c r="M12" s="29"/>
      <c r="N12" s="91"/>
      <c r="O12" s="30"/>
      <c r="P12" s="67"/>
      <c r="Q12" s="67"/>
      <c r="R12" s="67"/>
      <c r="S12" s="31" t="s">
        <v>32</v>
      </c>
      <c r="T12" s="67"/>
      <c r="U12" s="67"/>
    </row>
    <row r="13" spans="1:21" s="40" customFormat="1" ht="105" customHeight="1">
      <c r="A13" s="32" t="s">
        <v>33</v>
      </c>
      <c r="B13" s="33" t="s">
        <v>34</v>
      </c>
      <c r="C13" s="34" t="s">
        <v>35</v>
      </c>
      <c r="D13" s="34" t="s">
        <v>36</v>
      </c>
      <c r="E13" s="35">
        <v>15000</v>
      </c>
      <c r="F13" s="33" t="s">
        <v>37</v>
      </c>
      <c r="G13" s="33" t="s">
        <v>38</v>
      </c>
      <c r="H13" s="35">
        <v>15000</v>
      </c>
      <c r="I13" s="36">
        <v>1</v>
      </c>
      <c r="J13" s="35"/>
      <c r="K13" s="36"/>
      <c r="L13" s="37">
        <v>44044</v>
      </c>
      <c r="M13" s="37">
        <v>44075</v>
      </c>
      <c r="N13" s="38" t="s">
        <v>39</v>
      </c>
      <c r="O13" s="39"/>
      <c r="P13" s="69"/>
      <c r="Q13" s="69"/>
      <c r="R13" s="69"/>
      <c r="S13" s="31" t="s">
        <v>40</v>
      </c>
      <c r="T13" s="69"/>
      <c r="U13" s="69"/>
    </row>
    <row r="14" spans="1:21" s="40" customFormat="1" ht="83.45" customHeight="1" thickBot="1">
      <c r="A14" s="32" t="s">
        <v>33</v>
      </c>
      <c r="B14" s="33" t="s">
        <v>34</v>
      </c>
      <c r="C14" s="34" t="s">
        <v>41</v>
      </c>
      <c r="D14" s="34" t="s">
        <v>42</v>
      </c>
      <c r="E14" s="35">
        <v>15000</v>
      </c>
      <c r="F14" s="33" t="s">
        <v>43</v>
      </c>
      <c r="G14" s="33" t="s">
        <v>38</v>
      </c>
      <c r="H14" s="35">
        <v>15000</v>
      </c>
      <c r="I14" s="36">
        <v>1</v>
      </c>
      <c r="J14" s="35"/>
      <c r="K14" s="36"/>
      <c r="L14" s="37">
        <v>44136</v>
      </c>
      <c r="M14" s="37">
        <v>44180</v>
      </c>
      <c r="N14" s="41" t="s">
        <v>44</v>
      </c>
      <c r="O14" s="39"/>
      <c r="P14" s="69"/>
      <c r="Q14" s="69"/>
      <c r="R14" s="69"/>
      <c r="S14" s="31" t="s">
        <v>45</v>
      </c>
      <c r="T14" s="69"/>
      <c r="U14" s="69"/>
    </row>
    <row r="15" spans="1:21" s="40" customFormat="1" ht="88.9" customHeight="1">
      <c r="A15" s="32" t="s">
        <v>33</v>
      </c>
      <c r="B15" s="33" t="s">
        <v>34</v>
      </c>
      <c r="C15" s="34" t="s">
        <v>41</v>
      </c>
      <c r="D15" s="34" t="s">
        <v>46</v>
      </c>
      <c r="E15" s="35">
        <v>20000</v>
      </c>
      <c r="F15" s="33" t="s">
        <v>43</v>
      </c>
      <c r="G15" s="33" t="s">
        <v>38</v>
      </c>
      <c r="H15" s="35">
        <v>20000</v>
      </c>
      <c r="I15" s="36">
        <v>1</v>
      </c>
      <c r="J15" s="35"/>
      <c r="K15" s="36"/>
      <c r="L15" s="37">
        <v>44058</v>
      </c>
      <c r="M15" s="37">
        <v>44075</v>
      </c>
      <c r="N15" s="41" t="s">
        <v>47</v>
      </c>
      <c r="O15" s="39"/>
      <c r="P15" s="69"/>
      <c r="Q15" s="69"/>
      <c r="R15" s="69"/>
      <c r="S15" s="22" t="s">
        <v>48</v>
      </c>
      <c r="T15" s="69"/>
      <c r="U15" s="69"/>
    </row>
    <row r="16" spans="1:21" s="40" customFormat="1" ht="72" customHeight="1">
      <c r="A16" s="32" t="s">
        <v>33</v>
      </c>
      <c r="B16" s="33" t="s">
        <v>34</v>
      </c>
      <c r="C16" s="34" t="s">
        <v>35</v>
      </c>
      <c r="D16" s="34" t="s">
        <v>49</v>
      </c>
      <c r="E16" s="35">
        <v>60000</v>
      </c>
      <c r="F16" s="33" t="s">
        <v>50</v>
      </c>
      <c r="G16" s="33" t="s">
        <v>38</v>
      </c>
      <c r="H16" s="35">
        <v>60000</v>
      </c>
      <c r="I16" s="36">
        <v>1</v>
      </c>
      <c r="J16" s="35"/>
      <c r="K16" s="36"/>
      <c r="L16" s="79">
        <v>44058</v>
      </c>
      <c r="M16" s="37">
        <v>44075</v>
      </c>
      <c r="N16" s="41" t="s">
        <v>51</v>
      </c>
      <c r="O16" s="39"/>
      <c r="P16" s="69"/>
      <c r="Q16" s="69"/>
      <c r="R16" s="69"/>
      <c r="S16" s="78"/>
      <c r="T16" s="69"/>
      <c r="U16" s="69"/>
    </row>
    <row r="17" spans="1:21" s="40" customFormat="1" ht="67.150000000000006" customHeight="1">
      <c r="A17" s="32" t="s">
        <v>52</v>
      </c>
      <c r="B17" s="33" t="s">
        <v>34</v>
      </c>
      <c r="C17" s="34" t="s">
        <v>41</v>
      </c>
      <c r="D17" s="34" t="s">
        <v>53</v>
      </c>
      <c r="E17" s="35">
        <v>40000</v>
      </c>
      <c r="F17" s="33" t="s">
        <v>43</v>
      </c>
      <c r="G17" s="33" t="s">
        <v>38</v>
      </c>
      <c r="H17" s="35">
        <v>40000</v>
      </c>
      <c r="I17" s="36">
        <v>1</v>
      </c>
      <c r="J17" s="35"/>
      <c r="K17" s="36"/>
      <c r="L17" s="37">
        <v>44136</v>
      </c>
      <c r="M17" s="37">
        <v>44180</v>
      </c>
      <c r="N17" s="41" t="s">
        <v>51</v>
      </c>
      <c r="O17" s="39"/>
      <c r="P17" s="69"/>
      <c r="Q17" s="69"/>
      <c r="R17" s="69"/>
      <c r="S17" s="31" t="s">
        <v>54</v>
      </c>
      <c r="T17" s="69"/>
      <c r="U17" s="69"/>
    </row>
    <row r="18" spans="1:21" s="40" customFormat="1" ht="24.2" customHeight="1">
      <c r="A18" s="32"/>
      <c r="B18" s="33"/>
      <c r="C18" s="34"/>
      <c r="D18" s="34"/>
      <c r="E18" s="35"/>
      <c r="F18" s="33"/>
      <c r="G18" s="33"/>
      <c r="H18" s="35"/>
      <c r="I18" s="36"/>
      <c r="J18" s="35"/>
      <c r="K18" s="36"/>
      <c r="L18" s="37"/>
      <c r="M18" s="37"/>
      <c r="N18" s="41"/>
      <c r="O18" s="39"/>
      <c r="P18" s="69"/>
      <c r="Q18" s="69"/>
      <c r="R18" s="69"/>
      <c r="S18" s="31" t="s">
        <v>55</v>
      </c>
      <c r="T18" s="69"/>
      <c r="U18" s="69"/>
    </row>
    <row r="19" spans="1:21" s="40" customFormat="1" ht="24.2" customHeight="1">
      <c r="A19" s="32"/>
      <c r="B19" s="33"/>
      <c r="C19" s="34"/>
      <c r="D19" s="34"/>
      <c r="E19" s="35"/>
      <c r="F19" s="33"/>
      <c r="G19" s="33"/>
      <c r="H19" s="35"/>
      <c r="I19" s="36"/>
      <c r="J19" s="35"/>
      <c r="K19" s="36"/>
      <c r="L19" s="37"/>
      <c r="M19" s="37"/>
      <c r="N19" s="41"/>
      <c r="O19" s="39"/>
      <c r="P19" s="69"/>
      <c r="Q19" s="69"/>
      <c r="R19" s="69"/>
      <c r="S19" s="31" t="s">
        <v>56</v>
      </c>
      <c r="T19" s="69"/>
      <c r="U19" s="69"/>
    </row>
    <row r="20" spans="1:21" s="40" customFormat="1" ht="24.2" customHeight="1">
      <c r="A20" s="32"/>
      <c r="B20" s="33"/>
      <c r="C20" s="34"/>
      <c r="D20" s="34"/>
      <c r="E20" s="35"/>
      <c r="F20" s="33"/>
      <c r="G20" s="33"/>
      <c r="H20" s="35"/>
      <c r="I20" s="36"/>
      <c r="J20" s="35"/>
      <c r="K20" s="36"/>
      <c r="L20" s="37"/>
      <c r="M20" s="37"/>
      <c r="N20" s="41"/>
      <c r="O20" s="39"/>
      <c r="P20" s="69"/>
      <c r="Q20" s="69"/>
      <c r="R20" s="69"/>
      <c r="S20" s="31" t="s">
        <v>57</v>
      </c>
      <c r="T20" s="69"/>
      <c r="U20" s="69"/>
    </row>
    <row r="21" spans="1:21" s="40" customFormat="1" ht="24.2" customHeight="1">
      <c r="A21" s="32"/>
      <c r="B21" s="33"/>
      <c r="C21" s="34"/>
      <c r="D21" s="34"/>
      <c r="E21" s="35"/>
      <c r="F21" s="33"/>
      <c r="G21" s="33"/>
      <c r="H21" s="35"/>
      <c r="I21" s="36"/>
      <c r="J21" s="35"/>
      <c r="K21" s="36"/>
      <c r="L21" s="37"/>
      <c r="M21" s="37"/>
      <c r="N21" s="41"/>
      <c r="O21" s="39"/>
      <c r="P21" s="69"/>
      <c r="Q21" s="69"/>
      <c r="R21" s="69"/>
      <c r="S21" s="31" t="s">
        <v>58</v>
      </c>
      <c r="T21" s="69"/>
      <c r="U21" s="69"/>
    </row>
    <row r="22" spans="1:21" s="40" customFormat="1" ht="24.2" customHeight="1">
      <c r="A22" s="32"/>
      <c r="B22" s="33"/>
      <c r="C22" s="34"/>
      <c r="D22" s="34"/>
      <c r="E22" s="35"/>
      <c r="F22" s="33"/>
      <c r="G22" s="33"/>
      <c r="H22" s="35"/>
      <c r="I22" s="36"/>
      <c r="J22" s="35"/>
      <c r="K22" s="36"/>
      <c r="L22" s="37"/>
      <c r="M22" s="37"/>
      <c r="N22" s="41"/>
      <c r="O22" s="39"/>
      <c r="P22" s="69"/>
      <c r="Q22" s="69"/>
      <c r="R22" s="69"/>
      <c r="S22" s="69"/>
      <c r="T22" s="69"/>
      <c r="U22" s="69"/>
    </row>
    <row r="23" spans="1:21" s="40" customFormat="1" ht="24.2" customHeight="1">
      <c r="A23" s="32"/>
      <c r="B23" s="33"/>
      <c r="C23" s="34"/>
      <c r="D23" s="34"/>
      <c r="E23" s="35"/>
      <c r="F23" s="33"/>
      <c r="G23" s="33"/>
      <c r="H23" s="35"/>
      <c r="I23" s="36"/>
      <c r="J23" s="35"/>
      <c r="K23" s="36"/>
      <c r="L23" s="37"/>
      <c r="M23" s="37"/>
      <c r="N23" s="41"/>
      <c r="O23" s="39"/>
      <c r="P23" s="69"/>
      <c r="Q23" s="69"/>
      <c r="R23" s="69"/>
      <c r="S23" s="69"/>
      <c r="T23" s="69"/>
      <c r="U23" s="69"/>
    </row>
    <row r="24" spans="1:21" s="40" customFormat="1" ht="24.2" customHeight="1">
      <c r="A24" s="32"/>
      <c r="B24" s="33"/>
      <c r="C24" s="34"/>
      <c r="D24" s="34"/>
      <c r="E24" s="35"/>
      <c r="F24" s="33"/>
      <c r="G24" s="33"/>
      <c r="H24" s="35"/>
      <c r="I24" s="36"/>
      <c r="J24" s="35"/>
      <c r="K24" s="36"/>
      <c r="L24" s="37"/>
      <c r="M24" s="37"/>
      <c r="N24" s="41"/>
      <c r="O24" s="39"/>
      <c r="P24" s="69"/>
      <c r="Q24" s="69"/>
      <c r="R24" s="69"/>
      <c r="S24" s="69"/>
      <c r="T24" s="69"/>
      <c r="U24" s="69"/>
    </row>
    <row r="25" spans="1:21" s="40" customFormat="1" ht="24.2" customHeight="1">
      <c r="A25" s="32"/>
      <c r="B25" s="33"/>
      <c r="C25" s="34"/>
      <c r="D25" s="34"/>
      <c r="E25" s="35"/>
      <c r="F25" s="33"/>
      <c r="G25" s="33"/>
      <c r="H25" s="35"/>
      <c r="I25" s="36"/>
      <c r="J25" s="35"/>
      <c r="K25" s="36"/>
      <c r="L25" s="37"/>
      <c r="M25" s="37"/>
      <c r="N25" s="41"/>
      <c r="O25" s="39"/>
      <c r="P25" s="69"/>
      <c r="Q25" s="69"/>
      <c r="R25" s="69"/>
      <c r="S25" s="69"/>
      <c r="T25" s="69"/>
      <c r="U25" s="69"/>
    </row>
    <row r="26" spans="1:21" ht="6" customHeight="1">
      <c r="A26" s="42"/>
      <c r="B26" s="43"/>
      <c r="C26" s="43"/>
      <c r="D26" s="43"/>
      <c r="E26" s="43"/>
      <c r="F26" s="43"/>
      <c r="G26" s="43"/>
      <c r="H26" s="43"/>
      <c r="I26" s="44"/>
      <c r="J26" s="43"/>
      <c r="K26" s="45"/>
      <c r="L26" s="46"/>
      <c r="M26" s="46"/>
      <c r="N26" s="47"/>
      <c r="O26" s="48"/>
      <c r="P26" s="67"/>
      <c r="Q26" s="67"/>
      <c r="R26" s="67"/>
      <c r="S26" s="67"/>
      <c r="T26" s="67"/>
      <c r="U26" s="67"/>
    </row>
    <row r="27" spans="1:21" s="55" customFormat="1" ht="35.25" customHeight="1" thickBot="1">
      <c r="A27" s="49" t="s">
        <v>59</v>
      </c>
      <c r="B27" s="109" t="s">
        <v>60</v>
      </c>
      <c r="C27" s="110"/>
      <c r="D27" s="50" t="s">
        <v>61</v>
      </c>
      <c r="E27" s="51">
        <f>SUM(E13:E26)</f>
        <v>150000</v>
      </c>
      <c r="F27" s="52"/>
      <c r="G27" s="52"/>
      <c r="H27" s="51">
        <f>IF(SUM(H13:H26)&lt;&gt;H7,"Total should be equal to project amount",SUM(H13:H26))</f>
        <v>150000</v>
      </c>
      <c r="I27" s="53">
        <f>AVERAGE(I13:I26)</f>
        <v>1</v>
      </c>
      <c r="J27" s="51">
        <f>SUM(J13:J26)</f>
        <v>0</v>
      </c>
      <c r="K27" s="53" t="e">
        <f>AVERAGE(K13:K26)</f>
        <v>#DIV/0!</v>
      </c>
      <c r="L27" s="52"/>
      <c r="M27" s="52"/>
      <c r="N27" s="52"/>
      <c r="O27" s="54"/>
      <c r="P27" s="70"/>
      <c r="Q27" s="70"/>
      <c r="R27" s="70"/>
      <c r="S27" s="56"/>
      <c r="T27" s="70"/>
      <c r="U27" s="70"/>
    </row>
    <row r="28" spans="1:21" ht="14.25" customHeight="1" thickBot="1">
      <c r="A28" s="101" t="s">
        <v>62</v>
      </c>
      <c r="B28" s="102"/>
      <c r="C28" s="102"/>
      <c r="D28" s="102"/>
      <c r="E28" s="102"/>
      <c r="F28" s="102"/>
      <c r="G28" s="102"/>
      <c r="H28" s="102"/>
      <c r="I28" s="102"/>
      <c r="J28" s="102"/>
      <c r="K28" s="102"/>
      <c r="L28" s="102"/>
      <c r="M28" s="102"/>
      <c r="N28" s="102"/>
      <c r="O28" s="103"/>
      <c r="P28" s="67"/>
      <c r="Q28" s="67"/>
      <c r="R28" s="67"/>
      <c r="S28" s="67"/>
      <c r="T28" s="67"/>
      <c r="U28" s="67"/>
    </row>
    <row r="29" spans="1:21" ht="15" thickBot="1">
      <c r="A29" s="101"/>
      <c r="B29" s="102"/>
      <c r="C29" s="102"/>
      <c r="D29" s="102"/>
      <c r="E29" s="102"/>
      <c r="F29" s="102"/>
      <c r="G29" s="102"/>
      <c r="H29" s="102"/>
      <c r="I29" s="102"/>
      <c r="J29" s="102"/>
      <c r="K29" s="102"/>
      <c r="L29" s="102"/>
      <c r="M29" s="102"/>
      <c r="N29" s="102"/>
      <c r="O29" s="103"/>
      <c r="P29" s="67"/>
      <c r="Q29" s="67"/>
      <c r="R29" s="67"/>
      <c r="S29" s="67"/>
      <c r="T29" s="67"/>
      <c r="U29" s="67"/>
    </row>
    <row r="30" spans="1:21" ht="14.65" customHeight="1" thickBot="1">
      <c r="A30" s="101"/>
      <c r="B30" s="102"/>
      <c r="C30" s="102"/>
      <c r="D30" s="102"/>
      <c r="E30" s="102"/>
      <c r="F30" s="102"/>
      <c r="G30" s="102"/>
      <c r="H30" s="102"/>
      <c r="I30" s="102"/>
      <c r="J30" s="102"/>
      <c r="K30" s="102"/>
      <c r="L30" s="102"/>
      <c r="M30" s="102"/>
      <c r="N30" s="102"/>
      <c r="O30" s="103"/>
      <c r="P30" s="67"/>
      <c r="Q30" s="67"/>
      <c r="R30" s="67"/>
      <c r="S30" s="67"/>
      <c r="T30" s="67"/>
      <c r="U30" s="67"/>
    </row>
    <row r="31" spans="1:21" s="40" customFormat="1" ht="17.850000000000001" customHeight="1" thickBot="1">
      <c r="A31" s="104" t="s">
        <v>63</v>
      </c>
      <c r="B31" s="105"/>
      <c r="C31" s="105"/>
      <c r="D31" s="105"/>
      <c r="E31" s="105"/>
      <c r="F31" s="105"/>
      <c r="G31" s="105"/>
      <c r="H31" s="105"/>
      <c r="I31" s="105"/>
      <c r="J31" s="105"/>
      <c r="K31" s="105"/>
      <c r="L31" s="105"/>
      <c r="M31" s="105"/>
      <c r="N31" s="105"/>
      <c r="O31" s="106"/>
      <c r="P31" s="69"/>
      <c r="Q31" s="69"/>
      <c r="R31" s="69"/>
      <c r="S31" s="69"/>
      <c r="T31" s="69"/>
      <c r="U31" s="69"/>
    </row>
    <row r="32" spans="1:21" ht="27.75" customHeight="1" thickBot="1">
      <c r="A32" s="101" t="s">
        <v>64</v>
      </c>
      <c r="B32" s="102"/>
      <c r="C32" s="102"/>
      <c r="D32" s="102"/>
      <c r="E32" s="102"/>
      <c r="F32" s="102"/>
      <c r="G32" s="102"/>
      <c r="H32" s="102"/>
      <c r="I32" s="102"/>
      <c r="J32" s="102"/>
      <c r="K32" s="102"/>
      <c r="L32" s="102"/>
      <c r="M32" s="102"/>
      <c r="N32" s="102"/>
      <c r="O32" s="103"/>
      <c r="P32" s="67"/>
      <c r="Q32" s="67"/>
      <c r="R32" s="67"/>
      <c r="S32" s="67"/>
      <c r="T32" s="67"/>
      <c r="U32" s="67"/>
    </row>
    <row r="33" spans="1:19" s="57" customFormat="1" ht="26.45" customHeight="1" thickBot="1">
      <c r="A33" s="101" t="s">
        <v>65</v>
      </c>
      <c r="B33" s="102"/>
      <c r="C33" s="102"/>
      <c r="D33" s="102"/>
      <c r="E33" s="102"/>
      <c r="F33" s="102"/>
      <c r="G33" s="102"/>
      <c r="H33" s="102"/>
      <c r="I33" s="102"/>
      <c r="J33" s="102"/>
      <c r="K33" s="102"/>
      <c r="L33" s="102"/>
      <c r="M33" s="102"/>
      <c r="N33" s="102"/>
      <c r="O33" s="103"/>
      <c r="P33" s="71"/>
      <c r="Q33" s="71"/>
      <c r="R33" s="71"/>
      <c r="S33" s="71"/>
    </row>
    <row r="34" spans="1:19">
      <c r="A34" s="58"/>
      <c r="B34" s="58"/>
      <c r="C34" s="58"/>
      <c r="D34" s="58"/>
      <c r="E34" s="58"/>
      <c r="F34" s="58"/>
      <c r="G34" s="58"/>
      <c r="H34" s="58"/>
      <c r="I34" s="59"/>
      <c r="J34" s="58"/>
      <c r="K34" s="60"/>
      <c r="L34" s="58"/>
      <c r="M34" s="58"/>
      <c r="N34" s="58"/>
      <c r="O34" s="58"/>
      <c r="P34" s="67"/>
      <c r="Q34" s="67"/>
      <c r="R34" s="67"/>
      <c r="S34" s="67"/>
    </row>
    <row r="35" spans="1:19">
      <c r="A35" s="58"/>
      <c r="B35" s="58"/>
      <c r="C35" s="58"/>
      <c r="D35" s="58"/>
      <c r="E35" s="58"/>
      <c r="F35" s="58"/>
      <c r="G35" s="58"/>
      <c r="H35" s="58"/>
      <c r="I35" s="59"/>
      <c r="J35" s="58"/>
      <c r="K35" s="60"/>
      <c r="L35" s="58"/>
      <c r="M35" s="58"/>
      <c r="N35" s="58"/>
      <c r="O35" s="58"/>
      <c r="P35" s="67"/>
      <c r="Q35" s="67"/>
      <c r="R35" s="67"/>
      <c r="S35" s="67"/>
    </row>
    <row r="36" spans="1:19">
      <c r="A36" s="58"/>
      <c r="B36" s="58"/>
      <c r="C36" s="58"/>
      <c r="D36" s="58"/>
      <c r="E36" s="58"/>
      <c r="F36" s="58"/>
      <c r="G36" s="58"/>
      <c r="H36" s="58"/>
      <c r="I36" s="59"/>
      <c r="J36" s="58"/>
      <c r="K36" s="60"/>
      <c r="L36" s="58"/>
      <c r="M36" s="58"/>
      <c r="N36" s="58"/>
      <c r="O36" s="58"/>
      <c r="P36" s="67"/>
      <c r="Q36" s="67"/>
      <c r="R36" s="67"/>
      <c r="S36" s="67"/>
    </row>
    <row r="37" spans="1:19">
      <c r="A37" s="58"/>
      <c r="B37" s="58"/>
      <c r="C37" s="58"/>
      <c r="D37" s="58"/>
      <c r="E37" s="58"/>
      <c r="F37" s="58"/>
      <c r="G37" s="58"/>
      <c r="H37" s="58"/>
      <c r="I37" s="59"/>
      <c r="J37" s="58"/>
      <c r="K37" s="60"/>
      <c r="L37" s="58"/>
      <c r="M37" s="58"/>
      <c r="N37" s="58"/>
      <c r="O37" s="58"/>
      <c r="P37" s="67"/>
      <c r="Q37" s="67"/>
      <c r="R37" s="67"/>
      <c r="S37" s="67"/>
    </row>
    <row r="38" spans="1:19">
      <c r="A38" s="58"/>
      <c r="B38" s="58"/>
      <c r="C38" s="58"/>
      <c r="D38" s="58"/>
      <c r="E38" s="58"/>
      <c r="F38" s="58"/>
      <c r="G38" s="58"/>
      <c r="H38" s="58"/>
      <c r="I38" s="59"/>
      <c r="J38" s="58"/>
      <c r="K38" s="60"/>
      <c r="L38" s="58"/>
      <c r="M38" s="58"/>
      <c r="N38" s="58"/>
      <c r="O38" s="58"/>
      <c r="P38" s="67"/>
      <c r="Q38" s="67"/>
      <c r="R38" s="67"/>
      <c r="S38" s="67"/>
    </row>
    <row r="39" spans="1:19">
      <c r="A39" s="58"/>
      <c r="B39" s="58"/>
      <c r="C39" s="58"/>
      <c r="D39" s="58"/>
      <c r="E39" s="58"/>
      <c r="F39" s="58"/>
      <c r="G39" s="58"/>
      <c r="H39" s="58"/>
      <c r="I39" s="59"/>
      <c r="J39" s="58"/>
      <c r="K39" s="60"/>
      <c r="L39" s="58"/>
      <c r="M39" s="58"/>
      <c r="N39" s="58"/>
      <c r="O39" s="58"/>
      <c r="P39" s="67"/>
      <c r="Q39" s="67"/>
      <c r="R39" s="67"/>
      <c r="S39" s="67"/>
    </row>
    <row r="40" spans="1:19" hidden="1" outlineLevel="1">
      <c r="A40" s="72" t="s">
        <v>66</v>
      </c>
      <c r="B40" s="73"/>
      <c r="C40" s="67"/>
      <c r="D40" s="67"/>
      <c r="E40" s="67"/>
      <c r="F40" s="67"/>
      <c r="G40" s="67"/>
      <c r="H40" s="67"/>
      <c r="I40" s="74"/>
      <c r="J40" s="67"/>
      <c r="K40" s="75"/>
      <c r="L40" s="67"/>
      <c r="M40" s="67"/>
      <c r="N40" s="67"/>
      <c r="O40" s="67"/>
      <c r="P40" s="67"/>
      <c r="Q40" s="67"/>
      <c r="R40" s="67"/>
      <c r="S40" s="67"/>
    </row>
    <row r="41" spans="1:19" ht="15" hidden="1" customHeight="1" outlineLevel="1">
      <c r="A41" s="76" t="s">
        <v>67</v>
      </c>
      <c r="B41" s="76" t="s">
        <v>68</v>
      </c>
      <c r="C41" s="76" t="s">
        <v>69</v>
      </c>
      <c r="D41" s="76" t="s">
        <v>70</v>
      </c>
      <c r="E41" s="76" t="s">
        <v>23</v>
      </c>
      <c r="F41" s="76" t="s">
        <v>71</v>
      </c>
      <c r="G41" s="76" t="s">
        <v>72</v>
      </c>
      <c r="H41" s="76"/>
      <c r="I41" s="74"/>
      <c r="J41" s="67"/>
      <c r="K41" s="75"/>
      <c r="L41" s="67"/>
      <c r="M41" s="67"/>
      <c r="N41" s="67"/>
      <c r="O41" s="67"/>
      <c r="P41" s="67"/>
      <c r="Q41" s="67"/>
      <c r="R41" s="67"/>
      <c r="S41" s="67"/>
    </row>
    <row r="42" spans="1:19" hidden="1" outlineLevel="1">
      <c r="A42" s="76" t="s">
        <v>33</v>
      </c>
      <c r="B42" s="76" t="s">
        <v>34</v>
      </c>
      <c r="C42" s="63" t="s">
        <v>41</v>
      </c>
      <c r="D42" s="76"/>
      <c r="E42" s="76"/>
      <c r="F42" s="76" t="s">
        <v>37</v>
      </c>
      <c r="G42" s="76" t="s">
        <v>38</v>
      </c>
      <c r="H42" s="76"/>
      <c r="I42" s="74"/>
      <c r="J42" s="67"/>
      <c r="K42" s="75"/>
      <c r="L42" s="67"/>
      <c r="M42" s="67"/>
      <c r="N42" s="67"/>
      <c r="O42" s="67"/>
      <c r="P42" s="67"/>
      <c r="Q42" s="67"/>
      <c r="R42" s="67"/>
      <c r="S42" s="67"/>
    </row>
    <row r="43" spans="1:19" hidden="1" outlineLevel="1">
      <c r="A43" s="76" t="s">
        <v>52</v>
      </c>
      <c r="B43" s="76" t="s">
        <v>73</v>
      </c>
      <c r="C43" s="64" t="s">
        <v>35</v>
      </c>
      <c r="D43" s="76"/>
      <c r="E43" s="76"/>
      <c r="F43" s="77" t="s">
        <v>43</v>
      </c>
      <c r="G43" s="76" t="s">
        <v>74</v>
      </c>
      <c r="H43" s="76"/>
      <c r="I43" s="74"/>
      <c r="J43" s="67"/>
      <c r="K43" s="75"/>
      <c r="L43" s="67"/>
      <c r="M43" s="67"/>
      <c r="N43" s="67"/>
      <c r="O43" s="67"/>
      <c r="P43" s="67"/>
      <c r="Q43" s="67"/>
      <c r="R43" s="67"/>
      <c r="S43" s="67"/>
    </row>
    <row r="44" spans="1:19" hidden="1" outlineLevel="1">
      <c r="A44" s="76" t="s">
        <v>75</v>
      </c>
      <c r="B44" s="76" t="s">
        <v>76</v>
      </c>
      <c r="C44" s="63" t="s">
        <v>77</v>
      </c>
      <c r="D44" s="76"/>
      <c r="E44" s="76"/>
      <c r="F44" s="76" t="s">
        <v>50</v>
      </c>
      <c r="G44" s="76"/>
      <c r="H44" s="76"/>
      <c r="I44" s="74"/>
      <c r="J44" s="67"/>
      <c r="K44" s="75"/>
      <c r="L44" s="67"/>
      <c r="M44" s="67"/>
      <c r="N44" s="67"/>
      <c r="O44" s="67"/>
      <c r="P44" s="67"/>
      <c r="Q44" s="67"/>
      <c r="R44" s="67"/>
      <c r="S44" s="67"/>
    </row>
    <row r="45" spans="1:19" hidden="1" outlineLevel="1">
      <c r="A45" s="76" t="s">
        <v>78</v>
      </c>
      <c r="B45" s="76"/>
      <c r="C45" s="63" t="s">
        <v>79</v>
      </c>
      <c r="D45" s="76"/>
      <c r="E45" s="76"/>
      <c r="F45" s="76" t="s">
        <v>80</v>
      </c>
      <c r="G45" s="76"/>
      <c r="H45" s="76"/>
      <c r="I45" s="74"/>
      <c r="J45" s="67"/>
      <c r="K45" s="75"/>
      <c r="L45" s="67"/>
      <c r="M45" s="67"/>
      <c r="N45" s="67"/>
      <c r="O45" s="67"/>
      <c r="P45" s="67"/>
      <c r="Q45" s="67"/>
      <c r="R45" s="67"/>
      <c r="S45" s="67"/>
    </row>
    <row r="46" spans="1:19" hidden="1" outlineLevel="1">
      <c r="A46" s="76" t="s">
        <v>81</v>
      </c>
      <c r="B46" s="76"/>
      <c r="C46" s="76"/>
      <c r="D46" s="76"/>
      <c r="E46" s="76"/>
      <c r="F46" s="76" t="s">
        <v>82</v>
      </c>
      <c r="G46" s="76"/>
      <c r="H46" s="76"/>
      <c r="I46" s="74"/>
      <c r="J46" s="67"/>
      <c r="K46" s="75"/>
      <c r="L46" s="67"/>
      <c r="M46" s="67"/>
      <c r="N46" s="67"/>
      <c r="O46" s="67"/>
      <c r="P46" s="67"/>
      <c r="Q46" s="67"/>
      <c r="R46" s="67"/>
      <c r="S46" s="67"/>
    </row>
    <row r="47" spans="1:19" hidden="1" outlineLevel="1">
      <c r="A47" s="65" t="s">
        <v>83</v>
      </c>
      <c r="B47" s="73"/>
      <c r="C47" s="73"/>
      <c r="D47" s="73"/>
      <c r="E47" s="73"/>
      <c r="F47" s="76"/>
      <c r="G47" s="73"/>
      <c r="H47" s="73"/>
      <c r="I47" s="74"/>
      <c r="J47" s="67"/>
      <c r="K47" s="75"/>
      <c r="L47" s="67"/>
      <c r="M47" s="67"/>
      <c r="N47" s="67"/>
      <c r="O47" s="67"/>
      <c r="P47" s="67"/>
      <c r="Q47" s="67"/>
      <c r="R47" s="67"/>
      <c r="S47" s="67"/>
    </row>
    <row r="48" spans="1:19" hidden="1" outlineLevel="1">
      <c r="A48" s="65" t="s">
        <v>84</v>
      </c>
      <c r="B48" s="67"/>
      <c r="C48" s="67"/>
      <c r="D48" s="67"/>
      <c r="E48" s="67"/>
      <c r="F48" s="67"/>
      <c r="G48" s="67"/>
      <c r="H48" s="67"/>
      <c r="I48" s="74"/>
      <c r="J48" s="67"/>
      <c r="K48" s="75"/>
      <c r="L48" s="67"/>
      <c r="M48" s="67"/>
      <c r="N48" s="67"/>
      <c r="O48" s="67"/>
      <c r="P48" s="67"/>
      <c r="Q48" s="67"/>
      <c r="R48" s="67"/>
      <c r="S48" s="67"/>
    </row>
    <row r="49" spans="1:15" hidden="1" outlineLevel="1">
      <c r="A49" s="65" t="s">
        <v>85</v>
      </c>
      <c r="B49" s="67"/>
      <c r="C49" s="67"/>
      <c r="D49" s="67"/>
      <c r="E49" s="67"/>
      <c r="F49" s="67"/>
      <c r="G49" s="67"/>
      <c r="H49" s="67"/>
      <c r="I49" s="74"/>
      <c r="J49" s="67"/>
      <c r="K49" s="75"/>
      <c r="L49" s="67"/>
      <c r="M49" s="67"/>
      <c r="N49" s="67"/>
      <c r="O49" s="67"/>
    </row>
    <row r="50" spans="1:15" hidden="1" outlineLevel="1">
      <c r="A50" s="65" t="s">
        <v>86</v>
      </c>
      <c r="B50" s="67"/>
      <c r="C50" s="67"/>
      <c r="D50" s="67"/>
      <c r="E50" s="67"/>
      <c r="F50" s="67"/>
      <c r="G50" s="67"/>
      <c r="H50" s="67"/>
      <c r="I50" s="74"/>
      <c r="J50" s="67"/>
      <c r="K50" s="75"/>
      <c r="L50" s="67"/>
      <c r="M50" s="67"/>
      <c r="N50" s="67"/>
      <c r="O50" s="67"/>
    </row>
    <row r="51" spans="1:15" collapsed="1">
      <c r="A51" s="67"/>
      <c r="B51" s="67"/>
      <c r="C51" s="67"/>
      <c r="D51" s="67"/>
      <c r="E51" s="67"/>
      <c r="F51" s="67"/>
      <c r="G51" s="67"/>
      <c r="H51" s="67"/>
      <c r="I51" s="74"/>
      <c r="J51" s="67"/>
      <c r="K51" s="75"/>
      <c r="L51" s="67"/>
      <c r="M51" s="67"/>
      <c r="N51" s="67"/>
      <c r="O51" s="67"/>
    </row>
  </sheetData>
  <mergeCells count="24">
    <mergeCell ref="A28:O30"/>
    <mergeCell ref="A31:O31"/>
    <mergeCell ref="A32:O32"/>
    <mergeCell ref="A33:O33"/>
    <mergeCell ref="A7:E7"/>
    <mergeCell ref="B27:C27"/>
    <mergeCell ref="E9:E11"/>
    <mergeCell ref="F9:F11"/>
    <mergeCell ref="A5:F5"/>
    <mergeCell ref="F6:O6"/>
    <mergeCell ref="G5:N5"/>
    <mergeCell ref="A6:E6"/>
    <mergeCell ref="G9:G11"/>
    <mergeCell ref="L9:L11"/>
    <mergeCell ref="M9:M11"/>
    <mergeCell ref="N9:N12"/>
    <mergeCell ref="O9:O11"/>
    <mergeCell ref="H9:K9"/>
    <mergeCell ref="H10:I10"/>
    <mergeCell ref="F7:G7"/>
    <mergeCell ref="A9:A11"/>
    <mergeCell ref="B9:B11"/>
    <mergeCell ref="C9:C11"/>
    <mergeCell ref="D9:D11"/>
  </mergeCells>
  <dataValidations count="7">
    <dataValidation type="list" allowBlank="1" showInputMessage="1" showErrorMessage="1" sqref="A12" xr:uid="{00000000-0002-0000-0000-000000000000}">
      <formula1>$A$41:$A$46</formula1>
    </dataValidation>
    <dataValidation type="list" allowBlank="1" showInputMessage="1" showErrorMessage="1" sqref="B12:B25" xr:uid="{00000000-0002-0000-0000-000001000000}">
      <formula1>$B$41:$B$46</formula1>
    </dataValidation>
    <dataValidation type="list" allowBlank="1" showInputMessage="1" showErrorMessage="1" sqref="C12:C25" xr:uid="{00000000-0002-0000-0000-000002000000}">
      <formula1>$C$41:$C$46</formula1>
    </dataValidation>
    <dataValidation type="list" allowBlank="1" showInputMessage="1" showErrorMessage="1" sqref="G12:G25" xr:uid="{00000000-0002-0000-0000-000003000000}">
      <formula1>$G$41:$G$43</formula1>
    </dataValidation>
    <dataValidation type="list" allowBlank="1" showInputMessage="1" showErrorMessage="1" sqref="G26" xr:uid="{00000000-0002-0000-0000-000004000000}">
      <formula1>$G$42:$G$43</formula1>
    </dataValidation>
    <dataValidation type="list" allowBlank="1" showInputMessage="1" showErrorMessage="1" sqref="F12:F26" xr:uid="{00000000-0002-0000-0000-000005000000}">
      <formula1>$F$41:$F$47</formula1>
    </dataValidation>
    <dataValidation type="list" allowBlank="1" showInputMessage="1" showErrorMessage="1" sqref="A13:A25" xr:uid="{611E78E0-7B20-4766-9735-4683D6C3747D}">
      <formula1>$A$41:$A$50</formula1>
    </dataValidation>
  </dataValidations>
  <pageMargins left="0.2" right="0.2" top="0.6" bottom="0.6" header="0.27" footer="0.27"/>
  <pageSetup paperSize="5"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66764C80D16DA44BB12414C0ACCFED97" ma:contentTypeVersion="1889" ma:contentTypeDescription="A content type to manage public (operations) IDB documents" ma:contentTypeScope="" ma:versionID="29cf64b56957533d72800e6cc2924471">
  <xsd:schema xmlns:xsd="http://www.w3.org/2001/XMLSchema" xmlns:xs="http://www.w3.org/2001/XMLSchema" xmlns:p="http://schemas.microsoft.com/office/2006/metadata/properties" xmlns:ns2="cdc7663a-08f0-4737-9e8c-148ce897a09c" targetNamespace="http://schemas.microsoft.com/office/2006/metadata/properties" ma:root="true" ma:fieldsID="abb2262152d0c4e13a2e23c17b40349a"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Record_x0020_Number xmlns="cdc7663a-08f0-4737-9e8c-148ce897a09c" xsi:nil="true"/>
    <Key_x0020_Document xmlns="cdc7663a-08f0-4737-9e8c-148ce897a09c">false</Key_x0020_Document>
    <Division_x0020_or_x0020_Unit xmlns="cdc7663a-08f0-4737-9e8c-148ce897a09c">SCL/EDU</Division_x0020_or_x0020_Unit>
    <_dlc_DocId xmlns="cdc7663a-08f0-4737-9e8c-148ce897a09c">EZSHARE-638556314-5</_dlc_DocId>
    <Document_x0020_Author xmlns="cdc7663a-08f0-4737-9e8c-148ce897a09c">Fernandez Coto Raquel Auxiliadora</Document_x0020_Author>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Honduras</TermName>
          <TermId xmlns="http://schemas.microsoft.com/office/infopath/2007/PartnerControls">0dd9f989-602d-4742-8212-5c1b8b0b74d5</TermId>
        </TermInfo>
      </Terms>
    </ic46d7e087fd4a108fb86518ca413cc6>
    <b26cdb1da78c4bb4b1c1bac2f6ac5911 xmlns="cdc7663a-08f0-4737-9e8c-148ce897a09c">
      <Terms xmlns="http://schemas.microsoft.com/office/infopath/2007/PartnerControls"/>
    </b26cdb1da78c4bb4b1c1bac2f6ac5911>
    <Project_x0020_Number xmlns="cdc7663a-08f0-4737-9e8c-148ce897a09c">HO-T1364</Project_x0020_Number>
    <Migration_x0020_Info xmlns="cdc7663a-08f0-4737-9e8c-148ce897a09c" xsi:nil="true"/>
    <Package_x0020_Code xmlns="cdc7663a-08f0-4737-9e8c-148ce897a09c" xsi:nil="true"/>
    <Related_x0020_SisCor_x0020_Number xmlns="cdc7663a-08f0-4737-9e8c-148ce897a09c" xsi:nil="true"/>
    <Approval_x0020_Number xmlns="cdc7663a-08f0-4737-9e8c-148ce897a09c" xsi:nil="true"/>
    <Business_x0020_Area xmlns="cdc7663a-08f0-4737-9e8c-148ce897a09c">Life Cycle</Business_x0020_Area>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SISCOR_x0020_Number xmlns="cdc7663a-08f0-4737-9e8c-148ce897a09c" xsi:nil="true"/>
    <Access_x0020_to_x0020_Information_x00a0_Policy xmlns="cdc7663a-08f0-4737-9e8c-148ce897a09c">Public</Access_x0020_to_x0020_Information_x00a0_Policy>
    <Identifier xmlns="cdc7663a-08f0-4737-9e8c-148ce897a09c" xsi:nil="true"/>
    <Document_x0020_Language_x0020_IDB xmlns="cdc7663a-08f0-4737-9e8c-148ce897a09c">Spanish</Document_x0020_Language_x0020_IDB>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SECONDARY EDUCATION</TermName>
          <TermId xmlns="http://schemas.microsoft.com/office/infopath/2007/PartnerControls">cfb8a40d-4cb8-4738-bf76-64ceace56185</TermId>
        </TermInfo>
      </Terms>
    </b2ec7cfb18674cb8803df6b262e8b107>
    <g511464f9e53401d84b16fa9b379a574 xmlns="cdc7663a-08f0-4737-9e8c-148ce897a09c">
      <Terms xmlns="http://schemas.microsoft.com/office/infopath/2007/PartnerControls"/>
    </g511464f9e53401d84b16fa9b379a574>
    <nddeef1749674d76abdbe4b239a70bc6 xmlns="cdc7663a-08f0-4737-9e8c-148ce897a09c">
      <Terms xmlns="http://schemas.microsoft.com/office/infopath/2007/PartnerControls"/>
    </nddeef1749674d76abdbe4b239a70bc6>
    <_dlc_DocIdUrl xmlns="cdc7663a-08f0-4737-9e8c-148ce897a09c">
      <Url>https://idbg.sharepoint.com/teams/EZ-HO-TCP/HO-T1364/_layouts/15/DocIdRedir.aspx?ID=EZSHARE-638556314-5</Url>
      <Description>EZSHARE-638556314-5</Description>
    </_dlc_DocIdUrl>
    <Phase xmlns="cdc7663a-08f0-4737-9e8c-148ce897a09c">ACTIVE</Phase>
    <Other_x0020_Author xmlns="cdc7663a-08f0-4737-9e8c-148ce897a09c" xsi:nil="true"/>
    <IDBDocs_x0020_Number xmlns="cdc7663a-08f0-4737-9e8c-148ce897a09c" xsi:nil="true"/>
    <TaxCatchAll xmlns="cdc7663a-08f0-4737-9e8c-148ce897a09c">
      <Value>185</Value>
      <Value>2</Value>
      <Value>28</Value>
    </TaxCatchAll>
    <Fiscal_x0020_Year_x0020_IDB xmlns="cdc7663a-08f0-4737-9e8c-148ce897a09c">2020</Fiscal_x0020_Year_x0020_IDB>
    <Operation_x0020_Type xmlns="cdc7663a-08f0-4737-9e8c-148ce897a09c">TCP</Operation_x0020_Type>
    <Extracted_x0020_Keywords xmlns="cdc7663a-08f0-4737-9e8c-148ce897a09c">
      <Value>Direct Contracting Select comp Select Proc</Value>
      <Value>Type 42430 International Competitive Bidding Componente</Value>
      <Value>Raquel Fernandez Coto TOTALES</Value>
      <Value>Fixed Budget Individual Consultant</Value>
      <Value>preparación técnica</Value>
      <Value>Descripción Costo estimado</Value>
      <Value>Calificación Consultor Individual</Value>
      <Value>Consultoría Consultor Individual</Value>
      <Value>Least-Cost Selection Componente 1 A.</Value>
      <Value>Pasajes aéreos Ferias</Value>
      <Value>Apoyo Técnico</Value>
      <Value>intervenciones pedagógicas</Value>
      <Value>distintos períodos</Value>
      <Value>Consultants' Qualifications Selection</Value>
      <Value>Duración estimada</Value>
      <Value>valor promedio individual</Value>
      <Value>15000 CCI Suma Alzada</Value>
      <Value>40000 CCI Suma Alzada</Value>
      <Value>BID País</Value>
      <Value>Seleccion Competitiva Integral</Value>
      <Value>Selección Directa</Value>
      <Value>Selección Competitivo</Value>
      <Value>año X</Value>
      <Value>Data Validation Selec</Value>
      <Value>15000 SD Suma Alzada</Value>
    </Extracted_x0020_Keywords>
    <Disclosure_x0020_Activity xmlns="cdc7663a-08f0-4737-9e8c-148ce897a09c">TC Document</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6.xml><?xml version="1.0" encoding="utf-8"?>
<?mso-contentType ?>
<SharedContentType xmlns="Microsoft.SharePoint.Taxonomy.ContentTypeSync" SourceId="ae61f9b1-e23d-4f49-b3d7-56b991556c4b" ContentTypeId="0x0101001A458A224826124E8B45B1D613300CFC" PreviousValue="false"/>
</file>

<file path=customXml/itemProps1.xml><?xml version="1.0" encoding="utf-8"?>
<ds:datastoreItem xmlns:ds="http://schemas.openxmlformats.org/officeDocument/2006/customXml" ds:itemID="{6A48D63F-EE5C-4551-9D83-3D2A21A0F5BD}"/>
</file>

<file path=customXml/itemProps2.xml><?xml version="1.0" encoding="utf-8"?>
<ds:datastoreItem xmlns:ds="http://schemas.openxmlformats.org/officeDocument/2006/customXml" ds:itemID="{6EDD62B0-02FE-4ECE-9045-0888FEE387ED}"/>
</file>

<file path=customXml/itemProps3.xml><?xml version="1.0" encoding="utf-8"?>
<ds:datastoreItem xmlns:ds="http://schemas.openxmlformats.org/officeDocument/2006/customXml" ds:itemID="{FCBC52CC-DB63-46D9-BFF9-0EFFD8F57F20}"/>
</file>

<file path=customXml/itemProps4.xml><?xml version="1.0" encoding="utf-8"?>
<ds:datastoreItem xmlns:ds="http://schemas.openxmlformats.org/officeDocument/2006/customXml" ds:itemID="{2DD9785F-30BF-400A-84E1-15B452001EBC}"/>
</file>

<file path=customXml/itemProps5.xml><?xml version="1.0" encoding="utf-8"?>
<ds:datastoreItem xmlns:ds="http://schemas.openxmlformats.org/officeDocument/2006/customXml" ds:itemID="{6AA0D8A9-3D20-4223-9D65-ED86F42BDB2E}"/>
</file>

<file path=customXml/itemProps6.xml><?xml version="1.0" encoding="utf-8"?>
<ds:datastoreItem xmlns:ds="http://schemas.openxmlformats.org/officeDocument/2006/customXml" ds:itemID="{A87503B9-5D1F-4C18-9042-4400FF12D8B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Molina, Silvana</dc:creator>
  <cp:keywords/>
  <dc:description/>
  <cp:lastModifiedBy>Salgado Pinto, Ivonne Argentina</cp:lastModifiedBy>
  <cp:revision/>
  <dcterms:created xsi:type="dcterms:W3CDTF">2017-06-06T20:33:26Z</dcterms:created>
  <dcterms:modified xsi:type="dcterms:W3CDTF">2022-02-21T19:07:27Z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Function_x0020_Operations_x0020_IDB">
    <vt:lpwstr>2;#Project Preparation Planning and Design|29ca0c72-1fc4-435f-a09c-28585cb5eac9</vt:lpwstr>
  </property>
  <property fmtid="{D5CDD505-2E9C-101B-9397-08002B2CF9AE}" pid="6" name="TaxKeywordTaxHTField">
    <vt:lpwstr/>
  </property>
  <property fmtid="{D5CDD505-2E9C-101B-9397-08002B2CF9AE}" pid="8" name="Sub-Sector">
    <vt:lpwstr>185;#SECONDARY EDUCATION|cfb8a40d-4cb8-4738-bf76-64ceace56185</vt:lpwstr>
  </property>
  <property fmtid="{D5CDD505-2E9C-101B-9397-08002B2CF9AE}" pid="9" name="Country">
    <vt:lpwstr>28;#Honduras|0dd9f989-602d-4742-8212-5c1b8b0b74d5</vt:lpwstr>
  </property>
  <property fmtid="{D5CDD505-2E9C-101B-9397-08002B2CF9AE}" pid="10" name="_dlc_DocIdItemGuid">
    <vt:lpwstr>f61e7bed-5681-458c-922a-a576c3df2253</vt:lpwstr>
  </property>
  <property fmtid="{D5CDD505-2E9C-101B-9397-08002B2CF9AE}" pid="11" name="Fund IDB">
    <vt:lpwstr/>
  </property>
  <property fmtid="{D5CDD505-2E9C-101B-9397-08002B2CF9AE}" pid="12" name="Fund_x0020_IDB">
    <vt:lpwstr/>
  </property>
  <property fmtid="{D5CDD505-2E9C-101B-9397-08002B2CF9AE}" pid="13" name="Series_x0020_Operations_x0020_IDB">
    <vt:lpwstr/>
  </property>
  <property fmtid="{D5CDD505-2E9C-101B-9397-08002B2CF9AE}" pid="14" name="Sector IDB">
    <vt:lpwstr/>
  </property>
  <property fmtid="{D5CDD505-2E9C-101B-9397-08002B2CF9AE}" pid="15" name="Function Operations IDB">
    <vt:lpwstr>2;#Project Preparation Planning and Design|29ca0c72-1fc4-435f-a09c-28585cb5eac9</vt:lpwstr>
  </property>
  <property fmtid="{D5CDD505-2E9C-101B-9397-08002B2CF9AE}" pid="16" name="Sector_x0020_IDB">
    <vt:lpwstr/>
  </property>
  <property fmtid="{D5CDD505-2E9C-101B-9397-08002B2CF9AE}" pid="18" name="Disclosure Activity">
    <vt:lpwstr>TC Document</vt:lpwstr>
  </property>
  <property fmtid="{D5CDD505-2E9C-101B-9397-08002B2CF9AE}" pid="20" name="ContentTypeId">
    <vt:lpwstr>0x0101001A458A224826124E8B45B1D613300CFC0066764C80D16DA44BB12414C0ACCFED97</vt:lpwstr>
  </property>
  <property fmtid="{D5CDD505-2E9C-101B-9397-08002B2CF9AE}" pid="21" name="Series Operations IDB">
    <vt:lpwstr/>
  </property>
</Properties>
</file>