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BO-TCP/BO-T1294/15 LifeCycle Milestones/Draft Area/"/>
    </mc:Choice>
  </mc:AlternateContent>
  <xr:revisionPtr revIDLastSave="18" documentId="CD2BA06C439D8D3730F6E869EFE2AA3E7B523FA8" xr6:coauthVersionLast="23" xr6:coauthVersionMax="23" xr10:uidLastSave="{5FA4972E-49EE-46AE-BA68-0BCECA0F6BE8}"/>
  <bookViews>
    <workbookView xWindow="0" yWindow="0" windowWidth="23040" windowHeight="9072" xr2:uid="{D574DC62-1B41-49FD-910B-6376EE41B20D}"/>
  </bookViews>
  <sheets>
    <sheet name="PA" sheetId="1" r:id="rId1"/>
  </sheets>
  <definedNames>
    <definedName name="_ftn1">#REF!</definedName>
    <definedName name="_ftn2">#REF!</definedName>
    <definedName name="_ftn3">#REF!</definedName>
    <definedName name="_ftnref1">#REF!</definedName>
    <definedName name="_ftnref3">#REF!</definedName>
    <definedName name="estado">#REF!</definedName>
    <definedName name="_xlnm.Print_Area" localSheetId="0">PA!$A$1:$O$27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1" l="1"/>
  <c r="I21" i="1"/>
  <c r="H21" i="1"/>
  <c r="E21" i="1"/>
  <c r="K19" i="1"/>
  <c r="H19" i="1"/>
  <c r="E19" i="1"/>
  <c r="K18" i="1"/>
  <c r="K17" i="1"/>
  <c r="K16" i="1"/>
  <c r="H16" i="1"/>
  <c r="E16" i="1"/>
  <c r="K15" i="1"/>
  <c r="K14" i="1"/>
  <c r="K13" i="1"/>
  <c r="K21" i="1"/>
</calcChain>
</file>

<file path=xl/sharedStrings.xml><?xml version="1.0" encoding="utf-8"?>
<sst xmlns="http://schemas.openxmlformats.org/spreadsheetml/2006/main" count="123" uniqueCount="84">
  <si>
    <t>Banco Interamericano de Desarrollo</t>
  </si>
  <si>
    <t>ORP/GCM</t>
  </si>
  <si>
    <t>PLAN DE ADQUISICIONES PARA OPERACIONES EJECUTADAS POR EL BANCO</t>
  </si>
  <si>
    <t>País: Bolivia</t>
  </si>
  <si>
    <t>Agencia Ejecutora:  IDB</t>
  </si>
  <si>
    <t>UBR:</t>
  </si>
  <si>
    <t>Monto Total del Proyecto:</t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</si>
  <si>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</si>
  <si>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</si>
  <si>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</si>
  <si>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</si>
  <si>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</si>
  <si>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</si>
  <si>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</si>
  <si>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</si>
  <si>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</si>
  <si>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</si>
  <si>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</si>
  <si>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</si>
  <si>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IDB/MIF</t>
  </si>
  <si>
    <t>Otro Donante Externo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</si>
  <si>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</si>
  <si>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</si>
  <si>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</si>
  <si>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</si>
  <si>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</si>
  <si>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</si>
  <si>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</si>
  <si>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</si>
  <si>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</si>
  <si>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</si>
  <si>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Componente 1</t>
  </si>
  <si>
    <t>C. Servicio de no Consultoría</t>
  </si>
  <si>
    <t>Compra Corporativa      (GN-2303)</t>
  </si>
  <si>
    <t>Logistica Talleres de socialización</t>
  </si>
  <si>
    <t>SD</t>
  </si>
  <si>
    <t>Suma Alzada</t>
  </si>
  <si>
    <t>15 dc</t>
  </si>
  <si>
    <t>Shopping</t>
  </si>
  <si>
    <t>A. Servicio de Consultoría</t>
  </si>
  <si>
    <t>Consultor Individual     (AM-650)</t>
  </si>
  <si>
    <t>Consultor individual para desarrollo de la estrategía</t>
  </si>
  <si>
    <t>CCIN</t>
  </si>
  <si>
    <t>Convenio Marco</t>
  </si>
  <si>
    <t>90 dc</t>
  </si>
  <si>
    <t>Least-Cost Selection</t>
  </si>
  <si>
    <t>Componente 2</t>
  </si>
  <si>
    <t>Seguimiento AQUARATING</t>
  </si>
  <si>
    <t>Quality Based Selection</t>
  </si>
  <si>
    <t>Firma Consultora           (GN-2765)</t>
  </si>
  <si>
    <t>Elaboracion estrtegia de implementacion AQUARATING</t>
  </si>
  <si>
    <t>SBCC</t>
  </si>
  <si>
    <t>180 dc</t>
  </si>
  <si>
    <t>Selection Based on the Consultants' Qualifications</t>
  </si>
  <si>
    <t>Componente 3</t>
  </si>
  <si>
    <t>Consultoría para implementación de Medidas de Rapido Impacto</t>
  </si>
  <si>
    <t>Individual Consultant</t>
  </si>
  <si>
    <t xml:space="preserve">Consultoría para la evaluacion </t>
  </si>
  <si>
    <t>SCC</t>
  </si>
  <si>
    <t>Publicaciones</t>
  </si>
  <si>
    <t>Preparado por:</t>
  </si>
  <si>
    <t>TOTALES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</si>
  <si>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</si>
  <si>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r>
      <t>(2) (i)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Consultor Individual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CCI Calificación Consultor Individual; SD: Selección Directa o de Fuente Única.  Proceso de selección debe ser de acuerdo con la  AM-650.</t>
    </r>
  </si>
  <si>
    <r>
      <t>(2) (ii)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Firma Consultora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Según GN-2765-1, Métodos de seleccion para Firmas Consultoras en operaciones ejecutadas por el Banco con:  Selección  de Fuente Única (SD); SCS - Selección Competitivo Simplificado (&lt;250K); Seleccion Competitiva Integral (&gt;250K); y Convenio Marco - Orden de Tarea (TO).   Todos los procesos de selección de firmas consultoras bajo esta política deben utilizar el módulo en Convergencia.</t>
    </r>
  </si>
  <si>
    <r>
      <t>(2)</t>
    </r>
    <r>
      <rPr>
        <b/>
        <sz val="10"/>
        <color theme="1"/>
        <rFont val="Calibri"/>
        <family val="2"/>
        <scheme val="minor"/>
      </rPr>
      <t xml:space="preserve"> (iii) </t>
    </r>
    <r>
      <rPr>
        <b/>
        <u/>
        <sz val="10"/>
        <color theme="1"/>
        <rFont val="Calibri"/>
        <family val="2"/>
        <scheme val="minor"/>
      </rPr>
      <t>Bienes</t>
    </r>
    <r>
      <rPr>
        <b/>
        <sz val="10"/>
        <color theme="1"/>
        <rFont val="Calibri"/>
        <family val="2"/>
        <scheme val="minor"/>
      </rPr>
      <t>:  Según GN-2765-1, par. A.2.2.c:</t>
    </r>
    <r>
      <rPr>
        <sz val="10"/>
        <color theme="1"/>
        <rFont val="Calibri"/>
        <family val="2"/>
        <scheme val="minor"/>
      </rPr>
      <t xml:space="preserve">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  </r>
  </si>
  <si>
    <t>Table for Data Validation</t>
  </si>
  <si>
    <t>Selec. Componente:</t>
  </si>
  <si>
    <t>Selec. Tipo de Adquisición:</t>
  </si>
  <si>
    <t>Selec. Tipo de Servicio</t>
  </si>
  <si>
    <t>Descripción</t>
  </si>
  <si>
    <t>Selec. Método:</t>
  </si>
  <si>
    <t>Selec. Tipo de Contr:</t>
  </si>
  <si>
    <t>B. Bienes (2)(iii)</t>
  </si>
  <si>
    <t>CCI</t>
  </si>
  <si>
    <t>Bienes incluidos en RFP de Firma Consultora</t>
  </si>
  <si>
    <t>SCS</t>
  </si>
  <si>
    <t>Componente 4</t>
  </si>
  <si>
    <t>SCI</t>
  </si>
  <si>
    <t>Componente 5</t>
  </si>
  <si>
    <t xml:space="preserve">TO </t>
  </si>
  <si>
    <t>Nombre del Proyecto:  Plan de Mejora de Calidad del Servicio de Operadores de Agua y Saneamiento</t>
  </si>
  <si>
    <t>Número de Proyecto: BO-T1294</t>
  </si>
  <si>
    <t>Periodo cubierto por el Plan: 36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</si>
</sst>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  <numFmt numFmtId="167" formatCode="_(&quot;$&quot;* #,##0.000_);_(&quot;$&quot;* \(#,##0.000\);_(&quot;$&quot;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44" fontId="6" fillId="0" borderId="0" applyFont="0" applyFill="0" applyBorder="0" applyAlignment="0" applyProtection="0"/>
  </cellStyleXfs>
  <cellXfs count="111">
    <xf numFmtId="0" fontId="0" fillId="0" borderId="0" xfId="0"/>
    <xf numFmtId="0" fontId="3" fillId="0" borderId="0" xfId="0" applyFont="1"/>
    <xf numFmtId="164" fontId="3" fillId="0" borderId="0" xfId="2" applyNumberFormat="1" applyFont="1"/>
    <xf numFmtId="9" fontId="3" fillId="0" borderId="0" xfId="2" applyFont="1"/>
    <xf numFmtId="0" fontId="4" fillId="2" borderId="1" xfId="0" applyFont="1" applyFill="1" applyBorder="1" applyAlignment="1">
      <alignment horizontal="centerContinuous" vertical="center"/>
    </xf>
    <xf numFmtId="0" fontId="4" fillId="2" borderId="2" xfId="0" applyFont="1" applyFill="1" applyBorder="1" applyAlignment="1">
      <alignment horizontal="centerContinuous" vertical="center"/>
    </xf>
    <xf numFmtId="164" fontId="4" fillId="2" borderId="2" xfId="2" applyNumberFormat="1" applyFont="1" applyFill="1" applyBorder="1" applyAlignment="1">
      <alignment horizontal="centerContinuous" vertical="center"/>
    </xf>
    <xf numFmtId="9" fontId="4" fillId="2" borderId="2" xfId="2" applyFont="1" applyFill="1" applyBorder="1" applyAlignment="1">
      <alignment horizontal="centerContinuous" vertical="center"/>
    </xf>
    <xf numFmtId="0" fontId="4" fillId="2" borderId="3" xfId="0" applyFont="1" applyFill="1" applyBorder="1" applyAlignment="1">
      <alignment horizontal="centerContinuous" vertical="center"/>
    </xf>
    <xf numFmtId="0" fontId="0" fillId="0" borderId="0" xfId="0" applyAlignment="1">
      <alignment horizontal="center"/>
    </xf>
    <xf numFmtId="0" fontId="5" fillId="0" borderId="9" xfId="0" applyFont="1" applyBorder="1" applyAlignment="1">
      <alignment horizontal="left"/>
    </xf>
    <xf numFmtId="164" fontId="3" fillId="0" borderId="13" xfId="2" applyNumberFormat="1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9" fontId="3" fillId="0" borderId="13" xfId="2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0" borderId="16" xfId="0" applyFont="1" applyBorder="1"/>
    <xf numFmtId="0" fontId="3" fillId="0" borderId="0" xfId="0" applyFont="1" applyBorder="1"/>
    <xf numFmtId="164" fontId="3" fillId="0" borderId="0" xfId="2" applyNumberFormat="1" applyFont="1" applyBorder="1"/>
    <xf numFmtId="9" fontId="3" fillId="0" borderId="0" xfId="2" applyFont="1" applyBorder="1"/>
    <xf numFmtId="0" fontId="3" fillId="0" borderId="17" xfId="0" applyFont="1" applyBorder="1"/>
    <xf numFmtId="0" fontId="4" fillId="2" borderId="19" xfId="0" applyFont="1" applyFill="1" applyBorder="1" applyAlignment="1">
      <alignment horizontal="center" vertical="center" wrapText="1"/>
    </xf>
    <xf numFmtId="9" fontId="4" fillId="2" borderId="23" xfId="2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164" fontId="4" fillId="2" borderId="23" xfId="2" applyNumberFormat="1" applyFont="1" applyFill="1" applyBorder="1" applyAlignment="1">
      <alignment horizontal="center" vertical="center" wrapText="1"/>
    </xf>
    <xf numFmtId="0" fontId="7" fillId="0" borderId="26" xfId="3" applyFont="1" applyFill="1" applyBorder="1" applyAlignment="1">
      <alignment vertical="center" wrapText="1"/>
    </xf>
    <xf numFmtId="0" fontId="3" fillId="0" borderId="27" xfId="0" applyFont="1" applyBorder="1"/>
    <xf numFmtId="0" fontId="3" fillId="0" borderId="27" xfId="0" applyFont="1" applyBorder="1" applyAlignment="1">
      <alignment wrapText="1"/>
    </xf>
    <xf numFmtId="0" fontId="3" fillId="0" borderId="23" xfId="0" applyFont="1" applyBorder="1" applyAlignment="1">
      <alignment wrapText="1"/>
    </xf>
    <xf numFmtId="0" fontId="3" fillId="0" borderId="23" xfId="0" applyFont="1" applyBorder="1"/>
    <xf numFmtId="164" fontId="3" fillId="0" borderId="23" xfId="2" applyNumberFormat="1" applyFont="1" applyBorder="1"/>
    <xf numFmtId="9" fontId="3" fillId="0" borderId="23" xfId="2" applyFont="1" applyBorder="1"/>
    <xf numFmtId="166" fontId="3" fillId="0" borderId="23" xfId="0" applyNumberFormat="1" applyFont="1" applyBorder="1"/>
    <xf numFmtId="0" fontId="3" fillId="0" borderId="20" xfId="0" applyFont="1" applyBorder="1"/>
    <xf numFmtId="0" fontId="7" fillId="0" borderId="28" xfId="3" applyFont="1" applyFill="1" applyBorder="1" applyAlignment="1">
      <alignment vertical="center" wrapText="1"/>
    </xf>
    <xf numFmtId="0" fontId="3" fillId="0" borderId="27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23" xfId="0" applyFont="1" applyBorder="1" applyAlignment="1">
      <alignment vertical="center" wrapText="1"/>
    </xf>
    <xf numFmtId="0" fontId="8" fillId="0" borderId="23" xfId="4" applyFont="1" applyFill="1" applyBorder="1" applyAlignment="1">
      <alignment horizontal="justify" vertical="center" wrapText="1"/>
    </xf>
    <xf numFmtId="165" fontId="7" fillId="0" borderId="23" xfId="5" applyNumberFormat="1" applyFont="1" applyBorder="1" applyAlignment="1">
      <alignment vertical="center"/>
    </xf>
    <xf numFmtId="0" fontId="7" fillId="0" borderId="23" xfId="4" applyFont="1" applyFill="1" applyBorder="1" applyAlignment="1">
      <alignment vertical="center" wrapText="1"/>
    </xf>
    <xf numFmtId="9" fontId="3" fillId="0" borderId="23" xfId="2" applyFont="1" applyBorder="1" applyAlignment="1">
      <alignment vertical="center"/>
    </xf>
    <xf numFmtId="165" fontId="3" fillId="0" borderId="23" xfId="1" applyNumberFormat="1" applyFont="1" applyBorder="1" applyAlignment="1">
      <alignment vertical="center"/>
    </xf>
    <xf numFmtId="166" fontId="3" fillId="0" borderId="23" xfId="0" applyNumberFormat="1" applyFont="1" applyBorder="1" applyAlignment="1">
      <alignment vertical="center"/>
    </xf>
    <xf numFmtId="166" fontId="3" fillId="0" borderId="10" xfId="0" applyNumberFormat="1" applyFont="1" applyBorder="1" applyAlignment="1">
      <alignment horizontal="right" vertical="center"/>
    </xf>
    <xf numFmtId="0" fontId="3" fillId="0" borderId="20" xfId="0" applyFont="1" applyBorder="1" applyAlignment="1">
      <alignment vertical="center"/>
    </xf>
    <xf numFmtId="0" fontId="0" fillId="0" borderId="0" xfId="0" applyAlignment="1">
      <alignment vertical="center"/>
    </xf>
    <xf numFmtId="0" fontId="3" fillId="0" borderId="18" xfId="0" applyFont="1" applyBorder="1"/>
    <xf numFmtId="0" fontId="3" fillId="0" borderId="19" xfId="0" applyFont="1" applyBorder="1"/>
    <xf numFmtId="0" fontId="3" fillId="0" borderId="23" xfId="2" applyNumberFormat="1" applyFont="1" applyBorder="1" applyAlignment="1">
      <alignment vertical="center"/>
    </xf>
    <xf numFmtId="0" fontId="3" fillId="0" borderId="19" xfId="2" applyNumberFormat="1" applyFont="1" applyBorder="1"/>
    <xf numFmtId="166" fontId="3" fillId="0" borderId="19" xfId="0" applyNumberFormat="1" applyFont="1" applyBorder="1"/>
    <xf numFmtId="166" fontId="3" fillId="0" borderId="29" xfId="0" applyNumberFormat="1" applyFont="1" applyBorder="1"/>
    <xf numFmtId="0" fontId="3" fillId="0" borderId="9" xfId="0" applyFont="1" applyBorder="1"/>
    <xf numFmtId="0" fontId="5" fillId="0" borderId="18" xfId="0" applyFont="1" applyBorder="1" applyAlignment="1">
      <alignment horizontal="right" vertical="center"/>
    </xf>
    <xf numFmtId="0" fontId="5" fillId="0" borderId="19" xfId="0" applyFont="1" applyBorder="1" applyAlignment="1">
      <alignment horizontal="center" vertical="center"/>
    </xf>
    <xf numFmtId="165" fontId="5" fillId="0" borderId="19" xfId="1" applyNumberFormat="1" applyFont="1" applyBorder="1" applyAlignment="1">
      <alignment horizontal="left" vertical="center"/>
    </xf>
    <xf numFmtId="0" fontId="5" fillId="3" borderId="19" xfId="0" applyFont="1" applyFill="1" applyBorder="1" applyAlignment="1">
      <alignment horizontal="left" vertical="center"/>
    </xf>
    <xf numFmtId="9" fontId="5" fillId="0" borderId="19" xfId="2" applyFont="1" applyBorder="1" applyAlignment="1">
      <alignment vertical="center"/>
    </xf>
    <xf numFmtId="0" fontId="5" fillId="3" borderId="9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30" xfId="3" applyFont="1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 applyBorder="1"/>
    <xf numFmtId="0" fontId="0" fillId="0" borderId="0" xfId="0" applyAlignment="1">
      <alignment wrapText="1"/>
    </xf>
    <xf numFmtId="0" fontId="3" fillId="0" borderId="0" xfId="0" applyFont="1" applyBorder="1" applyAlignment="1">
      <alignment horizontal="left"/>
    </xf>
    <xf numFmtId="164" fontId="3" fillId="0" borderId="0" xfId="2" applyNumberFormat="1" applyFont="1" applyBorder="1" applyAlignment="1">
      <alignment horizontal="left"/>
    </xf>
    <xf numFmtId="9" fontId="3" fillId="0" borderId="0" xfId="2" applyFont="1" applyBorder="1" applyAlignment="1">
      <alignment horizontal="left"/>
    </xf>
    <xf numFmtId="0" fontId="2" fillId="4" borderId="0" xfId="0" applyFont="1" applyFill="1"/>
    <xf numFmtId="0" fontId="0" fillId="4" borderId="0" xfId="0" applyFill="1"/>
    <xf numFmtId="164" fontId="0" fillId="0" borderId="0" xfId="2" applyNumberFormat="1" applyFont="1"/>
    <xf numFmtId="9" fontId="0" fillId="0" borderId="0" xfId="2" applyFont="1"/>
    <xf numFmtId="0" fontId="0" fillId="4" borderId="23" xfId="0" applyFont="1" applyFill="1" applyBorder="1"/>
    <xf numFmtId="0" fontId="1" fillId="4" borderId="23" xfId="0" applyFont="1" applyFill="1" applyBorder="1"/>
    <xf numFmtId="164" fontId="1" fillId="0" borderId="0" xfId="2" applyNumberFormat="1" applyFont="1"/>
    <xf numFmtId="0" fontId="1" fillId="0" borderId="0" xfId="0" applyFont="1"/>
    <xf numFmtId="9" fontId="1" fillId="0" borderId="0" xfId="2" applyFont="1"/>
    <xf numFmtId="0" fontId="0" fillId="4" borderId="23" xfId="0" applyFill="1" applyBorder="1"/>
    <xf numFmtId="0" fontId="10" fillId="4" borderId="23" xfId="0" applyFont="1" applyFill="1" applyBorder="1"/>
    <xf numFmtId="0" fontId="10" fillId="4" borderId="10" xfId="0" applyFont="1" applyFill="1" applyBorder="1"/>
    <xf numFmtId="0" fontId="0" fillId="4" borderId="22" xfId="0" applyFill="1" applyBorder="1"/>
    <xf numFmtId="167" fontId="3" fillId="0" borderId="13" xfId="1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0" borderId="13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4" fillId="2" borderId="2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0" fontId="3" fillId="0" borderId="31" xfId="0" applyFont="1" applyBorder="1" applyAlignment="1">
      <alignment horizontal="left" vertical="top" wrapText="1"/>
    </xf>
    <xf numFmtId="0" fontId="3" fillId="0" borderId="32" xfId="0" applyFont="1" applyBorder="1" applyAlignment="1">
      <alignment horizontal="left" vertical="top" wrapText="1"/>
    </xf>
    <xf numFmtId="0" fontId="3" fillId="0" borderId="33" xfId="0" applyFont="1" applyBorder="1" applyAlignment="1">
      <alignment horizontal="left" vertical="top" wrapText="1"/>
    </xf>
    <xf numFmtId="0" fontId="3" fillId="0" borderId="31" xfId="0" applyFont="1" applyBorder="1" applyAlignment="1">
      <alignment horizontal="left" vertical="top"/>
    </xf>
    <xf numFmtId="0" fontId="3" fillId="0" borderId="32" xfId="0" applyFont="1" applyBorder="1" applyAlignment="1">
      <alignment horizontal="left" vertical="top"/>
    </xf>
    <xf numFmtId="0" fontId="3" fillId="0" borderId="33" xfId="0" applyFont="1" applyBorder="1" applyAlignment="1">
      <alignment horizontal="left" vertical="top"/>
    </xf>
  </cellXfs>
  <cellStyles count="6">
    <cellStyle name="Currency" xfId="1" builtinId="4"/>
    <cellStyle name="Currency 2" xfId="5" xr:uid="{D4AFAF92-C13D-4243-AB0C-A0CBE2C081A1}"/>
    <cellStyle name="Normal" xfId="0" builtinId="0"/>
    <cellStyle name="Normal 2" xfId="4" xr:uid="{A16C0F7A-9029-4983-B27E-E7FAC2866C0F}"/>
    <cellStyle name="Normal 3" xfId="3" xr:uid="{767B9816-A298-4977-9EF1-B959E381E832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C7077-35B5-4CA3-8B81-53665B866E58}">
  <sheetPr>
    <pageSetUpPr fitToPage="1"/>
  </sheetPr>
  <dimension ref="A1:U42"/>
  <sheetViews>
    <sheetView tabSelected="1" zoomScale="70" zoomScaleNormal="70" workbookViewId="0">
      <selection activeCell="H7" sqref="H7"/>
    </sheetView>
  </sheetViews>
  <sheetFormatPr defaultRowHeight="14.4" outlineLevelRow="1" x14ac:dyDescent="0.3"/>
  <cols>
    <col min="1" max="1" width="16.88671875" customWidth="1"/>
    <col min="2" max="2" width="23.5546875" customWidth="1"/>
    <col min="3" max="3" width="20.44140625" customWidth="1"/>
    <col min="4" max="4" width="45.88671875" customWidth="1"/>
    <col min="5" max="5" width="10.88671875" customWidth="1"/>
    <col min="6" max="6" width="13.33203125" customWidth="1"/>
    <col min="7" max="7" width="17.44140625" customWidth="1"/>
    <col min="8" max="8" width="13.109375" customWidth="1"/>
    <col min="9" max="9" width="6.44140625" style="69" customWidth="1"/>
    <col min="10" max="10" width="13.109375" customWidth="1"/>
    <col min="11" max="11" width="6" style="70" customWidth="1"/>
    <col min="12" max="14" width="13.6640625" customWidth="1"/>
    <col min="15" max="15" width="30.88671875" customWidth="1"/>
    <col min="18" max="18" width="9" customWidth="1"/>
    <col min="19" max="19" width="0.44140625" hidden="1" customWidth="1"/>
  </cols>
  <sheetData>
    <row r="1" spans="1:21" ht="14.7" customHeight="1" x14ac:dyDescent="0.3">
      <c r="A1" s="1"/>
      <c r="B1" s="1"/>
      <c r="C1" s="1"/>
      <c r="D1" s="1"/>
      <c r="E1" s="1"/>
      <c r="F1" s="1"/>
      <c r="G1" s="1"/>
      <c r="H1" s="1"/>
      <c r="I1" s="2"/>
      <c r="J1" s="1"/>
      <c r="K1" s="3"/>
      <c r="L1" s="1"/>
      <c r="M1" s="1" t="s">
        <v>0</v>
      </c>
      <c r="N1" s="1"/>
      <c r="O1" s="1"/>
    </row>
    <row r="2" spans="1:21" ht="14.7" customHeight="1" x14ac:dyDescent="0.3">
      <c r="A2" s="1"/>
      <c r="B2" s="1"/>
      <c r="C2" s="1"/>
      <c r="D2" s="1"/>
      <c r="E2" s="1"/>
      <c r="F2" s="1"/>
      <c r="G2" s="1"/>
      <c r="H2" s="1"/>
      <c r="I2" s="2"/>
      <c r="J2" s="1"/>
      <c r="K2" s="3"/>
      <c r="L2" s="1"/>
      <c r="M2" s="1" t="s">
        <v>1</v>
      </c>
      <c r="N2" s="1"/>
      <c r="O2" s="1"/>
    </row>
    <row r="3" spans="1:21" ht="9" customHeight="1" thickBot="1" x14ac:dyDescent="0.35">
      <c r="A3" s="1"/>
      <c r="B3" s="1"/>
      <c r="C3" s="1"/>
      <c r="D3" s="1"/>
      <c r="E3" s="1"/>
      <c r="F3" s="1"/>
      <c r="G3" s="1"/>
      <c r="H3" s="1"/>
      <c r="I3" s="2"/>
      <c r="J3" s="1"/>
      <c r="K3" s="3"/>
      <c r="L3" s="1"/>
      <c r="M3" s="1"/>
      <c r="N3" s="1"/>
      <c r="O3" s="1"/>
    </row>
    <row r="4" spans="1:21" ht="24.75" customHeight="1" x14ac:dyDescent="0.3">
      <c r="A4" s="4" t="s">
        <v>2</v>
      </c>
      <c r="B4" s="5"/>
      <c r="C4" s="5"/>
      <c r="D4" s="5"/>
      <c r="E4" s="5"/>
      <c r="F4" s="5"/>
      <c r="G4" s="5"/>
      <c r="H4" s="5"/>
      <c r="I4" s="6"/>
      <c r="J4" s="5"/>
      <c r="K4" s="7"/>
      <c r="L4" s="5"/>
      <c r="M4" s="5"/>
      <c r="N4" s="5"/>
      <c r="O4" s="8"/>
      <c r="P4" s="9"/>
      <c r="Q4" s="9"/>
      <c r="R4" s="9"/>
      <c r="S4" s="9"/>
      <c r="T4" s="9"/>
      <c r="U4" s="9"/>
    </row>
    <row r="5" spans="1:21" ht="14.7" customHeight="1" x14ac:dyDescent="0.3">
      <c r="A5" s="81" t="s">
        <v>3</v>
      </c>
      <c r="B5" s="82"/>
      <c r="C5" s="82"/>
      <c r="D5" s="82"/>
      <c r="E5" s="82"/>
      <c r="F5" s="83"/>
      <c r="G5" s="84" t="s">
        <v>4</v>
      </c>
      <c r="H5" s="84"/>
      <c r="I5" s="84"/>
      <c r="J5" s="84"/>
      <c r="K5" s="84"/>
      <c r="L5" s="84"/>
      <c r="M5" s="84"/>
      <c r="N5" s="85"/>
      <c r="O5" s="10" t="s">
        <v>5</v>
      </c>
    </row>
    <row r="6" spans="1:21" ht="15" customHeight="1" x14ac:dyDescent="0.3">
      <c r="A6" s="81" t="s">
        <v>82</v>
      </c>
      <c r="B6" s="82"/>
      <c r="C6" s="82"/>
      <c r="D6" s="82"/>
      <c r="E6" s="83"/>
      <c r="F6" s="86" t="s">
        <v>81</v>
      </c>
      <c r="G6" s="82"/>
      <c r="H6" s="82"/>
      <c r="I6" s="82"/>
      <c r="J6" s="82"/>
      <c r="K6" s="82"/>
      <c r="L6" s="82"/>
      <c r="M6" s="82"/>
      <c r="N6" s="82"/>
      <c r="O6" s="87"/>
    </row>
    <row r="7" spans="1:21" ht="20.25" customHeight="1" thickBot="1" x14ac:dyDescent="0.35">
      <c r="A7" s="88" t="s">
        <v>83</v>
      </c>
      <c r="B7" s="89"/>
      <c r="C7" s="89"/>
      <c r="D7" s="89"/>
      <c r="E7" s="90"/>
      <c r="F7" s="89" t="s">
        <v>6</v>
      </c>
      <c r="G7" s="89"/>
      <c r="H7" s="80">
        <v>300</v>
      </c>
      <c r="I7" s="11"/>
      <c r="J7" s="12"/>
      <c r="K7" s="13"/>
      <c r="L7" s="12"/>
      <c r="M7" s="12"/>
      <c r="N7" s="12"/>
      <c r="O7" s="14"/>
    </row>
    <row r="8" spans="1:21" ht="4.6500000000000004" customHeight="1" x14ac:dyDescent="0.3">
      <c r="A8" s="15"/>
      <c r="B8" s="16"/>
      <c r="C8" s="16"/>
      <c r="D8" s="16"/>
      <c r="E8" s="16"/>
      <c r="F8" s="16"/>
      <c r="G8" s="16"/>
      <c r="H8" s="16"/>
      <c r="I8" s="17"/>
      <c r="J8" s="16"/>
      <c r="K8" s="18"/>
      <c r="L8" s="16"/>
      <c r="M8" s="16"/>
      <c r="N8" s="16"/>
      <c r="O8" s="19"/>
    </row>
    <row r="9" spans="1:21" ht="39" customHeight="1" x14ac:dyDescent="0.3">
      <c r="A9" s="95" t="s">
        <v>7</v>
      </c>
      <c r="B9" s="98" t="s">
        <v>8</v>
      </c>
      <c r="C9" s="98" t="s">
        <v>9</v>
      </c>
      <c r="D9" s="98" t="s">
        <v>10</v>
      </c>
      <c r="E9" s="98" t="s">
        <v>11</v>
      </c>
      <c r="F9" s="98" t="s">
        <v>12</v>
      </c>
      <c r="G9" s="98" t="s">
        <v>13</v>
      </c>
      <c r="H9" s="93" t="s">
        <v>14</v>
      </c>
      <c r="I9" s="101"/>
      <c r="J9" s="101"/>
      <c r="K9" s="94"/>
      <c r="L9" s="98" t="s">
        <v>15</v>
      </c>
      <c r="M9" s="98" t="s">
        <v>16</v>
      </c>
      <c r="N9" s="98" t="s">
        <v>17</v>
      </c>
      <c r="O9" s="91" t="s">
        <v>18</v>
      </c>
    </row>
    <row r="10" spans="1:21" ht="28.5" customHeight="1" thickBot="1" x14ac:dyDescent="0.35">
      <c r="A10" s="96"/>
      <c r="B10" s="99"/>
      <c r="C10" s="99"/>
      <c r="D10" s="99"/>
      <c r="E10" s="99"/>
      <c r="F10" s="99"/>
      <c r="G10" s="99"/>
      <c r="H10" s="93" t="s">
        <v>19</v>
      </c>
      <c r="I10" s="94"/>
      <c r="J10" s="20" t="s">
        <v>20</v>
      </c>
      <c r="K10" s="21"/>
      <c r="L10" s="99"/>
      <c r="M10" s="99"/>
      <c r="N10" s="102"/>
      <c r="O10" s="92"/>
    </row>
    <row r="11" spans="1:21" ht="28.5" customHeight="1" x14ac:dyDescent="0.3">
      <c r="A11" s="97"/>
      <c r="B11" s="100"/>
      <c r="C11" s="100"/>
      <c r="D11" s="100"/>
      <c r="E11" s="100"/>
      <c r="F11" s="100"/>
      <c r="G11" s="100"/>
      <c r="H11" s="22" t="s">
        <v>21</v>
      </c>
      <c r="I11" s="23" t="s">
        <v>22</v>
      </c>
      <c r="J11" s="22" t="s">
        <v>21</v>
      </c>
      <c r="K11" s="21" t="s">
        <v>22</v>
      </c>
      <c r="L11" s="99"/>
      <c r="M11" s="99"/>
      <c r="N11" s="102"/>
      <c r="O11" s="92"/>
      <c r="S11" s="24" t="s">
        <v>23</v>
      </c>
    </row>
    <row r="12" spans="1:21" ht="0.9" customHeight="1" x14ac:dyDescent="0.3">
      <c r="A12" s="25" t="s">
        <v>24</v>
      </c>
      <c r="B12" s="25" t="s">
        <v>25</v>
      </c>
      <c r="C12" s="26" t="s">
        <v>26</v>
      </c>
      <c r="D12" s="27" t="s">
        <v>27</v>
      </c>
      <c r="E12" s="28"/>
      <c r="F12" s="28" t="s">
        <v>28</v>
      </c>
      <c r="G12" s="28" t="s">
        <v>29</v>
      </c>
      <c r="H12" s="28"/>
      <c r="I12" s="29"/>
      <c r="J12" s="28"/>
      <c r="K12" s="30"/>
      <c r="L12" s="31">
        <v>42430</v>
      </c>
      <c r="M12" s="31"/>
      <c r="N12" s="102"/>
      <c r="O12" s="32"/>
      <c r="S12" s="33" t="s">
        <v>30</v>
      </c>
    </row>
    <row r="13" spans="1:21" s="45" customFormat="1" ht="24.15" customHeight="1" thickBot="1" x14ac:dyDescent="0.35">
      <c r="A13" s="34" t="s">
        <v>31</v>
      </c>
      <c r="B13" s="35" t="s">
        <v>32</v>
      </c>
      <c r="C13" s="36" t="s">
        <v>33</v>
      </c>
      <c r="D13" s="37" t="s">
        <v>34</v>
      </c>
      <c r="E13" s="38">
        <v>1050</v>
      </c>
      <c r="F13" s="39" t="s">
        <v>35</v>
      </c>
      <c r="G13" s="35" t="s">
        <v>36</v>
      </c>
      <c r="H13" s="38">
        <v>1050</v>
      </c>
      <c r="I13" s="40">
        <v>1</v>
      </c>
      <c r="J13" s="41">
        <v>0</v>
      </c>
      <c r="K13" s="40">
        <f t="shared" ref="K13:K19" si="0">IF(I13&gt;0,1-I13,0)</f>
        <v>0</v>
      </c>
      <c r="L13" s="42">
        <v>43205</v>
      </c>
      <c r="M13" s="42">
        <v>43221</v>
      </c>
      <c r="N13" s="43" t="s">
        <v>37</v>
      </c>
      <c r="O13" s="44"/>
      <c r="S13" s="33" t="s">
        <v>38</v>
      </c>
    </row>
    <row r="14" spans="1:21" s="45" customFormat="1" ht="24.15" customHeight="1" x14ac:dyDescent="0.3">
      <c r="A14" s="34" t="s">
        <v>31</v>
      </c>
      <c r="B14" s="35" t="s">
        <v>39</v>
      </c>
      <c r="C14" s="36" t="s">
        <v>40</v>
      </c>
      <c r="D14" s="37" t="s">
        <v>41</v>
      </c>
      <c r="E14" s="38">
        <v>7500</v>
      </c>
      <c r="F14" s="39" t="s">
        <v>42</v>
      </c>
      <c r="G14" s="35" t="s">
        <v>43</v>
      </c>
      <c r="H14" s="38">
        <v>7500</v>
      </c>
      <c r="I14" s="40">
        <v>1</v>
      </c>
      <c r="J14" s="41">
        <v>0</v>
      </c>
      <c r="K14" s="40">
        <f t="shared" si="0"/>
        <v>0</v>
      </c>
      <c r="L14" s="42">
        <v>43150</v>
      </c>
      <c r="M14" s="42">
        <v>43160</v>
      </c>
      <c r="N14" s="43" t="s">
        <v>44</v>
      </c>
      <c r="O14" s="44"/>
      <c r="S14" s="24" t="s">
        <v>45</v>
      </c>
    </row>
    <row r="15" spans="1:21" s="45" customFormat="1" ht="24.15" customHeight="1" x14ac:dyDescent="0.3">
      <c r="A15" s="34" t="s">
        <v>46</v>
      </c>
      <c r="B15" s="35" t="s">
        <v>39</v>
      </c>
      <c r="C15" s="36" t="s">
        <v>40</v>
      </c>
      <c r="D15" s="37" t="s">
        <v>47</v>
      </c>
      <c r="E15" s="38">
        <v>10000</v>
      </c>
      <c r="F15" s="39" t="s">
        <v>42</v>
      </c>
      <c r="G15" s="35" t="s">
        <v>36</v>
      </c>
      <c r="H15" s="38">
        <v>10000</v>
      </c>
      <c r="I15" s="40">
        <v>1</v>
      </c>
      <c r="J15" s="41">
        <v>0</v>
      </c>
      <c r="K15" s="40">
        <f t="shared" si="0"/>
        <v>0</v>
      </c>
      <c r="L15" s="42">
        <v>43282</v>
      </c>
      <c r="M15" s="42">
        <v>43296</v>
      </c>
      <c r="N15" s="43" t="s">
        <v>44</v>
      </c>
      <c r="O15" s="44"/>
      <c r="S15" s="33" t="s">
        <v>48</v>
      </c>
    </row>
    <row r="16" spans="1:21" s="45" customFormat="1" ht="24.15" customHeight="1" x14ac:dyDescent="0.3">
      <c r="A16" s="34" t="s">
        <v>46</v>
      </c>
      <c r="B16" s="35" t="s">
        <v>39</v>
      </c>
      <c r="C16" s="36" t="s">
        <v>49</v>
      </c>
      <c r="D16" s="37" t="s">
        <v>50</v>
      </c>
      <c r="E16" s="38">
        <f>140000+5500*3+800+1000</f>
        <v>158300</v>
      </c>
      <c r="F16" s="39" t="s">
        <v>51</v>
      </c>
      <c r="G16" s="35" t="s">
        <v>36</v>
      </c>
      <c r="H16" s="38">
        <f>140000+5500*3+800+1000</f>
        <v>158300</v>
      </c>
      <c r="I16" s="40">
        <v>1</v>
      </c>
      <c r="J16" s="41">
        <v>0</v>
      </c>
      <c r="K16" s="40">
        <f t="shared" si="0"/>
        <v>0</v>
      </c>
      <c r="L16" s="42">
        <v>43282</v>
      </c>
      <c r="M16" s="42">
        <v>43383</v>
      </c>
      <c r="N16" s="43" t="s">
        <v>52</v>
      </c>
      <c r="O16" s="44"/>
      <c r="S16" s="33" t="s">
        <v>53</v>
      </c>
    </row>
    <row r="17" spans="1:19" s="45" customFormat="1" ht="24.15" customHeight="1" x14ac:dyDescent="0.3">
      <c r="A17" s="34" t="s">
        <v>54</v>
      </c>
      <c r="B17" s="35" t="s">
        <v>39</v>
      </c>
      <c r="C17" s="36" t="s">
        <v>49</v>
      </c>
      <c r="D17" s="37" t="s">
        <v>55</v>
      </c>
      <c r="E17" s="38">
        <v>109850</v>
      </c>
      <c r="F17" s="39" t="s">
        <v>51</v>
      </c>
      <c r="G17" s="35" t="s">
        <v>36</v>
      </c>
      <c r="H17" s="38">
        <v>109850</v>
      </c>
      <c r="I17" s="40">
        <v>1</v>
      </c>
      <c r="J17" s="41">
        <v>0</v>
      </c>
      <c r="K17" s="40">
        <f t="shared" si="0"/>
        <v>0</v>
      </c>
      <c r="L17" s="42">
        <v>43282</v>
      </c>
      <c r="M17" s="42">
        <v>43586</v>
      </c>
      <c r="N17" s="43" t="s">
        <v>52</v>
      </c>
      <c r="O17" s="44"/>
      <c r="S17" s="33" t="s">
        <v>56</v>
      </c>
    </row>
    <row r="18" spans="1:19" s="45" customFormat="1" ht="24.15" customHeight="1" x14ac:dyDescent="0.3">
      <c r="A18" s="34" t="s">
        <v>54</v>
      </c>
      <c r="B18" s="35" t="s">
        <v>39</v>
      </c>
      <c r="C18" s="36" t="s">
        <v>40</v>
      </c>
      <c r="D18" s="37" t="s">
        <v>57</v>
      </c>
      <c r="E18" s="38">
        <v>12000</v>
      </c>
      <c r="F18" s="39" t="s">
        <v>58</v>
      </c>
      <c r="G18" s="35" t="s">
        <v>43</v>
      </c>
      <c r="H18" s="38">
        <v>12000</v>
      </c>
      <c r="I18" s="40">
        <v>1</v>
      </c>
      <c r="J18" s="41">
        <v>0</v>
      </c>
      <c r="K18" s="40">
        <f t="shared" si="0"/>
        <v>0</v>
      </c>
      <c r="L18" s="42">
        <v>43282</v>
      </c>
      <c r="M18" s="42">
        <v>43586</v>
      </c>
      <c r="N18" s="43" t="s">
        <v>44</v>
      </c>
      <c r="O18" s="44"/>
    </row>
    <row r="19" spans="1:19" s="45" customFormat="1" ht="24.15" customHeight="1" x14ac:dyDescent="0.3">
      <c r="A19" s="34" t="s">
        <v>54</v>
      </c>
      <c r="B19" s="35" t="s">
        <v>32</v>
      </c>
      <c r="C19" s="36" t="s">
        <v>33</v>
      </c>
      <c r="D19" s="37" t="s">
        <v>59</v>
      </c>
      <c r="E19" s="38">
        <f>1300</f>
        <v>1300</v>
      </c>
      <c r="F19" s="39" t="s">
        <v>35</v>
      </c>
      <c r="G19" s="35" t="s">
        <v>43</v>
      </c>
      <c r="H19" s="38">
        <f>1300</f>
        <v>1300</v>
      </c>
      <c r="I19" s="40">
        <v>1</v>
      </c>
      <c r="J19" s="41">
        <v>0</v>
      </c>
      <c r="K19" s="40">
        <f t="shared" si="0"/>
        <v>0</v>
      </c>
      <c r="L19" s="42">
        <v>43282</v>
      </c>
      <c r="M19" s="42">
        <v>43586</v>
      </c>
      <c r="N19" s="43" t="s">
        <v>37</v>
      </c>
      <c r="O19" s="44"/>
    </row>
    <row r="20" spans="1:19" ht="6" customHeight="1" x14ac:dyDescent="0.3">
      <c r="A20" s="46"/>
      <c r="B20" s="47"/>
      <c r="C20" s="47"/>
      <c r="D20" s="47"/>
      <c r="E20" s="47"/>
      <c r="F20" s="47"/>
      <c r="G20" s="47"/>
      <c r="H20" s="47"/>
      <c r="I20" s="48"/>
      <c r="J20" s="47"/>
      <c r="K20" s="49"/>
      <c r="L20" s="50"/>
      <c r="M20" s="50"/>
      <c r="N20" s="51"/>
      <c r="O20" s="52"/>
    </row>
    <row r="21" spans="1:19" s="59" customFormat="1" ht="35.25" customHeight="1" thickBot="1" x14ac:dyDescent="0.35">
      <c r="A21" s="53" t="s">
        <v>60</v>
      </c>
      <c r="B21" s="103"/>
      <c r="C21" s="104"/>
      <c r="D21" s="54" t="s">
        <v>61</v>
      </c>
      <c r="E21" s="55">
        <f>SUM(E13:E20)</f>
        <v>300000</v>
      </c>
      <c r="F21" s="56"/>
      <c r="G21" s="56"/>
      <c r="H21" s="55" t="str">
        <f>IF(SUM(H13:H20)&lt;&gt;H7,"Ttl shd equal project amount",SUM(H13:H20))</f>
        <v>Ttl shd equal project amount</v>
      </c>
      <c r="I21" s="57">
        <f>AVERAGE(I13:I20)</f>
        <v>1</v>
      </c>
      <c r="J21" s="55">
        <f>SUM(J13:J20)</f>
        <v>0</v>
      </c>
      <c r="K21" s="57">
        <f>AVERAGE(K13:K20)</f>
        <v>0</v>
      </c>
      <c r="L21" s="56"/>
      <c r="M21" s="56"/>
      <c r="N21" s="56"/>
      <c r="O21" s="58"/>
      <c r="S21" s="60"/>
    </row>
    <row r="22" spans="1:19" ht="14.25" customHeight="1" thickBot="1" x14ac:dyDescent="0.35">
      <c r="A22" s="105" t="s">
        <v>62</v>
      </c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7"/>
    </row>
    <row r="23" spans="1:19" ht="15" thickBot="1" x14ac:dyDescent="0.35">
      <c r="A23" s="105"/>
      <c r="B23" s="106"/>
      <c r="C23" s="106"/>
      <c r="D23" s="106"/>
      <c r="E23" s="106"/>
      <c r="F23" s="106"/>
      <c r="G23" s="106"/>
      <c r="H23" s="106"/>
      <c r="I23" s="106"/>
      <c r="J23" s="106"/>
      <c r="K23" s="106"/>
      <c r="L23" s="106"/>
      <c r="M23" s="106"/>
      <c r="N23" s="106"/>
      <c r="O23" s="107"/>
    </row>
    <row r="24" spans="1:19" ht="14.7" customHeight="1" thickBot="1" x14ac:dyDescent="0.35">
      <c r="A24" s="105"/>
      <c r="B24" s="106"/>
      <c r="C24" s="106"/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7"/>
    </row>
    <row r="25" spans="1:19" s="61" customFormat="1" ht="17.850000000000001" customHeight="1" thickBot="1" x14ac:dyDescent="0.35">
      <c r="A25" s="108" t="s">
        <v>63</v>
      </c>
      <c r="B25" s="109"/>
      <c r="C25" s="109"/>
      <c r="D25" s="109"/>
      <c r="E25" s="109"/>
      <c r="F25" s="109"/>
      <c r="G25" s="109"/>
      <c r="H25" s="109"/>
      <c r="I25" s="109"/>
      <c r="J25" s="109"/>
      <c r="K25" s="109"/>
      <c r="L25" s="109"/>
      <c r="M25" s="109"/>
      <c r="N25" s="109"/>
      <c r="O25" s="110"/>
    </row>
    <row r="26" spans="1:19" s="62" customFormat="1" ht="27.75" customHeight="1" thickBot="1" x14ac:dyDescent="0.35">
      <c r="A26" s="105" t="s">
        <v>64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7"/>
    </row>
    <row r="27" spans="1:19" s="63" customFormat="1" ht="26.55" customHeight="1" thickBot="1" x14ac:dyDescent="0.35">
      <c r="A27" s="105" t="s">
        <v>65</v>
      </c>
      <c r="B27" s="106"/>
      <c r="C27" s="106"/>
      <c r="D27" s="106"/>
      <c r="E27" s="106"/>
      <c r="F27" s="106"/>
      <c r="G27" s="106"/>
      <c r="H27" s="106"/>
      <c r="I27" s="106"/>
      <c r="J27" s="106"/>
      <c r="K27" s="106"/>
      <c r="L27" s="106"/>
      <c r="M27" s="106"/>
      <c r="N27" s="106"/>
      <c r="O27" s="107"/>
    </row>
    <row r="28" spans="1:19" x14ac:dyDescent="0.3">
      <c r="A28" s="64"/>
      <c r="B28" s="64"/>
      <c r="C28" s="64"/>
      <c r="D28" s="64"/>
      <c r="E28" s="64"/>
      <c r="F28" s="64"/>
      <c r="G28" s="64"/>
      <c r="H28" s="64"/>
      <c r="I28" s="65"/>
      <c r="J28" s="64"/>
      <c r="K28" s="66"/>
      <c r="L28" s="64"/>
      <c r="M28" s="64"/>
      <c r="N28" s="64"/>
      <c r="O28" s="64"/>
    </row>
    <row r="29" spans="1:19" x14ac:dyDescent="0.3">
      <c r="A29" s="64"/>
      <c r="B29" s="64"/>
      <c r="C29" s="64"/>
      <c r="D29" s="64"/>
      <c r="E29" s="64"/>
      <c r="F29" s="64"/>
      <c r="G29" s="64"/>
      <c r="H29" s="64"/>
      <c r="I29" s="65"/>
      <c r="J29" s="64"/>
      <c r="K29" s="66"/>
      <c r="L29" s="64"/>
      <c r="M29" s="64"/>
      <c r="N29" s="64"/>
      <c r="O29" s="64"/>
    </row>
    <row r="30" spans="1:19" x14ac:dyDescent="0.3">
      <c r="A30" s="64"/>
      <c r="B30" s="64"/>
      <c r="C30" s="64"/>
      <c r="D30" s="64"/>
      <c r="E30" s="64"/>
      <c r="F30" s="64"/>
      <c r="G30" s="64"/>
      <c r="H30" s="64"/>
      <c r="I30" s="65"/>
      <c r="J30" s="64"/>
      <c r="K30" s="66"/>
      <c r="L30" s="64"/>
      <c r="M30" s="64"/>
      <c r="N30" s="64"/>
      <c r="O30" s="64"/>
    </row>
    <row r="31" spans="1:19" x14ac:dyDescent="0.3">
      <c r="A31" s="64"/>
      <c r="B31" s="64"/>
      <c r="C31" s="64"/>
      <c r="D31" s="64"/>
      <c r="E31" s="64"/>
      <c r="F31" s="64"/>
      <c r="G31" s="64"/>
      <c r="H31" s="64"/>
      <c r="I31" s="65"/>
      <c r="J31" s="64"/>
      <c r="K31" s="66"/>
      <c r="L31" s="64"/>
      <c r="M31" s="64"/>
      <c r="N31" s="64"/>
      <c r="O31" s="64"/>
    </row>
    <row r="32" spans="1:19" x14ac:dyDescent="0.3">
      <c r="A32" s="64"/>
      <c r="B32" s="64"/>
      <c r="C32" s="64"/>
      <c r="D32" s="64"/>
      <c r="E32" s="64"/>
      <c r="F32" s="64"/>
      <c r="G32" s="64"/>
      <c r="H32" s="64"/>
      <c r="I32" s="65"/>
      <c r="J32" s="64"/>
      <c r="K32" s="66"/>
      <c r="L32" s="64"/>
      <c r="M32" s="64"/>
      <c r="N32" s="64"/>
      <c r="O32" s="64"/>
    </row>
    <row r="33" spans="1:15" x14ac:dyDescent="0.3">
      <c r="A33" s="64"/>
      <c r="B33" s="64"/>
      <c r="C33" s="64"/>
      <c r="D33" s="64"/>
      <c r="E33" s="64"/>
      <c r="F33" s="64"/>
      <c r="G33" s="64"/>
      <c r="H33" s="64"/>
      <c r="I33" s="65"/>
      <c r="J33" s="64"/>
      <c r="K33" s="66"/>
      <c r="L33" s="64"/>
      <c r="M33" s="64"/>
      <c r="N33" s="64"/>
      <c r="O33" s="64"/>
    </row>
    <row r="34" spans="1:15" hidden="1" outlineLevel="1" x14ac:dyDescent="0.3">
      <c r="A34" s="67" t="s">
        <v>66</v>
      </c>
      <c r="B34" s="68"/>
    </row>
    <row r="35" spans="1:15" s="74" customFormat="1" ht="15" hidden="1" customHeight="1" outlineLevel="1" x14ac:dyDescent="0.3">
      <c r="A35" s="71" t="s">
        <v>67</v>
      </c>
      <c r="B35" s="71" t="s">
        <v>68</v>
      </c>
      <c r="C35" s="71" t="s">
        <v>69</v>
      </c>
      <c r="D35" s="71" t="s">
        <v>70</v>
      </c>
      <c r="E35" s="71" t="s">
        <v>21</v>
      </c>
      <c r="F35" s="71" t="s">
        <v>71</v>
      </c>
      <c r="G35" s="71" t="s">
        <v>72</v>
      </c>
      <c r="H35" s="72"/>
      <c r="I35" s="73"/>
      <c r="K35" s="75"/>
    </row>
    <row r="36" spans="1:15" hidden="1" outlineLevel="1" x14ac:dyDescent="0.3">
      <c r="A36" s="76" t="s">
        <v>31</v>
      </c>
      <c r="B36" s="71" t="s">
        <v>39</v>
      </c>
      <c r="C36" s="77" t="s">
        <v>40</v>
      </c>
      <c r="D36" s="76"/>
      <c r="E36" s="76"/>
      <c r="F36" s="76" t="s">
        <v>35</v>
      </c>
      <c r="G36" s="76" t="s">
        <v>36</v>
      </c>
      <c r="H36" s="76"/>
    </row>
    <row r="37" spans="1:15" hidden="1" outlineLevel="1" x14ac:dyDescent="0.3">
      <c r="A37" s="76" t="s">
        <v>46</v>
      </c>
      <c r="B37" s="71" t="s">
        <v>73</v>
      </c>
      <c r="C37" s="78" t="s">
        <v>49</v>
      </c>
      <c r="D37" s="76"/>
      <c r="E37" s="76"/>
      <c r="F37" s="79" t="s">
        <v>74</v>
      </c>
      <c r="G37" s="76" t="s">
        <v>43</v>
      </c>
      <c r="H37" s="76"/>
    </row>
    <row r="38" spans="1:15" hidden="1" outlineLevel="1" x14ac:dyDescent="0.3">
      <c r="A38" s="76" t="s">
        <v>54</v>
      </c>
      <c r="B38" s="71" t="s">
        <v>32</v>
      </c>
      <c r="C38" s="77" t="s">
        <v>75</v>
      </c>
      <c r="D38" s="76"/>
      <c r="E38" s="76"/>
      <c r="F38" s="76" t="s">
        <v>76</v>
      </c>
      <c r="G38" s="76"/>
      <c r="H38" s="76"/>
    </row>
    <row r="39" spans="1:15" hidden="1" outlineLevel="1" x14ac:dyDescent="0.3">
      <c r="A39" s="76" t="s">
        <v>77</v>
      </c>
      <c r="B39" s="72"/>
      <c r="C39" s="77" t="s">
        <v>33</v>
      </c>
      <c r="D39" s="76"/>
      <c r="E39" s="76"/>
      <c r="F39" s="76" t="s">
        <v>78</v>
      </c>
      <c r="G39" s="76"/>
      <c r="H39" s="76"/>
    </row>
    <row r="40" spans="1:15" hidden="1" outlineLevel="1" x14ac:dyDescent="0.3">
      <c r="A40" s="76" t="s">
        <v>79</v>
      </c>
      <c r="B40" s="76"/>
      <c r="C40" s="76"/>
      <c r="D40" s="76"/>
      <c r="E40" s="76"/>
      <c r="F40" s="76" t="s">
        <v>80</v>
      </c>
      <c r="G40" s="76"/>
      <c r="H40" s="76"/>
    </row>
    <row r="41" spans="1:15" hidden="1" outlineLevel="1" x14ac:dyDescent="0.3">
      <c r="A41" s="68"/>
      <c r="B41" s="68"/>
      <c r="C41" s="68"/>
      <c r="D41" s="68"/>
      <c r="E41" s="68"/>
      <c r="F41" s="76"/>
      <c r="G41" s="68"/>
      <c r="H41" s="68"/>
    </row>
    <row r="42" spans="1:15" collapsed="1" x14ac:dyDescent="0.3"/>
  </sheetData>
  <mergeCells count="24">
    <mergeCell ref="B21:C21"/>
    <mergeCell ref="A22:O24"/>
    <mergeCell ref="A25:O25"/>
    <mergeCell ref="A26:O26"/>
    <mergeCell ref="A27:O27"/>
    <mergeCell ref="O9:O11"/>
    <mergeCell ref="H10:I10"/>
    <mergeCell ref="A9:A11"/>
    <mergeCell ref="B9:B11"/>
    <mergeCell ref="C9:C11"/>
    <mergeCell ref="D9:D11"/>
    <mergeCell ref="E9:E11"/>
    <mergeCell ref="F9:F11"/>
    <mergeCell ref="G9:G11"/>
    <mergeCell ref="H9:K9"/>
    <mergeCell ref="L9:L11"/>
    <mergeCell ref="M9:M11"/>
    <mergeCell ref="N9:N12"/>
    <mergeCell ref="A5:F5"/>
    <mergeCell ref="G5:N5"/>
    <mergeCell ref="A6:E6"/>
    <mergeCell ref="F6:O6"/>
    <mergeCell ref="A7:E7"/>
    <mergeCell ref="F7:G7"/>
  </mergeCells>
  <dataValidations count="6">
    <dataValidation type="list" allowBlank="1" showInputMessage="1" showErrorMessage="1" sqref="F12:F20" xr:uid="{B137BEB8-4A5C-4FFF-83DF-F074E2D5E9B5}">
      <formula1>$F$35:$F$41</formula1>
    </dataValidation>
    <dataValidation type="list" allowBlank="1" showInputMessage="1" showErrorMessage="1" sqref="A12:A19" xr:uid="{E4340C7D-472B-4386-921E-213E4277C8DB}">
      <formula1>$A$35:$A$40</formula1>
    </dataValidation>
    <dataValidation type="list" allowBlank="1" showInputMessage="1" showErrorMessage="1" sqref="B12:B19" xr:uid="{59DAA905-7AE4-431B-86C3-EE09E80891AB}">
      <formula1>$B$35:$B$40</formula1>
    </dataValidation>
    <dataValidation type="list" allowBlank="1" showInputMessage="1" showErrorMessage="1" sqref="C12:C19" xr:uid="{311F6045-6B66-4FCD-9E4C-7DDFD3ACB5D8}">
      <formula1>$C$35:$C$40</formula1>
    </dataValidation>
    <dataValidation type="list" allowBlank="1" showInputMessage="1" showErrorMessage="1" sqref="G12:G19" xr:uid="{D5092E70-784D-4495-BA80-099E25DF56B3}">
      <formula1>$G$35:$G$37</formula1>
    </dataValidation>
    <dataValidation type="list" allowBlank="1" showInputMessage="1" showErrorMessage="1" sqref="G20" xr:uid="{164F3050-1A2C-4ADC-891C-73FB6D652DDE}">
      <formula1>$G$36:$G$37</formula1>
    </dataValidation>
  </dataValidations>
  <pageMargins left="0.2" right="0.2" top="0.6" bottom="0.6" header="0.27" footer="0.27"/>
  <pageSetup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</vt:lpstr>
      <vt:lpstr>PA!Print_Area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Loria Canedo, Mario Fernando</dc:creator>
  <cp:lastModifiedBy>Inter-American Development Bank</cp:lastModifiedBy>
  <cp:lastPrinted>2017-12-01T20:39:05Z</cp:lastPrinted>
  <dcterms:created xsi:type="dcterms:W3CDTF">2017-11-14T15:24:19Z</dcterms:created>
  <dcterms:modified xsi:type="dcterms:W3CDTF">2017-12-01T20:39:05Z</dcterms:modified>
</cp:coreProperties>
</file>