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ustom.xml" ContentType="application/vnd.openxmlformats-officedocument.custom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TRICIA\Desktop\Patricia_160624\BOLIVIA_DRENAJE\Archivos para Misión de Analisis\Versión resumida para POD\Versión_160826\"/>
    </mc:Choice>
  </mc:AlternateContent>
  <bookViews>
    <workbookView xWindow="0" yWindow="0" windowWidth="20490" windowHeight="7755"/>
  </bookViews>
  <sheets>
    <sheet name="Plan Adquisiciones Inicial" sheetId="19" r:id="rId1"/>
  </sheets>
  <definedNames>
    <definedName name="_xlnm.Print_Area" localSheetId="0">'Plan Adquisiciones Inicial'!$A$1:$K$91</definedName>
    <definedName name="OLE_LINK1" localSheetId="0">'Plan Adquisiciones Inicial'!$B$86</definedName>
    <definedName name="_xlnm.Print_Titles" localSheetId="0">'Plan Adquisiciones Inicial'!$2:$7</definedName>
  </definedNames>
  <calcPr calcId="152511"/>
</workbook>
</file>

<file path=xl/calcChain.xml><?xml version="1.0" encoding="utf-8"?>
<calcChain xmlns="http://schemas.openxmlformats.org/spreadsheetml/2006/main">
  <c r="D78" i="19" l="1"/>
  <c r="D54" i="19" l="1"/>
  <c r="D23" i="19" l="1"/>
  <c r="D27" i="19"/>
  <c r="D13" i="19"/>
  <c r="D82" i="19" l="1"/>
  <c r="D84" i="19" s="1"/>
</calcChain>
</file>

<file path=xl/sharedStrings.xml><?xml version="1.0" encoding="utf-8"?>
<sst xmlns="http://schemas.openxmlformats.org/spreadsheetml/2006/main" count="378" uniqueCount="91">
  <si>
    <t>% BID</t>
  </si>
  <si>
    <t>Publicación Anuncio Específico de Adqusición</t>
  </si>
  <si>
    <t>Terminación Contrato</t>
  </si>
  <si>
    <t>1. BIENES</t>
  </si>
  <si>
    <t>2. OBRAS</t>
  </si>
  <si>
    <t>3. SERVICIOS DE CONSULTORIA - FIRMAS CONSULTORAS</t>
  </si>
  <si>
    <t>4. SERVICIOS DE CONSULTORIA INDIVIDUAL</t>
  </si>
  <si>
    <t>No</t>
  </si>
  <si>
    <t>Previsto</t>
  </si>
  <si>
    <t>PLAN DE ADQUISICIONES DEL PROGRAMA</t>
  </si>
  <si>
    <t>Sub-Ejecutor       o Responsable</t>
  </si>
  <si>
    <t>Descripción del Contrato</t>
  </si>
  <si>
    <t>Costo Estimado          (US$)</t>
  </si>
  <si>
    <t>Método de Adquisición</t>
  </si>
  <si>
    <t>Revisión                  Ex-ante o          Ex-post</t>
  </si>
  <si>
    <t>Fuente de Financiamiento</t>
  </si>
  <si>
    <t>Precalificación                                    SI / NO</t>
  </si>
  <si>
    <t>Fechas Estimadas</t>
  </si>
  <si>
    <t>Estado: Pendiente,       en Proceso,  Adjudicado, o Cancelado</t>
  </si>
  <si>
    <t>Sub Total Bienes</t>
  </si>
  <si>
    <t>Sub Total Obras</t>
  </si>
  <si>
    <t>Sub Total Servicios de Consultoría - Firmas Consultoras</t>
  </si>
  <si>
    <t>Sub Total Servicios de Consultoría Individual</t>
  </si>
  <si>
    <t xml:space="preserve">5. GASTOS OPERATIVOS DEL PROGRAMA   </t>
  </si>
  <si>
    <t>Sub Total Gastos Operativos del Programa</t>
  </si>
  <si>
    <t>TOTAL PLAN DE ADQUISICIONES DEL PROGRAMA</t>
  </si>
  <si>
    <t>LPI</t>
  </si>
  <si>
    <t>NO</t>
  </si>
  <si>
    <t>CCIN</t>
  </si>
  <si>
    <t xml:space="preserve">3. SERVICIOS DE DIFERENTE A CONSULTORIA </t>
  </si>
  <si>
    <t>LPN</t>
  </si>
  <si>
    <t>SBCC</t>
  </si>
  <si>
    <t>SCC</t>
  </si>
  <si>
    <t>UEP GAMEA</t>
  </si>
  <si>
    <t>Exante</t>
  </si>
  <si>
    <r>
      <t>Firmas Consultoras:</t>
    </r>
    <r>
      <rPr>
        <sz val="10"/>
        <rFont val="Calibri"/>
        <family val="2"/>
        <scheme val="minor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</si>
  <si>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0"/>
        <rFont val="Calibri"/>
        <family val="2"/>
        <scheme val="minor"/>
      </rPr>
      <t xml:space="preserve"> CCIN: Selección basada en la Comparación de Calificaciones Consultor Individual Nacional; CCII: Selección basada en la Comparación de Calificaciones Consultor Individual Internacional.</t>
    </r>
  </si>
  <si>
    <t>Implementación del Plan de operación y mantenimiento operativo - Adquisición de equipamientos</t>
  </si>
  <si>
    <t>Contratación de firma consultora para la supervisión de las obras del Emisario Avda. 6 de Marzo, Este (Tramo Norte) (Muestra)</t>
  </si>
  <si>
    <t>Contratación de firma consultora para la supervisión de las obras del Emisario Avda. Arica  (Muestra)</t>
  </si>
  <si>
    <t>Implementación del Plan de Educación Ambiental (PEAPAC II)</t>
  </si>
  <si>
    <t>Contratación de firma auditora externa - Año 1</t>
  </si>
  <si>
    <t>Contratación de firma auditora externa - Año 2</t>
  </si>
  <si>
    <t>Contratación de firma auditora externa - Año 3</t>
  </si>
  <si>
    <t>Contratación de firma auditora externa - Año 4</t>
  </si>
  <si>
    <t>Contratación de firma auditora externa - Año 5</t>
  </si>
  <si>
    <t>CD</t>
  </si>
  <si>
    <t>Contratación de firma consultora para evaluación final del programa.</t>
  </si>
  <si>
    <t xml:space="preserve">Contratación del Especilista en Planificacion </t>
  </si>
  <si>
    <t>Contratación del Coordinador UEP</t>
  </si>
  <si>
    <t>Contratación del Especialista en Adquisiciones</t>
  </si>
  <si>
    <t>Contratación del Especialista Técnico Ambiental</t>
  </si>
  <si>
    <t>Contratación del Especiliasta Administrativo Financiero</t>
  </si>
  <si>
    <t>Contratación del Técnico Hidraulico</t>
  </si>
  <si>
    <t>Contratación del Fiscal Ambiental</t>
  </si>
  <si>
    <t>Contratación de dos Fiscales Técnicos</t>
  </si>
  <si>
    <t>Contratación de dos Tecnicos en Adquisiciones</t>
  </si>
  <si>
    <t>Construcción de Obras Hidraulicas Rio Huaylani (Muestra)</t>
  </si>
  <si>
    <t>Construcción de Obras Hidraulicas del Rio Kellumani (Muestra)</t>
  </si>
  <si>
    <t>Construcción de Obras Hidraulicas Rio Irpavi y Achumani (Muestra)</t>
  </si>
  <si>
    <t>Fortalecimiento del Sistema de Alerta Temprana 1 - Aquisición de equipamientos</t>
  </si>
  <si>
    <t>Fortalecimiento del Sistema de Alerta Temprana 2 - Aquisición de equipamientos</t>
  </si>
  <si>
    <t>UEP GAMLP</t>
  </si>
  <si>
    <t>Contratación de firma consultora para suprevisión de Obras Hidraulicas Rio Huayllani (Muestra)</t>
  </si>
  <si>
    <t>Contratación de firma consultora para supervisión de Obras Hidraulicas del Rio Kellumani (Muestra)</t>
  </si>
  <si>
    <t>Contratación de firma consultora para supervisión de Obras Hidraulicas Rio Irpavi y Achumani (Muestra)</t>
  </si>
  <si>
    <t>Contratación de firma consultora para evaluación intermedia del programa.</t>
  </si>
  <si>
    <t>Contratación de consultores par apoyo a la gestión de la UEP GAMEA</t>
  </si>
  <si>
    <t>Alquiler de oficinas</t>
  </si>
  <si>
    <t>Contratación del Asesor Legal</t>
  </si>
  <si>
    <t>Contratación del Técnico en Adquisiciones</t>
  </si>
  <si>
    <t>Contratación del Especialista Administrativo Financiero</t>
  </si>
  <si>
    <t>Contratación del Encargado Financiero</t>
  </si>
  <si>
    <t>Contratación del Especialista en Planificación , Control y Seguimiento</t>
  </si>
  <si>
    <t>Contratación del Responsable de concertación social</t>
  </si>
  <si>
    <t>Contratación del Fiscal de Obras 1</t>
  </si>
  <si>
    <t>Contratación del Fiscal de Obras 2</t>
  </si>
  <si>
    <t>Expost</t>
  </si>
  <si>
    <t>CP</t>
  </si>
  <si>
    <t>PROGRAMA DE DRENAJE PLUVIAL III GAMLP, II GAMEA</t>
  </si>
  <si>
    <t>BO-L 1114</t>
  </si>
  <si>
    <t>Construcción de Emisario Avda. 6 de Marzo, Este (Tramo Norte) (Muestra)</t>
  </si>
  <si>
    <t>Construcción de Emisario Avda. Arica  (Muestra)</t>
  </si>
  <si>
    <t>Construcción de Emisarios en localidades de la ciudad de El Alto</t>
  </si>
  <si>
    <t>Contratación de firma consultora para supervisión de Obras Hidraulicas en localidades de la ciudad de la Paz.</t>
  </si>
  <si>
    <t>Contratación de firma consultora para elaboración de diseño final a nivel EDTP - Proyecto 1</t>
  </si>
  <si>
    <t>Contratación de firma consultora para elaboración de diseño final a nivel EDTP - Proyecto 2</t>
  </si>
  <si>
    <t>Contratación de firma consultora para la elaboración de 4 Diseños Finales de Proyectos a nivel EDTP.</t>
  </si>
  <si>
    <t>Construcción de Obras Hidraulicas en la ciudad de La Paz</t>
  </si>
  <si>
    <t>Adquisición de equipamientos audiovisuales para capacitación para la ciudad de La Paz.</t>
  </si>
  <si>
    <t>Contratración de firma consultora para la supervisión de obras de drenaje en la ciudad de El Alto.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</si>
</sst>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_);_(* \(#,##0\);_(* &quot;-&quot;_);_(@_)"/>
    <numFmt numFmtId="165" formatCode="[$-409]d\-mmm\-yyyy;@"/>
    <numFmt numFmtId="166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2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 applyBorder="0"/>
    <xf numFmtId="0" fontId="1" fillId="0" borderId="0" applyBorder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119">
    <xf numFmtId="0" fontId="0" fillId="0" borderId="0" xfId="0"/>
    <xf numFmtId="166" fontId="3" fillId="5" borderId="13" xfId="0" applyNumberFormat="1" applyFont="1" applyFill="1" applyBorder="1" applyAlignment="1">
      <alignment horizontal="center"/>
    </xf>
    <xf numFmtId="0" fontId="3" fillId="0" borderId="4" xfId="1" applyFont="1" applyBorder="1"/>
    <xf numFmtId="0" fontId="3" fillId="0" borderId="0" xfId="1" applyFont="1"/>
    <xf numFmtId="0" fontId="3" fillId="0" borderId="11" xfId="1" applyFont="1" applyBorder="1"/>
    <xf numFmtId="0" fontId="4" fillId="0" borderId="0" xfId="1" applyFont="1" applyBorder="1" applyAlignment="1">
      <alignment horizontal="center"/>
    </xf>
    <xf numFmtId="0" fontId="6" fillId="4" borderId="8" xfId="1" applyFont="1" applyFill="1" applyBorder="1" applyAlignment="1">
      <alignment horizontal="center" vertical="center" wrapText="1"/>
    </xf>
    <xf numFmtId="0" fontId="3" fillId="0" borderId="11" xfId="1" applyFont="1" applyFill="1" applyBorder="1"/>
    <xf numFmtId="0" fontId="3" fillId="0" borderId="0" xfId="1" applyFont="1" applyFill="1"/>
    <xf numFmtId="4" fontId="3" fillId="3" borderId="8" xfId="1" applyNumberFormat="1" applyFont="1" applyFill="1" applyBorder="1" applyAlignment="1">
      <alignment horizontal="center" wrapText="1"/>
    </xf>
    <xf numFmtId="165" fontId="3" fillId="3" borderId="8" xfId="1" applyNumberFormat="1" applyFont="1" applyFill="1" applyBorder="1" applyAlignment="1">
      <alignment horizontal="center" wrapText="1"/>
    </xf>
    <xf numFmtId="165" fontId="3" fillId="3" borderId="9" xfId="1" applyNumberFormat="1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vertical="center" wrapText="1"/>
    </xf>
    <xf numFmtId="3" fontId="3" fillId="0" borderId="3" xfId="1" applyNumberFormat="1" applyFont="1" applyFill="1" applyBorder="1" applyAlignment="1">
      <alignment horizontal="right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9" fontId="3" fillId="0" borderId="3" xfId="2" applyFont="1" applyFill="1" applyBorder="1" applyAlignment="1">
      <alignment horizontal="center" vertical="center" wrapText="1"/>
    </xf>
    <xf numFmtId="17" fontId="4" fillId="5" borderId="3" xfId="1" applyNumberFormat="1" applyFont="1" applyFill="1" applyBorder="1" applyAlignment="1">
      <alignment horizontal="center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4" fontId="3" fillId="5" borderId="1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17" fontId="4" fillId="5" borderId="1" xfId="1" applyNumberFormat="1" applyFont="1" applyFill="1" applyBorder="1" applyAlignment="1">
      <alignment horizontal="center" vertical="center" wrapText="1"/>
    </xf>
    <xf numFmtId="3" fontId="3" fillId="5" borderId="1" xfId="1" applyNumberFormat="1" applyFont="1" applyFill="1" applyBorder="1" applyAlignment="1">
      <alignment horizontal="right" vertical="center" wrapText="1"/>
    </xf>
    <xf numFmtId="0" fontId="3" fillId="5" borderId="29" xfId="1" applyFont="1" applyFill="1" applyBorder="1" applyAlignment="1">
      <alignment horizontal="center" vertical="top" wrapText="1"/>
    </xf>
    <xf numFmtId="0" fontId="4" fillId="5" borderId="14" xfId="1" applyFont="1" applyFill="1" applyBorder="1" applyAlignment="1">
      <alignment horizontal="right" vertical="top" wrapText="1"/>
    </xf>
    <xf numFmtId="3" fontId="4" fillId="5" borderId="13" xfId="1" applyNumberFormat="1" applyFont="1" applyFill="1" applyBorder="1" applyAlignment="1">
      <alignment horizontal="right" vertical="top" wrapText="1"/>
    </xf>
    <xf numFmtId="0" fontId="3" fillId="5" borderId="14" xfId="1" applyFont="1" applyFill="1" applyBorder="1" applyAlignment="1">
      <alignment horizontal="center" vertical="top" wrapText="1"/>
    </xf>
    <xf numFmtId="9" fontId="3" fillId="5" borderId="14" xfId="1" applyNumberFormat="1" applyFont="1" applyFill="1" applyBorder="1" applyAlignment="1">
      <alignment horizontal="center" vertical="top" wrapText="1"/>
    </xf>
    <xf numFmtId="17" fontId="4" fillId="5" borderId="14" xfId="1" applyNumberFormat="1" applyFont="1" applyFill="1" applyBorder="1" applyAlignment="1">
      <alignment horizontal="center" vertical="top" wrapText="1"/>
    </xf>
    <xf numFmtId="0" fontId="3" fillId="5" borderId="30" xfId="1" applyFont="1" applyFill="1" applyBorder="1" applyAlignment="1">
      <alignment horizontal="center" vertical="top" wrapText="1"/>
    </xf>
    <xf numFmtId="0" fontId="3" fillId="5" borderId="11" xfId="1" applyFont="1" applyFill="1" applyBorder="1" applyAlignment="1">
      <alignment horizontal="center" vertical="top" wrapText="1"/>
    </xf>
    <xf numFmtId="0" fontId="3" fillId="5" borderId="0" xfId="1" applyFont="1" applyFill="1" applyBorder="1" applyAlignment="1">
      <alignment vertical="top" wrapText="1"/>
    </xf>
    <xf numFmtId="4" fontId="3" fillId="5" borderId="0" xfId="1" applyNumberFormat="1" applyFont="1" applyFill="1" applyBorder="1" applyAlignment="1">
      <alignment horizontal="right" vertical="top" wrapText="1"/>
    </xf>
    <xf numFmtId="0" fontId="3" fillId="5" borderId="0" xfId="1" applyFont="1" applyFill="1" applyBorder="1" applyAlignment="1">
      <alignment horizontal="center" vertical="top" wrapText="1"/>
    </xf>
    <xf numFmtId="9" fontId="3" fillId="5" borderId="0" xfId="1" applyNumberFormat="1" applyFont="1" applyFill="1" applyBorder="1" applyAlignment="1">
      <alignment horizontal="center" vertical="top" wrapText="1"/>
    </xf>
    <xf numFmtId="17" fontId="4" fillId="5" borderId="0" xfId="1" applyNumberFormat="1" applyFont="1" applyFill="1" applyBorder="1" applyAlignment="1">
      <alignment horizontal="center" vertical="top" wrapText="1"/>
    </xf>
    <xf numFmtId="0" fontId="3" fillId="5" borderId="12" xfId="1" applyFont="1" applyFill="1" applyBorder="1" applyAlignment="1">
      <alignment horizontal="center" vertical="top" wrapText="1"/>
    </xf>
    <xf numFmtId="4" fontId="3" fillId="3" borderId="13" xfId="1" applyNumberFormat="1" applyFont="1" applyFill="1" applyBorder="1" applyAlignment="1">
      <alignment horizontal="center" wrapText="1"/>
    </xf>
    <xf numFmtId="165" fontId="3" fillId="3" borderId="13" xfId="1" applyNumberFormat="1" applyFont="1" applyFill="1" applyBorder="1" applyAlignment="1">
      <alignment horizontal="center" wrapText="1"/>
    </xf>
    <xf numFmtId="165" fontId="3" fillId="3" borderId="32" xfId="1" applyNumberFormat="1" applyFont="1" applyFill="1" applyBorder="1" applyAlignment="1">
      <alignment horizontal="center" wrapText="1"/>
    </xf>
    <xf numFmtId="0" fontId="3" fillId="0" borderId="0" xfId="1" applyFont="1" applyBorder="1"/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/>
    <xf numFmtId="4" fontId="3" fillId="5" borderId="3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Alignment="1">
      <alignment vertical="center"/>
    </xf>
    <xf numFmtId="9" fontId="3" fillId="5" borderId="14" xfId="2" applyFont="1" applyFill="1" applyBorder="1" applyAlignment="1">
      <alignment horizontal="center" vertical="top" wrapText="1"/>
    </xf>
    <xf numFmtId="0" fontId="3" fillId="0" borderId="33" xfId="1" applyFont="1" applyFill="1" applyBorder="1" applyAlignment="1">
      <alignment horizontal="center" vertical="center" wrapText="1"/>
    </xf>
    <xf numFmtId="0" fontId="3" fillId="0" borderId="16" xfId="1" applyFont="1" applyBorder="1" applyAlignment="1">
      <alignment vertical="center" wrapText="1"/>
    </xf>
    <xf numFmtId="3" fontId="3" fillId="0" borderId="15" xfId="1" applyNumberFormat="1" applyFont="1" applyFill="1" applyBorder="1" applyAlignment="1">
      <alignment horizontal="right" vertical="center" wrapText="1"/>
    </xf>
    <xf numFmtId="4" fontId="3" fillId="0" borderId="15" xfId="1" applyNumberFormat="1" applyFont="1" applyFill="1" applyBorder="1" applyAlignment="1">
      <alignment horizontal="center" vertical="center" wrapText="1"/>
    </xf>
    <xf numFmtId="9" fontId="3" fillId="0" borderId="15" xfId="2" applyFont="1" applyFill="1" applyBorder="1" applyAlignment="1">
      <alignment horizontal="center" vertical="center" wrapText="1"/>
    </xf>
    <xf numFmtId="17" fontId="4" fillId="5" borderId="15" xfId="1" applyNumberFormat="1" applyFont="1" applyFill="1" applyBorder="1" applyAlignment="1">
      <alignment horizontal="center" vertical="center" wrapText="1"/>
    </xf>
    <xf numFmtId="0" fontId="3" fillId="0" borderId="34" xfId="1" applyFont="1" applyFill="1" applyBorder="1" applyAlignment="1">
      <alignment horizontal="center" vertical="center" wrapText="1"/>
    </xf>
    <xf numFmtId="3" fontId="3" fillId="0" borderId="3" xfId="1" applyNumberFormat="1" applyFont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 wrapText="1"/>
    </xf>
    <xf numFmtId="0" fontId="3" fillId="0" borderId="26" xfId="1" applyFont="1" applyBorder="1" applyAlignment="1">
      <alignment vertical="center" wrapText="1"/>
    </xf>
    <xf numFmtId="0" fontId="3" fillId="5" borderId="11" xfId="1" applyFont="1" applyFill="1" applyBorder="1"/>
    <xf numFmtId="0" fontId="3" fillId="5" borderId="0" xfId="1" applyFont="1" applyFill="1"/>
    <xf numFmtId="3" fontId="3" fillId="5" borderId="15" xfId="1" applyNumberFormat="1" applyFont="1" applyFill="1" applyBorder="1" applyAlignment="1">
      <alignment horizontal="right" vertic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center" vertical="center"/>
    </xf>
    <xf numFmtId="0" fontId="3" fillId="5" borderId="27" xfId="1" applyFont="1" applyFill="1" applyBorder="1" applyAlignment="1">
      <alignment horizontal="center" vertical="top" wrapText="1"/>
    </xf>
    <xf numFmtId="4" fontId="3" fillId="5" borderId="3" xfId="1" applyNumberFormat="1" applyFont="1" applyFill="1" applyBorder="1" applyAlignment="1">
      <alignment horizontal="center" vertical="top" wrapText="1"/>
    </xf>
    <xf numFmtId="0" fontId="3" fillId="5" borderId="1" xfId="1" applyFont="1" applyFill="1" applyBorder="1" applyAlignment="1">
      <alignment horizontal="center" vertical="top"/>
    </xf>
    <xf numFmtId="0" fontId="3" fillId="5" borderId="28" xfId="1" applyFont="1" applyFill="1" applyBorder="1" applyAlignment="1">
      <alignment horizontal="center" vertical="top" wrapText="1"/>
    </xf>
    <xf numFmtId="4" fontId="3" fillId="5" borderId="14" xfId="1" applyNumberFormat="1" applyFont="1" applyFill="1" applyBorder="1" applyAlignment="1">
      <alignment horizontal="center" vertical="top" wrapText="1"/>
    </xf>
    <xf numFmtId="0" fontId="3" fillId="0" borderId="33" xfId="1" applyFont="1" applyFill="1" applyBorder="1" applyAlignment="1">
      <alignment horizontal="center" vertical="top" wrapText="1"/>
    </xf>
    <xf numFmtId="0" fontId="3" fillId="0" borderId="16" xfId="1" applyFont="1" applyBorder="1" applyAlignment="1">
      <alignment vertical="top" wrapText="1"/>
    </xf>
    <xf numFmtId="3" fontId="4" fillId="5" borderId="10" xfId="1" applyNumberFormat="1" applyFont="1" applyFill="1" applyBorder="1" applyAlignment="1">
      <alignment horizontal="right" vertical="top" wrapText="1"/>
    </xf>
    <xf numFmtId="0" fontId="3" fillId="5" borderId="37" xfId="1" applyFont="1" applyFill="1" applyBorder="1" applyAlignment="1">
      <alignment horizontal="center" vertical="top" wrapText="1"/>
    </xf>
    <xf numFmtId="9" fontId="3" fillId="5" borderId="37" xfId="1" applyNumberFormat="1" applyFont="1" applyFill="1" applyBorder="1" applyAlignment="1">
      <alignment horizontal="center" vertical="top" wrapText="1"/>
    </xf>
    <xf numFmtId="17" fontId="4" fillId="5" borderId="37" xfId="1" applyNumberFormat="1" applyFont="1" applyFill="1" applyBorder="1" applyAlignment="1">
      <alignment horizontal="center" vertical="top" wrapText="1"/>
    </xf>
    <xf numFmtId="0" fontId="3" fillId="5" borderId="38" xfId="1" applyFont="1" applyFill="1" applyBorder="1" applyAlignment="1">
      <alignment horizontal="center" vertical="top" wrapText="1"/>
    </xf>
    <xf numFmtId="0" fontId="3" fillId="5" borderId="0" xfId="1" applyFont="1" applyFill="1" applyBorder="1" applyAlignment="1">
      <alignment horizontal="center" vertical="center"/>
    </xf>
    <xf numFmtId="0" fontId="4" fillId="5" borderId="18" xfId="1" applyFont="1" applyFill="1" applyBorder="1" applyAlignment="1">
      <alignment vertical="center"/>
    </xf>
    <xf numFmtId="3" fontId="4" fillId="5" borderId="19" xfId="1" applyNumberFormat="1" applyFont="1" applyFill="1" applyBorder="1" applyAlignment="1">
      <alignment horizontal="right" vertical="center"/>
    </xf>
    <xf numFmtId="3" fontId="3" fillId="5" borderId="0" xfId="1" applyNumberFormat="1" applyFont="1" applyFill="1" applyBorder="1" applyAlignment="1">
      <alignment horizontal="center" vertical="center"/>
    </xf>
    <xf numFmtId="164" fontId="8" fillId="5" borderId="0" xfId="3" applyFont="1" applyFill="1" applyBorder="1" applyAlignment="1">
      <alignment horizontal="center" vertical="center"/>
    </xf>
    <xf numFmtId="17" fontId="4" fillId="5" borderId="0" xfId="1" applyNumberFormat="1" applyFont="1" applyFill="1" applyBorder="1" applyAlignment="1">
      <alignment horizontal="center" vertical="center"/>
    </xf>
    <xf numFmtId="164" fontId="3" fillId="5" borderId="0" xfId="1" applyNumberFormat="1" applyFont="1" applyFill="1" applyBorder="1" applyAlignment="1">
      <alignment horizontal="center" vertical="top" wrapText="1"/>
    </xf>
    <xf numFmtId="0" fontId="3" fillId="0" borderId="0" xfId="1" applyFont="1" applyBorder="1" applyAlignment="1">
      <alignment horizontal="center"/>
    </xf>
    <xf numFmtId="0" fontId="3" fillId="0" borderId="20" xfId="1" applyFont="1" applyBorder="1"/>
    <xf numFmtId="0" fontId="3" fillId="0" borderId="21" xfId="1" applyFont="1" applyBorder="1"/>
    <xf numFmtId="0" fontId="3" fillId="0" borderId="21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7" fillId="4" borderId="25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5" borderId="27" xfId="1" applyFont="1" applyFill="1" applyBorder="1" applyAlignment="1">
      <alignment horizontal="center" vertical="center" wrapText="1"/>
    </xf>
    <xf numFmtId="0" fontId="3" fillId="5" borderId="11" xfId="1" applyFont="1" applyFill="1" applyBorder="1" applyAlignment="1">
      <alignment vertical="center"/>
    </xf>
    <xf numFmtId="0" fontId="3" fillId="5" borderId="1" xfId="1" applyFont="1" applyFill="1" applyBorder="1" applyAlignment="1">
      <alignment horizontal="center" vertical="center"/>
    </xf>
    <xf numFmtId="0" fontId="3" fillId="5" borderId="28" xfId="1" applyFont="1" applyFill="1" applyBorder="1" applyAlignment="1">
      <alignment horizontal="center" vertical="center" wrapText="1"/>
    </xf>
    <xf numFmtId="0" fontId="3" fillId="5" borderId="0" xfId="1" applyFont="1" applyFill="1" applyAlignment="1">
      <alignment vertical="center"/>
    </xf>
    <xf numFmtId="3" fontId="3" fillId="5" borderId="0" xfId="1" applyNumberFormat="1" applyFont="1" applyFill="1" applyBorder="1" applyAlignment="1">
      <alignment horizontal="right" vertical="top" wrapText="1"/>
    </xf>
    <xf numFmtId="17" fontId="3" fillId="5" borderId="1" xfId="1" applyNumberFormat="1" applyFont="1" applyFill="1" applyBorder="1" applyAlignment="1">
      <alignment horizontal="center" vertical="top"/>
    </xf>
    <xf numFmtId="0" fontId="4" fillId="0" borderId="0" xfId="1" applyFont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5" xfId="1" applyFont="1" applyFill="1" applyBorder="1" applyAlignment="1">
      <alignment horizontal="center"/>
    </xf>
    <xf numFmtId="0" fontId="5" fillId="2" borderId="6" xfId="1" applyFont="1" applyFill="1" applyBorder="1" applyAlignment="1">
      <alignment horizontal="center"/>
    </xf>
    <xf numFmtId="0" fontId="6" fillId="4" borderId="7" xfId="1" applyFont="1" applyFill="1" applyBorder="1" applyAlignment="1">
      <alignment horizontal="center" vertical="center" wrapText="1"/>
    </xf>
    <xf numFmtId="0" fontId="6" fillId="4" borderId="22" xfId="1" applyFont="1" applyFill="1" applyBorder="1" applyAlignment="1">
      <alignment horizontal="center" vertical="center" wrapText="1"/>
    </xf>
    <xf numFmtId="0" fontId="6" fillId="4" borderId="8" xfId="1" applyFont="1" applyFill="1" applyBorder="1" applyAlignment="1">
      <alignment horizontal="center" vertical="center" wrapText="1"/>
    </xf>
    <xf numFmtId="0" fontId="6" fillId="4" borderId="23" xfId="1" applyFont="1" applyFill="1" applyBorder="1" applyAlignment="1">
      <alignment horizontal="center" vertical="center" wrapText="1"/>
    </xf>
    <xf numFmtId="4" fontId="6" fillId="4" borderId="8" xfId="1" applyNumberFormat="1" applyFont="1" applyFill="1" applyBorder="1" applyAlignment="1">
      <alignment horizontal="center" vertical="center" wrapText="1"/>
    </xf>
    <xf numFmtId="4" fontId="6" fillId="4" borderId="23" xfId="1" applyNumberFormat="1" applyFont="1" applyFill="1" applyBorder="1" applyAlignment="1">
      <alignment horizontal="center" vertical="center" wrapText="1"/>
    </xf>
    <xf numFmtId="0" fontId="6" fillId="4" borderId="9" xfId="1" applyFont="1" applyFill="1" applyBorder="1" applyAlignment="1">
      <alignment horizontal="center" vertical="center" wrapText="1"/>
    </xf>
    <xf numFmtId="0" fontId="6" fillId="4" borderId="24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top" wrapText="1"/>
    </xf>
    <xf numFmtId="0" fontId="3" fillId="0" borderId="0" xfId="1" applyFont="1" applyBorder="1" applyAlignment="1">
      <alignment horizontal="left" vertical="top" wrapText="1"/>
    </xf>
    <xf numFmtId="0" fontId="4" fillId="3" borderId="7" xfId="1" applyFont="1" applyFill="1" applyBorder="1" applyAlignment="1">
      <alignment horizontal="left"/>
    </xf>
    <xf numFmtId="0" fontId="4" fillId="3" borderId="8" xfId="1" applyFont="1" applyFill="1" applyBorder="1" applyAlignment="1">
      <alignment horizontal="left"/>
    </xf>
    <xf numFmtId="0" fontId="4" fillId="3" borderId="31" xfId="1" applyFont="1" applyFill="1" applyBorder="1" applyAlignment="1">
      <alignment horizontal="left"/>
    </xf>
    <xf numFmtId="0" fontId="4" fillId="3" borderId="13" xfId="1" applyFont="1" applyFill="1" applyBorder="1" applyAlignment="1">
      <alignment horizontal="left"/>
    </xf>
    <xf numFmtId="0" fontId="4" fillId="5" borderId="29" xfId="1" applyFont="1" applyFill="1" applyBorder="1" applyAlignment="1">
      <alignment horizontal="right" vertical="top" wrapText="1"/>
    </xf>
    <xf numFmtId="0" fontId="4" fillId="5" borderId="17" xfId="1" applyFont="1" applyFill="1" applyBorder="1" applyAlignment="1">
      <alignment horizontal="right" vertical="top" wrapText="1"/>
    </xf>
    <xf numFmtId="0" fontId="4" fillId="5" borderId="35" xfId="1" applyFont="1" applyFill="1" applyBorder="1" applyAlignment="1">
      <alignment horizontal="right" vertical="top" wrapText="1"/>
    </xf>
    <xf numFmtId="0" fontId="4" fillId="5" borderId="36" xfId="1" applyFont="1" applyFill="1" applyBorder="1" applyAlignment="1">
      <alignment horizontal="right" vertical="top" wrapText="1"/>
    </xf>
    <xf numFmtId="0" fontId="3" fillId="0" borderId="0" xfId="1" applyFont="1" applyBorder="1" applyAlignment="1">
      <alignment vertical="top" wrapText="1"/>
    </xf>
  </cellXfs>
  <cellStyles count="4">
    <cellStyle name="Millares [0]" xfId="3" builtinId="6"/>
    <cellStyle name="Normal" xfId="0" builtinId="0"/>
    <cellStyle name="Normal 2" xfId="1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1"/>
  <sheetViews>
    <sheetView tabSelected="1" topLeftCell="A12" zoomScale="90" zoomScaleNormal="90" workbookViewId="0">
      <selection activeCell="J18" sqref="J18"/>
    </sheetView>
  </sheetViews>
  <sheetFormatPr baseColWidth="10" defaultColWidth="11.42578125" defaultRowHeight="12.75" x14ac:dyDescent="0.2"/>
  <cols>
    <col min="1" max="1" width="2.28515625" style="3" customWidth="1"/>
    <col min="2" max="2" width="11.7109375" style="3" customWidth="1"/>
    <col min="3" max="3" width="72.140625" style="3" customWidth="1"/>
    <col min="4" max="4" width="16.7109375" style="3" customWidth="1"/>
    <col min="5" max="5" width="10" style="86" bestFit="1" customWidth="1"/>
    <col min="6" max="6" width="13.140625" style="3" customWidth="1"/>
    <col min="7" max="7" width="12.85546875" style="3" bestFit="1" customWidth="1"/>
    <col min="8" max="8" width="11.85546875" style="3" bestFit="1" customWidth="1"/>
    <col min="9" max="9" width="11" style="3" customWidth="1"/>
    <col min="10" max="10" width="10.85546875" style="3" customWidth="1"/>
    <col min="11" max="11" width="18.5703125" style="3" customWidth="1"/>
    <col min="12" max="12" width="11.42578125" style="3"/>
    <col min="13" max="13" width="25" style="3" customWidth="1"/>
    <col min="14" max="16384" width="11.42578125" style="3"/>
  </cols>
  <sheetData>
    <row r="1" spans="1:11" ht="10.5" customHeight="1" x14ac:dyDescent="0.2">
      <c r="A1" s="2"/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x14ac:dyDescent="0.2">
      <c r="A2" s="4"/>
      <c r="B2" s="96" t="s">
        <v>79</v>
      </c>
      <c r="C2" s="96"/>
      <c r="D2" s="96"/>
      <c r="E2" s="96"/>
      <c r="F2" s="96"/>
      <c r="G2" s="96"/>
      <c r="H2" s="96"/>
      <c r="I2" s="96"/>
      <c r="J2" s="96"/>
      <c r="K2" s="96"/>
    </row>
    <row r="3" spans="1:11" x14ac:dyDescent="0.2">
      <c r="A3" s="4"/>
      <c r="B3" s="96" t="s">
        <v>80</v>
      </c>
      <c r="C3" s="96"/>
      <c r="D3" s="96"/>
      <c r="E3" s="96"/>
      <c r="F3" s="96"/>
      <c r="G3" s="96"/>
      <c r="H3" s="96"/>
      <c r="I3" s="96"/>
      <c r="J3" s="96"/>
      <c r="K3" s="96"/>
    </row>
    <row r="4" spans="1:11" ht="11.25" customHeight="1" thickBot="1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</row>
    <row r="5" spans="1:11" ht="13.5" thickBot="1" x14ac:dyDescent="0.25">
      <c r="A5" s="4"/>
      <c r="B5" s="97" t="s">
        <v>9</v>
      </c>
      <c r="C5" s="98"/>
      <c r="D5" s="98"/>
      <c r="E5" s="98"/>
      <c r="F5" s="98"/>
      <c r="G5" s="98"/>
      <c r="H5" s="98"/>
      <c r="I5" s="98"/>
      <c r="J5" s="98"/>
      <c r="K5" s="99"/>
    </row>
    <row r="6" spans="1:11" ht="35.25" customHeight="1" x14ac:dyDescent="0.2">
      <c r="A6" s="4"/>
      <c r="B6" s="100" t="s">
        <v>10</v>
      </c>
      <c r="C6" s="102" t="s">
        <v>11</v>
      </c>
      <c r="D6" s="104" t="s">
        <v>12</v>
      </c>
      <c r="E6" s="102" t="s">
        <v>13</v>
      </c>
      <c r="F6" s="102" t="s">
        <v>14</v>
      </c>
      <c r="G6" s="6" t="s">
        <v>15</v>
      </c>
      <c r="H6" s="102" t="s">
        <v>16</v>
      </c>
      <c r="I6" s="102" t="s">
        <v>17</v>
      </c>
      <c r="J6" s="102"/>
      <c r="K6" s="106" t="s">
        <v>18</v>
      </c>
    </row>
    <row r="7" spans="1:11" ht="35.25" customHeight="1" thickBot="1" x14ac:dyDescent="0.25">
      <c r="A7" s="4"/>
      <c r="B7" s="101"/>
      <c r="C7" s="103"/>
      <c r="D7" s="105"/>
      <c r="E7" s="103"/>
      <c r="F7" s="103"/>
      <c r="G7" s="87" t="s">
        <v>0</v>
      </c>
      <c r="H7" s="103"/>
      <c r="I7" s="87" t="s">
        <v>1</v>
      </c>
      <c r="J7" s="87" t="s">
        <v>2</v>
      </c>
      <c r="K7" s="107"/>
    </row>
    <row r="8" spans="1:11" ht="15.75" customHeight="1" x14ac:dyDescent="0.2">
      <c r="A8" s="4"/>
      <c r="B8" s="110" t="s">
        <v>3</v>
      </c>
      <c r="C8" s="111"/>
      <c r="D8" s="9"/>
      <c r="E8" s="10"/>
      <c r="F8" s="10"/>
      <c r="G8" s="10"/>
      <c r="H8" s="10"/>
      <c r="I8" s="10"/>
      <c r="J8" s="10"/>
      <c r="K8" s="11"/>
    </row>
    <row r="9" spans="1:11" s="8" customFormat="1" ht="25.5" x14ac:dyDescent="0.2">
      <c r="A9" s="7"/>
      <c r="B9" s="12" t="s">
        <v>33</v>
      </c>
      <c r="C9" s="13" t="s">
        <v>37</v>
      </c>
      <c r="D9" s="14">
        <v>333968</v>
      </c>
      <c r="E9" s="15" t="s">
        <v>30</v>
      </c>
      <c r="F9" s="15" t="s">
        <v>34</v>
      </c>
      <c r="G9" s="16">
        <v>1</v>
      </c>
      <c r="H9" s="15" t="s">
        <v>27</v>
      </c>
      <c r="I9" s="17">
        <v>43101</v>
      </c>
      <c r="J9" s="17">
        <v>43435</v>
      </c>
      <c r="K9" s="18" t="s">
        <v>8</v>
      </c>
    </row>
    <row r="10" spans="1:11" s="20" customFormat="1" x14ac:dyDescent="0.2">
      <c r="A10" s="19"/>
      <c r="B10" s="12" t="s">
        <v>62</v>
      </c>
      <c r="C10" s="13" t="s">
        <v>60</v>
      </c>
      <c r="D10" s="14">
        <v>150000</v>
      </c>
      <c r="E10" s="88" t="s">
        <v>78</v>
      </c>
      <c r="F10" s="15" t="s">
        <v>77</v>
      </c>
      <c r="G10" s="16">
        <v>1</v>
      </c>
      <c r="H10" s="15" t="s">
        <v>7</v>
      </c>
      <c r="I10" s="17">
        <v>43709</v>
      </c>
      <c r="J10" s="17">
        <v>43922</v>
      </c>
      <c r="K10" s="18" t="s">
        <v>8</v>
      </c>
    </row>
    <row r="11" spans="1:11" s="20" customFormat="1" x14ac:dyDescent="0.2">
      <c r="A11" s="19"/>
      <c r="B11" s="12" t="s">
        <v>62</v>
      </c>
      <c r="C11" s="13" t="s">
        <v>61</v>
      </c>
      <c r="D11" s="14">
        <v>150000</v>
      </c>
      <c r="E11" s="88" t="s">
        <v>78</v>
      </c>
      <c r="F11" s="15" t="s">
        <v>77</v>
      </c>
      <c r="G11" s="16">
        <v>1</v>
      </c>
      <c r="H11" s="22" t="s">
        <v>7</v>
      </c>
      <c r="I11" s="23">
        <v>44044</v>
      </c>
      <c r="J11" s="17">
        <v>44287</v>
      </c>
      <c r="K11" s="18" t="s">
        <v>8</v>
      </c>
    </row>
    <row r="12" spans="1:11" s="20" customFormat="1" x14ac:dyDescent="0.2">
      <c r="A12" s="19"/>
      <c r="B12" s="12" t="s">
        <v>62</v>
      </c>
      <c r="C12" s="13" t="s">
        <v>89</v>
      </c>
      <c r="D12" s="14">
        <v>150000</v>
      </c>
      <c r="E12" s="88" t="s">
        <v>78</v>
      </c>
      <c r="F12" s="15" t="s">
        <v>77</v>
      </c>
      <c r="G12" s="16">
        <v>1</v>
      </c>
      <c r="H12" s="21" t="s">
        <v>7</v>
      </c>
      <c r="I12" s="23">
        <v>43770</v>
      </c>
      <c r="J12" s="23">
        <v>44013</v>
      </c>
      <c r="K12" s="18" t="s">
        <v>8</v>
      </c>
    </row>
    <row r="13" spans="1:11" s="8" customFormat="1" x14ac:dyDescent="0.2">
      <c r="A13" s="7"/>
      <c r="B13" s="25"/>
      <c r="C13" s="26" t="s">
        <v>19</v>
      </c>
      <c r="D13" s="27">
        <f>SUM(D9:D12)</f>
        <v>783968</v>
      </c>
      <c r="E13" s="28"/>
      <c r="F13" s="28"/>
      <c r="G13" s="29"/>
      <c r="H13" s="28"/>
      <c r="I13" s="30"/>
      <c r="J13" s="30"/>
      <c r="K13" s="31"/>
    </row>
    <row r="14" spans="1:11" s="8" customFormat="1" ht="5.25" customHeight="1" x14ac:dyDescent="0.2">
      <c r="A14" s="7"/>
      <c r="B14" s="32"/>
      <c r="C14" s="33"/>
      <c r="D14" s="34"/>
      <c r="E14" s="35"/>
      <c r="F14" s="35"/>
      <c r="G14" s="36"/>
      <c r="H14" s="35"/>
      <c r="I14" s="37"/>
      <c r="J14" s="37"/>
      <c r="K14" s="38"/>
    </row>
    <row r="15" spans="1:11" s="42" customFormat="1" ht="15.75" customHeight="1" x14ac:dyDescent="0.2">
      <c r="A15" s="4"/>
      <c r="B15" s="112" t="s">
        <v>4</v>
      </c>
      <c r="C15" s="113"/>
      <c r="D15" s="39"/>
      <c r="E15" s="40"/>
      <c r="F15" s="40"/>
      <c r="G15" s="40"/>
      <c r="H15" s="40"/>
      <c r="I15" s="40"/>
      <c r="J15" s="40"/>
      <c r="K15" s="41"/>
    </row>
    <row r="16" spans="1:11" s="43" customFormat="1" x14ac:dyDescent="0.2">
      <c r="A16" s="19"/>
      <c r="B16" s="12" t="s">
        <v>33</v>
      </c>
      <c r="C16" s="13" t="s">
        <v>81</v>
      </c>
      <c r="D16" s="1">
        <v>1850000</v>
      </c>
      <c r="E16" s="15" t="s">
        <v>78</v>
      </c>
      <c r="F16" s="15" t="s">
        <v>34</v>
      </c>
      <c r="G16" s="16">
        <v>1</v>
      </c>
      <c r="H16" s="21" t="s">
        <v>7</v>
      </c>
      <c r="I16" s="17">
        <v>43282</v>
      </c>
      <c r="J16" s="17">
        <v>43709</v>
      </c>
      <c r="K16" s="18" t="s">
        <v>8</v>
      </c>
    </row>
    <row r="17" spans="1:13" s="43" customFormat="1" x14ac:dyDescent="0.2">
      <c r="A17" s="19"/>
      <c r="B17" s="12" t="s">
        <v>33</v>
      </c>
      <c r="C17" s="13" t="s">
        <v>82</v>
      </c>
      <c r="D17" s="14">
        <v>6750000</v>
      </c>
      <c r="E17" s="15" t="s">
        <v>26</v>
      </c>
      <c r="F17" s="15" t="s">
        <v>34</v>
      </c>
      <c r="G17" s="16">
        <v>0.92</v>
      </c>
      <c r="H17" s="21" t="s">
        <v>7</v>
      </c>
      <c r="I17" s="17">
        <v>43252</v>
      </c>
      <c r="J17" s="17">
        <v>44105</v>
      </c>
      <c r="K17" s="18" t="s">
        <v>8</v>
      </c>
    </row>
    <row r="18" spans="1:13" s="43" customFormat="1" x14ac:dyDescent="0.2">
      <c r="A18" s="19"/>
      <c r="B18" s="12" t="s">
        <v>33</v>
      </c>
      <c r="C18" s="13" t="s">
        <v>83</v>
      </c>
      <c r="D18" s="14">
        <v>3594000</v>
      </c>
      <c r="E18" s="15" t="s">
        <v>26</v>
      </c>
      <c r="F18" s="15" t="s">
        <v>34</v>
      </c>
      <c r="G18" s="16">
        <v>1</v>
      </c>
      <c r="H18" s="21" t="s">
        <v>7</v>
      </c>
      <c r="I18" s="17">
        <v>43891</v>
      </c>
      <c r="J18" s="17">
        <v>44440</v>
      </c>
      <c r="K18" s="18" t="s">
        <v>8</v>
      </c>
    </row>
    <row r="19" spans="1:13" s="43" customFormat="1" x14ac:dyDescent="0.2">
      <c r="A19" s="19"/>
      <c r="B19" s="12" t="s">
        <v>62</v>
      </c>
      <c r="C19" s="13" t="s">
        <v>57</v>
      </c>
      <c r="D19" s="14">
        <v>430000</v>
      </c>
      <c r="E19" s="15" t="s">
        <v>78</v>
      </c>
      <c r="F19" s="15" t="s">
        <v>77</v>
      </c>
      <c r="G19" s="16">
        <v>1</v>
      </c>
      <c r="H19" s="21" t="s">
        <v>7</v>
      </c>
      <c r="I19" s="17">
        <v>43132</v>
      </c>
      <c r="J19" s="17">
        <v>43617</v>
      </c>
      <c r="K19" s="18" t="s">
        <v>8</v>
      </c>
    </row>
    <row r="20" spans="1:13" s="43" customFormat="1" x14ac:dyDescent="0.2">
      <c r="A20" s="19"/>
      <c r="B20" s="12" t="s">
        <v>62</v>
      </c>
      <c r="C20" s="13" t="s">
        <v>58</v>
      </c>
      <c r="D20" s="14">
        <v>760000</v>
      </c>
      <c r="E20" s="15" t="s">
        <v>78</v>
      </c>
      <c r="F20" s="15" t="s">
        <v>77</v>
      </c>
      <c r="G20" s="16">
        <v>1</v>
      </c>
      <c r="H20" s="21" t="s">
        <v>7</v>
      </c>
      <c r="I20" s="17">
        <v>43132</v>
      </c>
      <c r="J20" s="17">
        <v>43770</v>
      </c>
      <c r="K20" s="18" t="s">
        <v>8</v>
      </c>
    </row>
    <row r="21" spans="1:13" s="43" customFormat="1" x14ac:dyDescent="0.2">
      <c r="A21" s="19"/>
      <c r="B21" s="12" t="s">
        <v>62</v>
      </c>
      <c r="C21" s="13" t="s">
        <v>59</v>
      </c>
      <c r="D21" s="14">
        <v>4700000</v>
      </c>
      <c r="E21" s="15" t="s">
        <v>26</v>
      </c>
      <c r="F21" s="15" t="s">
        <v>34</v>
      </c>
      <c r="G21" s="16">
        <v>0.89</v>
      </c>
      <c r="H21" s="21" t="s">
        <v>7</v>
      </c>
      <c r="I21" s="17">
        <v>43221</v>
      </c>
      <c r="J21" s="17">
        <v>44256</v>
      </c>
      <c r="K21" s="18" t="s">
        <v>8</v>
      </c>
    </row>
    <row r="22" spans="1:13" s="43" customFormat="1" x14ac:dyDescent="0.2">
      <c r="A22" s="19"/>
      <c r="B22" s="12" t="s">
        <v>62</v>
      </c>
      <c r="C22" s="13" t="s">
        <v>88</v>
      </c>
      <c r="D22" s="14">
        <v>7285000</v>
      </c>
      <c r="E22" s="15" t="s">
        <v>26</v>
      </c>
      <c r="F22" s="15" t="s">
        <v>34</v>
      </c>
      <c r="G22" s="16">
        <v>0.86</v>
      </c>
      <c r="H22" s="21" t="s">
        <v>7</v>
      </c>
      <c r="I22" s="17">
        <v>43040</v>
      </c>
      <c r="J22" s="17">
        <v>44440</v>
      </c>
      <c r="K22" s="18" t="s">
        <v>8</v>
      </c>
    </row>
    <row r="23" spans="1:13" s="44" customFormat="1" x14ac:dyDescent="0.2">
      <c r="A23" s="7"/>
      <c r="B23" s="25"/>
      <c r="C23" s="26" t="s">
        <v>20</v>
      </c>
      <c r="D23" s="27">
        <f>SUM(D16:D22)</f>
        <v>25369000</v>
      </c>
      <c r="E23" s="28"/>
      <c r="F23" s="28"/>
      <c r="G23" s="29"/>
      <c r="H23" s="28"/>
      <c r="I23" s="30"/>
      <c r="J23" s="30"/>
      <c r="K23" s="31"/>
    </row>
    <row r="24" spans="1:13" s="44" customFormat="1" ht="4.5" customHeight="1" x14ac:dyDescent="0.2">
      <c r="A24" s="7"/>
      <c r="B24" s="32"/>
      <c r="C24" s="33"/>
      <c r="D24" s="34"/>
      <c r="E24" s="35"/>
      <c r="F24" s="35"/>
      <c r="G24" s="36"/>
      <c r="H24" s="35"/>
      <c r="I24" s="37"/>
      <c r="J24" s="37"/>
      <c r="K24" s="38"/>
    </row>
    <row r="25" spans="1:13" ht="15.75" customHeight="1" x14ac:dyDescent="0.2">
      <c r="A25" s="4"/>
      <c r="B25" s="112" t="s">
        <v>29</v>
      </c>
      <c r="C25" s="113"/>
      <c r="D25" s="39"/>
      <c r="E25" s="40"/>
      <c r="F25" s="40"/>
      <c r="G25" s="40"/>
      <c r="H25" s="40"/>
      <c r="I25" s="40"/>
      <c r="J25" s="40"/>
      <c r="K25" s="41"/>
    </row>
    <row r="26" spans="1:13" s="20" customFormat="1" x14ac:dyDescent="0.2">
      <c r="A26" s="19"/>
      <c r="B26" s="12" t="s">
        <v>33</v>
      </c>
      <c r="C26" s="13" t="s">
        <v>40</v>
      </c>
      <c r="D26" s="14">
        <v>262000</v>
      </c>
      <c r="E26" s="45" t="s">
        <v>30</v>
      </c>
      <c r="F26" s="15" t="s">
        <v>34</v>
      </c>
      <c r="G26" s="16">
        <v>1</v>
      </c>
      <c r="H26" s="15" t="s">
        <v>7</v>
      </c>
      <c r="I26" s="17">
        <v>43313</v>
      </c>
      <c r="J26" s="17">
        <v>44531</v>
      </c>
      <c r="K26" s="18" t="s">
        <v>8</v>
      </c>
      <c r="M26" s="46"/>
    </row>
    <row r="27" spans="1:13" s="8" customFormat="1" x14ac:dyDescent="0.2">
      <c r="A27" s="7"/>
      <c r="B27" s="114" t="s">
        <v>21</v>
      </c>
      <c r="C27" s="115"/>
      <c r="D27" s="27">
        <f>SUM(D26:D26)</f>
        <v>262000</v>
      </c>
      <c r="E27" s="28"/>
      <c r="F27" s="28"/>
      <c r="G27" s="47"/>
      <c r="H27" s="28"/>
      <c r="I27" s="30"/>
      <c r="J27" s="30"/>
      <c r="K27" s="31"/>
    </row>
    <row r="28" spans="1:13" s="44" customFormat="1" ht="4.5" customHeight="1" x14ac:dyDescent="0.2">
      <c r="A28" s="7"/>
      <c r="B28" s="32"/>
      <c r="C28" s="33"/>
      <c r="D28" s="34"/>
      <c r="E28" s="35"/>
      <c r="F28" s="35"/>
      <c r="G28" s="36"/>
      <c r="H28" s="35"/>
      <c r="I28" s="37"/>
      <c r="J28" s="37"/>
      <c r="K28" s="38"/>
    </row>
    <row r="29" spans="1:13" ht="15.75" customHeight="1" x14ac:dyDescent="0.2">
      <c r="A29" s="4"/>
      <c r="B29" s="112" t="s">
        <v>5</v>
      </c>
      <c r="C29" s="113"/>
      <c r="D29" s="39"/>
      <c r="E29" s="40"/>
      <c r="F29" s="40"/>
      <c r="G29" s="40"/>
      <c r="H29" s="40"/>
      <c r="I29" s="40"/>
      <c r="J29" s="40"/>
      <c r="K29" s="41"/>
    </row>
    <row r="30" spans="1:13" s="20" customFormat="1" ht="25.5" customHeight="1" x14ac:dyDescent="0.2">
      <c r="A30" s="19"/>
      <c r="B30" s="48" t="s">
        <v>33</v>
      </c>
      <c r="C30" s="49" t="s">
        <v>87</v>
      </c>
      <c r="D30" s="50">
        <v>242000</v>
      </c>
      <c r="E30" s="51" t="s">
        <v>31</v>
      </c>
      <c r="F30" s="51" t="s">
        <v>34</v>
      </c>
      <c r="G30" s="52">
        <v>1</v>
      </c>
      <c r="H30" s="51" t="s">
        <v>7</v>
      </c>
      <c r="I30" s="17">
        <v>43770</v>
      </c>
      <c r="J30" s="17">
        <v>44378</v>
      </c>
      <c r="K30" s="54" t="s">
        <v>8</v>
      </c>
    </row>
    <row r="31" spans="1:13" s="20" customFormat="1" ht="29.25" customHeight="1" x14ac:dyDescent="0.2">
      <c r="A31" s="19"/>
      <c r="B31" s="12" t="s">
        <v>33</v>
      </c>
      <c r="C31" s="13" t="s">
        <v>38</v>
      </c>
      <c r="D31" s="14">
        <v>96000</v>
      </c>
      <c r="E31" s="51" t="s">
        <v>32</v>
      </c>
      <c r="F31" s="51" t="s">
        <v>34</v>
      </c>
      <c r="G31" s="16">
        <v>1</v>
      </c>
      <c r="H31" s="15" t="s">
        <v>7</v>
      </c>
      <c r="I31" s="53">
        <v>43252</v>
      </c>
      <c r="J31" s="53">
        <v>43739</v>
      </c>
      <c r="K31" s="18" t="s">
        <v>8</v>
      </c>
    </row>
    <row r="32" spans="1:13" s="20" customFormat="1" ht="28.5" customHeight="1" x14ac:dyDescent="0.2">
      <c r="A32" s="19"/>
      <c r="B32" s="12" t="s">
        <v>33</v>
      </c>
      <c r="C32" s="13" t="s">
        <v>39</v>
      </c>
      <c r="D32" s="14">
        <v>340000</v>
      </c>
      <c r="E32" s="51" t="s">
        <v>31</v>
      </c>
      <c r="F32" s="51" t="s">
        <v>34</v>
      </c>
      <c r="G32" s="16">
        <v>1</v>
      </c>
      <c r="H32" s="15" t="s">
        <v>7</v>
      </c>
      <c r="I32" s="17">
        <v>43252</v>
      </c>
      <c r="J32" s="17">
        <v>44075</v>
      </c>
      <c r="K32" s="18" t="s">
        <v>8</v>
      </c>
    </row>
    <row r="33" spans="1:13" s="20" customFormat="1" ht="25.5" x14ac:dyDescent="0.2">
      <c r="A33" s="19"/>
      <c r="B33" s="12" t="s">
        <v>33</v>
      </c>
      <c r="C33" s="13" t="s">
        <v>90</v>
      </c>
      <c r="D33" s="14">
        <v>136000</v>
      </c>
      <c r="E33" s="51" t="s">
        <v>31</v>
      </c>
      <c r="F33" s="51" t="s">
        <v>34</v>
      </c>
      <c r="G33" s="16">
        <v>1</v>
      </c>
      <c r="H33" s="15" t="s">
        <v>7</v>
      </c>
      <c r="I33" s="17">
        <v>43862</v>
      </c>
      <c r="J33" s="17">
        <v>44501</v>
      </c>
      <c r="K33" s="18" t="s">
        <v>8</v>
      </c>
    </row>
    <row r="34" spans="1:13" s="20" customFormat="1" x14ac:dyDescent="0.2">
      <c r="A34" s="19"/>
      <c r="B34" s="12" t="s">
        <v>33</v>
      </c>
      <c r="C34" s="13" t="s">
        <v>41</v>
      </c>
      <c r="D34" s="14">
        <v>17600</v>
      </c>
      <c r="E34" s="51" t="s">
        <v>31</v>
      </c>
      <c r="F34" s="51" t="s">
        <v>34</v>
      </c>
      <c r="G34" s="16">
        <v>1</v>
      </c>
      <c r="H34" s="15" t="s">
        <v>7</v>
      </c>
      <c r="I34" s="17">
        <v>42948</v>
      </c>
      <c r="J34" s="17">
        <v>43191</v>
      </c>
      <c r="K34" s="18" t="s">
        <v>8</v>
      </c>
      <c r="M34" s="46"/>
    </row>
    <row r="35" spans="1:13" s="20" customFormat="1" x14ac:dyDescent="0.2">
      <c r="A35" s="19"/>
      <c r="B35" s="12" t="s">
        <v>33</v>
      </c>
      <c r="C35" s="13" t="s">
        <v>42</v>
      </c>
      <c r="D35" s="14">
        <v>17600</v>
      </c>
      <c r="E35" s="45" t="s">
        <v>46</v>
      </c>
      <c r="F35" s="51" t="s">
        <v>34</v>
      </c>
      <c r="G35" s="16">
        <v>1</v>
      </c>
      <c r="H35" s="15" t="s">
        <v>7</v>
      </c>
      <c r="I35" s="17">
        <v>43191</v>
      </c>
      <c r="J35" s="17">
        <v>43556</v>
      </c>
      <c r="K35" s="18" t="s">
        <v>8</v>
      </c>
    </row>
    <row r="36" spans="1:13" s="20" customFormat="1" x14ac:dyDescent="0.2">
      <c r="A36" s="19"/>
      <c r="B36" s="12" t="s">
        <v>33</v>
      </c>
      <c r="C36" s="13" t="s">
        <v>43</v>
      </c>
      <c r="D36" s="14">
        <v>17600</v>
      </c>
      <c r="E36" s="45" t="s">
        <v>46</v>
      </c>
      <c r="F36" s="15" t="s">
        <v>34</v>
      </c>
      <c r="G36" s="16">
        <v>1</v>
      </c>
      <c r="H36" s="15" t="s">
        <v>7</v>
      </c>
      <c r="I36" s="17">
        <v>43556</v>
      </c>
      <c r="J36" s="17">
        <v>43922</v>
      </c>
      <c r="K36" s="18" t="s">
        <v>8</v>
      </c>
    </row>
    <row r="37" spans="1:13" s="20" customFormat="1" x14ac:dyDescent="0.2">
      <c r="A37" s="19"/>
      <c r="B37" s="12" t="s">
        <v>33</v>
      </c>
      <c r="C37" s="13" t="s">
        <v>44</v>
      </c>
      <c r="D37" s="14">
        <v>17600</v>
      </c>
      <c r="E37" s="45" t="s">
        <v>46</v>
      </c>
      <c r="F37" s="15" t="s">
        <v>34</v>
      </c>
      <c r="G37" s="16">
        <v>1</v>
      </c>
      <c r="H37" s="15" t="s">
        <v>7</v>
      </c>
      <c r="I37" s="17">
        <v>43922</v>
      </c>
      <c r="J37" s="17">
        <v>44287</v>
      </c>
      <c r="K37" s="18" t="s">
        <v>8</v>
      </c>
    </row>
    <row r="38" spans="1:13" s="20" customFormat="1" x14ac:dyDescent="0.2">
      <c r="A38" s="19"/>
      <c r="B38" s="12" t="s">
        <v>33</v>
      </c>
      <c r="C38" s="13" t="s">
        <v>45</v>
      </c>
      <c r="D38" s="14">
        <v>17600</v>
      </c>
      <c r="E38" s="45" t="s">
        <v>46</v>
      </c>
      <c r="F38" s="15" t="s">
        <v>34</v>
      </c>
      <c r="G38" s="16">
        <v>1</v>
      </c>
      <c r="H38" s="22" t="s">
        <v>7</v>
      </c>
      <c r="I38" s="17">
        <v>44287</v>
      </c>
      <c r="J38" s="17">
        <v>44531</v>
      </c>
      <c r="K38" s="18" t="s">
        <v>8</v>
      </c>
    </row>
    <row r="39" spans="1:13" s="20" customFormat="1" x14ac:dyDescent="0.2">
      <c r="A39" s="19"/>
      <c r="B39" s="12" t="s">
        <v>33</v>
      </c>
      <c r="C39" s="13" t="s">
        <v>66</v>
      </c>
      <c r="D39" s="14">
        <v>11000</v>
      </c>
      <c r="E39" s="45" t="s">
        <v>32</v>
      </c>
      <c r="F39" s="15" t="s">
        <v>34</v>
      </c>
      <c r="G39" s="16">
        <v>1</v>
      </c>
      <c r="H39" s="56" t="s">
        <v>7</v>
      </c>
      <c r="I39" s="17">
        <v>43770</v>
      </c>
      <c r="J39" s="17">
        <v>44166</v>
      </c>
      <c r="K39" s="18" t="s">
        <v>8</v>
      </c>
    </row>
    <row r="40" spans="1:13" s="20" customFormat="1" x14ac:dyDescent="0.2">
      <c r="A40" s="19"/>
      <c r="B40" s="12" t="s">
        <v>33</v>
      </c>
      <c r="C40" s="13" t="s">
        <v>47</v>
      </c>
      <c r="D40" s="14">
        <v>19000</v>
      </c>
      <c r="E40" s="45" t="s">
        <v>46</v>
      </c>
      <c r="F40" s="15" t="s">
        <v>34</v>
      </c>
      <c r="G40" s="16">
        <v>1</v>
      </c>
      <c r="H40" s="56" t="s">
        <v>7</v>
      </c>
      <c r="I40" s="17">
        <v>44136</v>
      </c>
      <c r="J40" s="17">
        <v>44440</v>
      </c>
      <c r="K40" s="18" t="s">
        <v>8</v>
      </c>
    </row>
    <row r="41" spans="1:13" s="20" customFormat="1" ht="25.5" x14ac:dyDescent="0.2">
      <c r="A41" s="19"/>
      <c r="B41" s="12" t="s">
        <v>62</v>
      </c>
      <c r="C41" s="13" t="s">
        <v>63</v>
      </c>
      <c r="D41" s="14">
        <v>25800</v>
      </c>
      <c r="E41" s="45" t="s">
        <v>32</v>
      </c>
      <c r="F41" s="15" t="s">
        <v>34</v>
      </c>
      <c r="G41" s="16">
        <v>1</v>
      </c>
      <c r="H41" s="56" t="s">
        <v>7</v>
      </c>
      <c r="I41" s="17">
        <v>43040</v>
      </c>
      <c r="J41" s="17">
        <v>43647</v>
      </c>
      <c r="K41" s="18" t="s">
        <v>8</v>
      </c>
    </row>
    <row r="42" spans="1:13" s="20" customFormat="1" ht="25.5" x14ac:dyDescent="0.2">
      <c r="A42" s="19"/>
      <c r="B42" s="12" t="s">
        <v>62</v>
      </c>
      <c r="C42" s="13" t="s">
        <v>64</v>
      </c>
      <c r="D42" s="14">
        <v>45600</v>
      </c>
      <c r="E42" s="45" t="s">
        <v>32</v>
      </c>
      <c r="F42" s="15" t="s">
        <v>34</v>
      </c>
      <c r="G42" s="16">
        <v>1</v>
      </c>
      <c r="H42" s="56" t="s">
        <v>7</v>
      </c>
      <c r="I42" s="17">
        <v>43040</v>
      </c>
      <c r="J42" s="17">
        <v>43800</v>
      </c>
      <c r="K42" s="18" t="s">
        <v>8</v>
      </c>
    </row>
    <row r="43" spans="1:13" s="20" customFormat="1" ht="25.5" customHeight="1" x14ac:dyDescent="0.2">
      <c r="A43" s="19"/>
      <c r="B43" s="12" t="s">
        <v>62</v>
      </c>
      <c r="C43" s="13" t="s">
        <v>65</v>
      </c>
      <c r="D43" s="14">
        <v>282540</v>
      </c>
      <c r="E43" s="45" t="s">
        <v>31</v>
      </c>
      <c r="F43" s="15" t="s">
        <v>34</v>
      </c>
      <c r="G43" s="16">
        <v>1</v>
      </c>
      <c r="H43" s="56" t="s">
        <v>7</v>
      </c>
      <c r="I43" s="17">
        <v>43221</v>
      </c>
      <c r="J43" s="17">
        <v>44256</v>
      </c>
      <c r="K43" s="18" t="s">
        <v>8</v>
      </c>
    </row>
    <row r="44" spans="1:13" s="20" customFormat="1" ht="25.5" x14ac:dyDescent="0.2">
      <c r="A44" s="19"/>
      <c r="B44" s="12" t="s">
        <v>62</v>
      </c>
      <c r="C44" s="13" t="s">
        <v>84</v>
      </c>
      <c r="D44" s="14">
        <v>365500</v>
      </c>
      <c r="E44" s="45" t="s">
        <v>31</v>
      </c>
      <c r="F44" s="15" t="s">
        <v>34</v>
      </c>
      <c r="G44" s="16">
        <v>1</v>
      </c>
      <c r="H44" s="56" t="s">
        <v>7</v>
      </c>
      <c r="I44" s="17">
        <v>43009</v>
      </c>
      <c r="J44" s="17">
        <v>44470</v>
      </c>
      <c r="K44" s="18" t="s">
        <v>8</v>
      </c>
    </row>
    <row r="45" spans="1:13" s="20" customFormat="1" x14ac:dyDescent="0.2">
      <c r="A45" s="19"/>
      <c r="B45" s="12" t="s">
        <v>62</v>
      </c>
      <c r="C45" s="13" t="s">
        <v>85</v>
      </c>
      <c r="D45" s="14">
        <v>110000</v>
      </c>
      <c r="E45" s="45" t="s">
        <v>32</v>
      </c>
      <c r="F45" s="15" t="s">
        <v>34</v>
      </c>
      <c r="G45" s="16">
        <v>1</v>
      </c>
      <c r="H45" s="56" t="s">
        <v>7</v>
      </c>
      <c r="I45" s="17">
        <v>43770</v>
      </c>
      <c r="J45" s="17">
        <v>44105</v>
      </c>
      <c r="K45" s="18" t="s">
        <v>8</v>
      </c>
    </row>
    <row r="46" spans="1:13" s="20" customFormat="1" x14ac:dyDescent="0.2">
      <c r="A46" s="19"/>
      <c r="B46" s="12" t="s">
        <v>62</v>
      </c>
      <c r="C46" s="13" t="s">
        <v>86</v>
      </c>
      <c r="D46" s="14">
        <v>70000</v>
      </c>
      <c r="E46" s="45" t="s">
        <v>32</v>
      </c>
      <c r="F46" s="15" t="s">
        <v>34</v>
      </c>
      <c r="G46" s="16">
        <v>1</v>
      </c>
      <c r="H46" s="56" t="s">
        <v>7</v>
      </c>
      <c r="I46" s="17">
        <v>44136</v>
      </c>
      <c r="J46" s="17">
        <v>44440</v>
      </c>
      <c r="K46" s="18" t="s">
        <v>8</v>
      </c>
    </row>
    <row r="47" spans="1:13" s="20" customFormat="1" x14ac:dyDescent="0.2">
      <c r="A47" s="19"/>
      <c r="B47" s="12" t="s">
        <v>62</v>
      </c>
      <c r="C47" s="13" t="s">
        <v>41</v>
      </c>
      <c r="D47" s="14">
        <v>20000</v>
      </c>
      <c r="E47" s="45" t="s">
        <v>31</v>
      </c>
      <c r="F47" s="15" t="s">
        <v>34</v>
      </c>
      <c r="G47" s="16">
        <v>1</v>
      </c>
      <c r="H47" s="56" t="s">
        <v>7</v>
      </c>
      <c r="I47" s="17">
        <v>42948</v>
      </c>
      <c r="J47" s="17">
        <v>43191</v>
      </c>
      <c r="K47" s="18" t="s">
        <v>8</v>
      </c>
    </row>
    <row r="48" spans="1:13" s="20" customFormat="1" x14ac:dyDescent="0.2">
      <c r="A48" s="19"/>
      <c r="B48" s="12" t="s">
        <v>62</v>
      </c>
      <c r="C48" s="13" t="s">
        <v>42</v>
      </c>
      <c r="D48" s="55">
        <v>20000</v>
      </c>
      <c r="E48" s="45" t="s">
        <v>46</v>
      </c>
      <c r="F48" s="15" t="s">
        <v>34</v>
      </c>
      <c r="G48" s="16">
        <v>1</v>
      </c>
      <c r="H48" s="56" t="s">
        <v>7</v>
      </c>
      <c r="I48" s="17">
        <v>43191</v>
      </c>
      <c r="J48" s="17">
        <v>43556</v>
      </c>
      <c r="K48" s="18" t="s">
        <v>8</v>
      </c>
    </row>
    <row r="49" spans="1:11" s="20" customFormat="1" x14ac:dyDescent="0.2">
      <c r="A49" s="19"/>
      <c r="B49" s="12" t="s">
        <v>62</v>
      </c>
      <c r="C49" s="13" t="s">
        <v>43</v>
      </c>
      <c r="D49" s="55">
        <v>20000</v>
      </c>
      <c r="E49" s="45" t="s">
        <v>46</v>
      </c>
      <c r="F49" s="15" t="s">
        <v>34</v>
      </c>
      <c r="G49" s="16">
        <v>1</v>
      </c>
      <c r="H49" s="56" t="s">
        <v>7</v>
      </c>
      <c r="I49" s="17">
        <v>43556</v>
      </c>
      <c r="J49" s="17">
        <v>43922</v>
      </c>
      <c r="K49" s="18" t="s">
        <v>8</v>
      </c>
    </row>
    <row r="50" spans="1:11" s="20" customFormat="1" x14ac:dyDescent="0.2">
      <c r="A50" s="19"/>
      <c r="B50" s="12" t="s">
        <v>62</v>
      </c>
      <c r="C50" s="13" t="s">
        <v>44</v>
      </c>
      <c r="D50" s="55">
        <v>20000</v>
      </c>
      <c r="E50" s="45" t="s">
        <v>46</v>
      </c>
      <c r="F50" s="15" t="s">
        <v>34</v>
      </c>
      <c r="G50" s="16">
        <v>1</v>
      </c>
      <c r="H50" s="56" t="s">
        <v>7</v>
      </c>
      <c r="I50" s="17">
        <v>43922</v>
      </c>
      <c r="J50" s="17">
        <v>44287</v>
      </c>
      <c r="K50" s="18" t="s">
        <v>8</v>
      </c>
    </row>
    <row r="51" spans="1:11" s="20" customFormat="1" x14ac:dyDescent="0.2">
      <c r="A51" s="19"/>
      <c r="B51" s="12" t="s">
        <v>62</v>
      </c>
      <c r="C51" s="13" t="s">
        <v>45</v>
      </c>
      <c r="D51" s="55">
        <v>20000</v>
      </c>
      <c r="E51" s="45" t="s">
        <v>46</v>
      </c>
      <c r="F51" s="15" t="s">
        <v>34</v>
      </c>
      <c r="G51" s="16">
        <v>1</v>
      </c>
      <c r="H51" s="56" t="s">
        <v>7</v>
      </c>
      <c r="I51" s="17">
        <v>44287</v>
      </c>
      <c r="J51" s="17">
        <v>44531</v>
      </c>
      <c r="K51" s="18" t="s">
        <v>8</v>
      </c>
    </row>
    <row r="52" spans="1:11" s="20" customFormat="1" x14ac:dyDescent="0.2">
      <c r="A52" s="19"/>
      <c r="B52" s="12" t="s">
        <v>62</v>
      </c>
      <c r="C52" s="13" t="s">
        <v>66</v>
      </c>
      <c r="D52" s="55">
        <v>15000</v>
      </c>
      <c r="E52" s="45" t="s">
        <v>32</v>
      </c>
      <c r="F52" s="15" t="s">
        <v>34</v>
      </c>
      <c r="G52" s="16">
        <v>1</v>
      </c>
      <c r="H52" s="56" t="s">
        <v>7</v>
      </c>
      <c r="I52" s="17">
        <v>43770</v>
      </c>
      <c r="J52" s="17">
        <v>44166</v>
      </c>
      <c r="K52" s="18" t="s">
        <v>8</v>
      </c>
    </row>
    <row r="53" spans="1:11" s="20" customFormat="1" x14ac:dyDescent="0.2">
      <c r="A53" s="19"/>
      <c r="B53" s="12" t="s">
        <v>62</v>
      </c>
      <c r="C53" s="13" t="s">
        <v>47</v>
      </c>
      <c r="D53" s="55">
        <v>35000</v>
      </c>
      <c r="E53" s="45" t="s">
        <v>46</v>
      </c>
      <c r="F53" s="15" t="s">
        <v>34</v>
      </c>
      <c r="G53" s="16">
        <v>1</v>
      </c>
      <c r="H53" s="56" t="s">
        <v>7</v>
      </c>
      <c r="I53" s="17">
        <v>44136</v>
      </c>
      <c r="J53" s="17">
        <v>44440</v>
      </c>
      <c r="K53" s="18" t="s">
        <v>8</v>
      </c>
    </row>
    <row r="54" spans="1:11" s="8" customFormat="1" x14ac:dyDescent="0.2">
      <c r="A54" s="7"/>
      <c r="B54" s="114" t="s">
        <v>21</v>
      </c>
      <c r="C54" s="115"/>
      <c r="D54" s="27">
        <f>SUM(D30:D53)</f>
        <v>1981440</v>
      </c>
      <c r="E54" s="28"/>
      <c r="F54" s="28"/>
      <c r="G54" s="47"/>
      <c r="H54" s="28"/>
      <c r="I54" s="30"/>
      <c r="J54" s="30"/>
      <c r="K54" s="31"/>
    </row>
    <row r="55" spans="1:11" s="8" customFormat="1" ht="4.5" customHeight="1" x14ac:dyDescent="0.2">
      <c r="A55" s="7"/>
      <c r="B55" s="32"/>
      <c r="C55" s="33"/>
      <c r="D55" s="34"/>
      <c r="E55" s="35"/>
      <c r="F55" s="35"/>
      <c r="G55" s="36"/>
      <c r="H55" s="35"/>
      <c r="I55" s="37"/>
      <c r="J55" s="37"/>
      <c r="K55" s="38"/>
    </row>
    <row r="56" spans="1:11" s="8" customFormat="1" x14ac:dyDescent="0.2">
      <c r="A56" s="7"/>
      <c r="B56" s="112" t="s">
        <v>6</v>
      </c>
      <c r="C56" s="113"/>
      <c r="D56" s="39"/>
      <c r="E56" s="40"/>
      <c r="F56" s="40"/>
      <c r="G56" s="40"/>
      <c r="H56" s="40"/>
      <c r="I56" s="40"/>
      <c r="J56" s="40"/>
      <c r="K56" s="41"/>
    </row>
    <row r="57" spans="1:11" s="20" customFormat="1" x14ac:dyDescent="0.2">
      <c r="A57" s="19"/>
      <c r="B57" s="48" t="s">
        <v>33</v>
      </c>
      <c r="C57" s="13" t="s">
        <v>49</v>
      </c>
      <c r="D57" s="60">
        <v>120000</v>
      </c>
      <c r="E57" s="61" t="s">
        <v>28</v>
      </c>
      <c r="F57" s="62" t="s">
        <v>34</v>
      </c>
      <c r="G57" s="16">
        <v>1</v>
      </c>
      <c r="H57" s="62" t="s">
        <v>7</v>
      </c>
      <c r="I57" s="95">
        <v>42948</v>
      </c>
      <c r="J57" s="95">
        <v>44531</v>
      </c>
      <c r="K57" s="54" t="s">
        <v>8</v>
      </c>
    </row>
    <row r="58" spans="1:11" s="59" customFormat="1" x14ac:dyDescent="0.2">
      <c r="A58" s="58"/>
      <c r="B58" s="63" t="s">
        <v>33</v>
      </c>
      <c r="C58" s="13" t="s">
        <v>48</v>
      </c>
      <c r="D58" s="24">
        <v>117000</v>
      </c>
      <c r="E58" s="64" t="s">
        <v>28</v>
      </c>
      <c r="F58" s="65" t="s">
        <v>34</v>
      </c>
      <c r="G58" s="16">
        <v>1</v>
      </c>
      <c r="H58" s="65" t="s">
        <v>7</v>
      </c>
      <c r="I58" s="95">
        <v>42948</v>
      </c>
      <c r="J58" s="95">
        <v>44531</v>
      </c>
      <c r="K58" s="66" t="s">
        <v>8</v>
      </c>
    </row>
    <row r="59" spans="1:11" s="59" customFormat="1" x14ac:dyDescent="0.2">
      <c r="A59" s="58"/>
      <c r="B59" s="63" t="s">
        <v>33</v>
      </c>
      <c r="C59" s="13" t="s">
        <v>50</v>
      </c>
      <c r="D59" s="24">
        <v>117000</v>
      </c>
      <c r="E59" s="64" t="s">
        <v>28</v>
      </c>
      <c r="F59" s="65" t="s">
        <v>34</v>
      </c>
      <c r="G59" s="16">
        <v>1</v>
      </c>
      <c r="H59" s="65" t="s">
        <v>7</v>
      </c>
      <c r="I59" s="95">
        <v>42948</v>
      </c>
      <c r="J59" s="95">
        <v>44531</v>
      </c>
      <c r="K59" s="66" t="s">
        <v>8</v>
      </c>
    </row>
    <row r="60" spans="1:11" s="59" customFormat="1" x14ac:dyDescent="0.2">
      <c r="A60" s="58"/>
      <c r="B60" s="63" t="s">
        <v>33</v>
      </c>
      <c r="C60" s="13" t="s">
        <v>51</v>
      </c>
      <c r="D60" s="24">
        <v>117000</v>
      </c>
      <c r="E60" s="64" t="s">
        <v>28</v>
      </c>
      <c r="F60" s="65" t="s">
        <v>34</v>
      </c>
      <c r="G60" s="16">
        <v>1</v>
      </c>
      <c r="H60" s="65" t="s">
        <v>7</v>
      </c>
      <c r="I60" s="95">
        <v>42948</v>
      </c>
      <c r="J60" s="95">
        <v>44531</v>
      </c>
      <c r="K60" s="66" t="s">
        <v>8</v>
      </c>
    </row>
    <row r="61" spans="1:11" s="59" customFormat="1" x14ac:dyDescent="0.2">
      <c r="A61" s="58"/>
      <c r="B61" s="63" t="s">
        <v>33</v>
      </c>
      <c r="C61" s="13" t="s">
        <v>52</v>
      </c>
      <c r="D61" s="24">
        <v>117000</v>
      </c>
      <c r="E61" s="64" t="s">
        <v>28</v>
      </c>
      <c r="F61" s="65" t="s">
        <v>34</v>
      </c>
      <c r="G61" s="16">
        <v>1</v>
      </c>
      <c r="H61" s="65" t="s">
        <v>7</v>
      </c>
      <c r="I61" s="95">
        <v>42948</v>
      </c>
      <c r="J61" s="95">
        <v>44531</v>
      </c>
      <c r="K61" s="66" t="s">
        <v>8</v>
      </c>
    </row>
    <row r="62" spans="1:11" s="59" customFormat="1" x14ac:dyDescent="0.2">
      <c r="A62" s="58"/>
      <c r="B62" s="63" t="s">
        <v>33</v>
      </c>
      <c r="C62" s="13" t="s">
        <v>53</v>
      </c>
      <c r="D62" s="24">
        <v>98000</v>
      </c>
      <c r="E62" s="64" t="s">
        <v>28</v>
      </c>
      <c r="F62" s="65" t="s">
        <v>34</v>
      </c>
      <c r="G62" s="16">
        <v>1</v>
      </c>
      <c r="H62" s="65" t="s">
        <v>7</v>
      </c>
      <c r="I62" s="95">
        <v>42948</v>
      </c>
      <c r="J62" s="95">
        <v>44531</v>
      </c>
      <c r="K62" s="66" t="s">
        <v>8</v>
      </c>
    </row>
    <row r="63" spans="1:11" s="59" customFormat="1" x14ac:dyDescent="0.2">
      <c r="A63" s="58"/>
      <c r="B63" s="63" t="s">
        <v>33</v>
      </c>
      <c r="C63" s="13" t="s">
        <v>54</v>
      </c>
      <c r="D63" s="24">
        <v>93000</v>
      </c>
      <c r="E63" s="64" t="s">
        <v>28</v>
      </c>
      <c r="F63" s="65" t="s">
        <v>34</v>
      </c>
      <c r="G63" s="16">
        <v>1</v>
      </c>
      <c r="H63" s="65" t="s">
        <v>7</v>
      </c>
      <c r="I63" s="95">
        <v>42948</v>
      </c>
      <c r="J63" s="95">
        <v>44531</v>
      </c>
      <c r="K63" s="66" t="s">
        <v>8</v>
      </c>
    </row>
    <row r="64" spans="1:11" s="59" customFormat="1" x14ac:dyDescent="0.2">
      <c r="A64" s="58"/>
      <c r="B64" s="63" t="s">
        <v>33</v>
      </c>
      <c r="C64" s="13" t="s">
        <v>55</v>
      </c>
      <c r="D64" s="24">
        <v>196000</v>
      </c>
      <c r="E64" s="64" t="s">
        <v>28</v>
      </c>
      <c r="F64" s="65" t="s">
        <v>34</v>
      </c>
      <c r="G64" s="16">
        <v>1</v>
      </c>
      <c r="H64" s="65" t="s">
        <v>7</v>
      </c>
      <c r="I64" s="95">
        <v>42948</v>
      </c>
      <c r="J64" s="95">
        <v>44531</v>
      </c>
      <c r="K64" s="66" t="s">
        <v>8</v>
      </c>
    </row>
    <row r="65" spans="1:11" s="59" customFormat="1" x14ac:dyDescent="0.2">
      <c r="A65" s="58"/>
      <c r="B65" s="63" t="s">
        <v>33</v>
      </c>
      <c r="C65" s="13" t="s">
        <v>56</v>
      </c>
      <c r="D65" s="24">
        <v>111000</v>
      </c>
      <c r="E65" s="64" t="s">
        <v>28</v>
      </c>
      <c r="F65" s="65" t="s">
        <v>34</v>
      </c>
      <c r="G65" s="16">
        <v>1</v>
      </c>
      <c r="H65" s="65" t="s">
        <v>7</v>
      </c>
      <c r="I65" s="95">
        <v>42948</v>
      </c>
      <c r="J65" s="95">
        <v>43800</v>
      </c>
      <c r="K65" s="66" t="s">
        <v>8</v>
      </c>
    </row>
    <row r="66" spans="1:11" s="93" customFormat="1" x14ac:dyDescent="0.2">
      <c r="A66" s="90"/>
      <c r="B66" s="89" t="s">
        <v>33</v>
      </c>
      <c r="C66" s="13" t="s">
        <v>67</v>
      </c>
      <c r="D66" s="24">
        <v>100000</v>
      </c>
      <c r="E66" s="45" t="s">
        <v>28</v>
      </c>
      <c r="F66" s="91" t="s">
        <v>34</v>
      </c>
      <c r="G66" s="16">
        <v>1</v>
      </c>
      <c r="H66" s="91" t="s">
        <v>7</v>
      </c>
      <c r="I66" s="95">
        <v>42948</v>
      </c>
      <c r="J66" s="95">
        <v>44531</v>
      </c>
      <c r="K66" s="92" t="s">
        <v>8</v>
      </c>
    </row>
    <row r="67" spans="1:11" s="59" customFormat="1" x14ac:dyDescent="0.2">
      <c r="A67" s="58"/>
      <c r="B67" s="89" t="s">
        <v>62</v>
      </c>
      <c r="C67" s="57" t="s">
        <v>69</v>
      </c>
      <c r="D67" s="24">
        <v>175555</v>
      </c>
      <c r="E67" s="45" t="s">
        <v>28</v>
      </c>
      <c r="F67" s="91" t="s">
        <v>34</v>
      </c>
      <c r="G67" s="16">
        <v>1</v>
      </c>
      <c r="H67" s="91" t="s">
        <v>7</v>
      </c>
      <c r="I67" s="95">
        <v>42948</v>
      </c>
      <c r="J67" s="95">
        <v>44531</v>
      </c>
      <c r="K67" s="92" t="s">
        <v>8</v>
      </c>
    </row>
    <row r="68" spans="1:11" s="59" customFormat="1" x14ac:dyDescent="0.2">
      <c r="A68" s="58"/>
      <c r="B68" s="89" t="s">
        <v>62</v>
      </c>
      <c r="C68" s="57" t="s">
        <v>51</v>
      </c>
      <c r="D68" s="24">
        <v>217343</v>
      </c>
      <c r="E68" s="45" t="s">
        <v>28</v>
      </c>
      <c r="F68" s="91" t="s">
        <v>34</v>
      </c>
      <c r="G68" s="16">
        <v>1</v>
      </c>
      <c r="H68" s="91" t="s">
        <v>7</v>
      </c>
      <c r="I68" s="95">
        <v>42948</v>
      </c>
      <c r="J68" s="95">
        <v>44531</v>
      </c>
      <c r="K68" s="92" t="s">
        <v>8</v>
      </c>
    </row>
    <row r="69" spans="1:11" s="59" customFormat="1" x14ac:dyDescent="0.2">
      <c r="A69" s="58"/>
      <c r="B69" s="89" t="s">
        <v>62</v>
      </c>
      <c r="C69" s="57" t="s">
        <v>50</v>
      </c>
      <c r="D69" s="24">
        <v>168667</v>
      </c>
      <c r="E69" s="45" t="s">
        <v>28</v>
      </c>
      <c r="F69" s="91" t="s">
        <v>34</v>
      </c>
      <c r="G69" s="16">
        <v>1</v>
      </c>
      <c r="H69" s="91" t="s">
        <v>7</v>
      </c>
      <c r="I69" s="95">
        <v>42948</v>
      </c>
      <c r="J69" s="95">
        <v>44531</v>
      </c>
      <c r="K69" s="92" t="s">
        <v>8</v>
      </c>
    </row>
    <row r="70" spans="1:11" s="59" customFormat="1" x14ac:dyDescent="0.2">
      <c r="A70" s="58"/>
      <c r="B70" s="89" t="s">
        <v>62</v>
      </c>
      <c r="C70" s="57" t="s">
        <v>70</v>
      </c>
      <c r="D70" s="24">
        <v>40907</v>
      </c>
      <c r="E70" s="45" t="s">
        <v>28</v>
      </c>
      <c r="F70" s="91" t="s">
        <v>34</v>
      </c>
      <c r="G70" s="16">
        <v>1</v>
      </c>
      <c r="H70" s="91" t="s">
        <v>7</v>
      </c>
      <c r="I70" s="95">
        <v>42948</v>
      </c>
      <c r="J70" s="95">
        <v>44531</v>
      </c>
      <c r="K70" s="92" t="s">
        <v>8</v>
      </c>
    </row>
    <row r="71" spans="1:11" s="59" customFormat="1" x14ac:dyDescent="0.2">
      <c r="A71" s="58"/>
      <c r="B71" s="89" t="s">
        <v>62</v>
      </c>
      <c r="C71" s="57" t="s">
        <v>71</v>
      </c>
      <c r="D71" s="24">
        <v>217343</v>
      </c>
      <c r="E71" s="45" t="s">
        <v>28</v>
      </c>
      <c r="F71" s="91" t="s">
        <v>34</v>
      </c>
      <c r="G71" s="16">
        <v>1</v>
      </c>
      <c r="H71" s="91" t="s">
        <v>7</v>
      </c>
      <c r="I71" s="95">
        <v>42948</v>
      </c>
      <c r="J71" s="95">
        <v>44531</v>
      </c>
      <c r="K71" s="92" t="s">
        <v>8</v>
      </c>
    </row>
    <row r="72" spans="1:11" s="59" customFormat="1" x14ac:dyDescent="0.2">
      <c r="A72" s="58"/>
      <c r="B72" s="89" t="s">
        <v>62</v>
      </c>
      <c r="C72" s="57" t="s">
        <v>72</v>
      </c>
      <c r="D72" s="24">
        <v>108679</v>
      </c>
      <c r="E72" s="45" t="s">
        <v>28</v>
      </c>
      <c r="F72" s="91" t="s">
        <v>34</v>
      </c>
      <c r="G72" s="16">
        <v>1</v>
      </c>
      <c r="H72" s="91" t="s">
        <v>7</v>
      </c>
      <c r="I72" s="95">
        <v>42948</v>
      </c>
      <c r="J72" s="95">
        <v>44531</v>
      </c>
      <c r="K72" s="92" t="s">
        <v>8</v>
      </c>
    </row>
    <row r="73" spans="1:11" s="59" customFormat="1" x14ac:dyDescent="0.2">
      <c r="A73" s="58"/>
      <c r="B73" s="89" t="s">
        <v>62</v>
      </c>
      <c r="C73" s="57" t="s">
        <v>73</v>
      </c>
      <c r="D73" s="24">
        <v>225706</v>
      </c>
      <c r="E73" s="45" t="s">
        <v>28</v>
      </c>
      <c r="F73" s="91" t="s">
        <v>34</v>
      </c>
      <c r="G73" s="16">
        <v>1</v>
      </c>
      <c r="H73" s="91" t="s">
        <v>7</v>
      </c>
      <c r="I73" s="95">
        <v>42948</v>
      </c>
      <c r="J73" s="95">
        <v>44531</v>
      </c>
      <c r="K73" s="92" t="s">
        <v>8</v>
      </c>
    </row>
    <row r="74" spans="1:11" s="59" customFormat="1" x14ac:dyDescent="0.2">
      <c r="A74" s="58"/>
      <c r="B74" s="89" t="s">
        <v>62</v>
      </c>
      <c r="C74" s="57" t="s">
        <v>74</v>
      </c>
      <c r="D74" s="24">
        <v>65060</v>
      </c>
      <c r="E74" s="45" t="s">
        <v>28</v>
      </c>
      <c r="F74" s="91" t="s">
        <v>34</v>
      </c>
      <c r="G74" s="16">
        <v>1</v>
      </c>
      <c r="H74" s="91" t="s">
        <v>7</v>
      </c>
      <c r="I74" s="95">
        <v>42948</v>
      </c>
      <c r="J74" s="95">
        <v>44531</v>
      </c>
      <c r="K74" s="92" t="s">
        <v>8</v>
      </c>
    </row>
    <row r="75" spans="1:11" s="59" customFormat="1" x14ac:dyDescent="0.2">
      <c r="A75" s="58"/>
      <c r="B75" s="89" t="s">
        <v>62</v>
      </c>
      <c r="C75" s="57" t="s">
        <v>75</v>
      </c>
      <c r="D75" s="24">
        <v>164740</v>
      </c>
      <c r="E75" s="45" t="s">
        <v>28</v>
      </c>
      <c r="F75" s="91" t="s">
        <v>34</v>
      </c>
      <c r="G75" s="16">
        <v>1</v>
      </c>
      <c r="H75" s="91" t="s">
        <v>7</v>
      </c>
      <c r="I75" s="95">
        <v>42948</v>
      </c>
      <c r="J75" s="95">
        <v>44531</v>
      </c>
      <c r="K75" s="92" t="s">
        <v>8</v>
      </c>
    </row>
    <row r="76" spans="1:11" s="59" customFormat="1" x14ac:dyDescent="0.2">
      <c r="A76" s="58"/>
      <c r="B76" s="89" t="s">
        <v>62</v>
      </c>
      <c r="C76" s="57" t="s">
        <v>76</v>
      </c>
      <c r="D76" s="24">
        <v>98620</v>
      </c>
      <c r="E76" s="45" t="s">
        <v>28</v>
      </c>
      <c r="F76" s="91" t="s">
        <v>34</v>
      </c>
      <c r="G76" s="16">
        <v>1</v>
      </c>
      <c r="H76" s="91" t="s">
        <v>7</v>
      </c>
      <c r="I76" s="95">
        <v>42948</v>
      </c>
      <c r="J76" s="95">
        <v>44531</v>
      </c>
      <c r="K76" s="92" t="s">
        <v>8</v>
      </c>
    </row>
    <row r="77" spans="1:11" s="59" customFormat="1" x14ac:dyDescent="0.2">
      <c r="A77" s="58"/>
      <c r="B77" s="89" t="s">
        <v>62</v>
      </c>
      <c r="C77" s="57" t="s">
        <v>54</v>
      </c>
      <c r="D77" s="24">
        <v>164740</v>
      </c>
      <c r="E77" s="45" t="s">
        <v>28</v>
      </c>
      <c r="F77" s="91" t="s">
        <v>34</v>
      </c>
      <c r="G77" s="16">
        <v>1</v>
      </c>
      <c r="H77" s="91" t="s">
        <v>7</v>
      </c>
      <c r="I77" s="95">
        <v>42948</v>
      </c>
      <c r="J77" s="95">
        <v>44531</v>
      </c>
      <c r="K77" s="92" t="s">
        <v>8</v>
      </c>
    </row>
    <row r="78" spans="1:11" s="8" customFormat="1" x14ac:dyDescent="0.2">
      <c r="A78" s="7"/>
      <c r="B78" s="114" t="s">
        <v>22</v>
      </c>
      <c r="C78" s="115"/>
      <c r="D78" s="27">
        <f>SUM(D57:D77)</f>
        <v>2833360</v>
      </c>
      <c r="E78" s="67"/>
      <c r="F78" s="28"/>
      <c r="G78" s="29"/>
      <c r="H78" s="28"/>
      <c r="I78" s="30"/>
      <c r="J78" s="30"/>
      <c r="K78" s="31"/>
    </row>
    <row r="79" spans="1:11" s="8" customFormat="1" ht="4.5" customHeight="1" x14ac:dyDescent="0.2">
      <c r="A79" s="7"/>
      <c r="B79" s="32"/>
      <c r="C79" s="33"/>
      <c r="D79" s="34"/>
      <c r="E79" s="35"/>
      <c r="F79" s="35"/>
      <c r="G79" s="36"/>
      <c r="H79" s="35"/>
      <c r="I79" s="37"/>
      <c r="J79" s="37"/>
      <c r="K79" s="38"/>
    </row>
    <row r="80" spans="1:11" s="42" customFormat="1" ht="15.75" customHeight="1" x14ac:dyDescent="0.2">
      <c r="A80" s="4"/>
      <c r="B80" s="112" t="s">
        <v>23</v>
      </c>
      <c r="C80" s="113"/>
      <c r="D80" s="39"/>
      <c r="E80" s="40"/>
      <c r="F80" s="40"/>
      <c r="G80" s="40"/>
      <c r="H80" s="40"/>
      <c r="I80" s="40"/>
      <c r="J80" s="40"/>
      <c r="K80" s="41"/>
    </row>
    <row r="81" spans="1:11" s="44" customFormat="1" x14ac:dyDescent="0.2">
      <c r="A81" s="7"/>
      <c r="B81" s="68" t="s">
        <v>62</v>
      </c>
      <c r="C81" s="69" t="s">
        <v>68</v>
      </c>
      <c r="D81" s="14">
        <v>178200</v>
      </c>
      <c r="E81" s="45" t="s">
        <v>46</v>
      </c>
      <c r="F81" s="15" t="s">
        <v>34</v>
      </c>
      <c r="G81" s="16">
        <v>1</v>
      </c>
      <c r="H81" s="15" t="s">
        <v>7</v>
      </c>
      <c r="I81" s="17">
        <v>42948</v>
      </c>
      <c r="J81" s="17">
        <v>44531</v>
      </c>
      <c r="K81" s="18" t="s">
        <v>8</v>
      </c>
    </row>
    <row r="82" spans="1:11" s="8" customFormat="1" ht="22.5" customHeight="1" thickBot="1" x14ac:dyDescent="0.25">
      <c r="A82" s="7"/>
      <c r="B82" s="116" t="s">
        <v>24</v>
      </c>
      <c r="C82" s="117"/>
      <c r="D82" s="70">
        <f>SUM(D81:D81)</f>
        <v>178200</v>
      </c>
      <c r="E82" s="71"/>
      <c r="F82" s="71"/>
      <c r="G82" s="72"/>
      <c r="H82" s="71"/>
      <c r="I82" s="73"/>
      <c r="J82" s="73"/>
      <c r="K82" s="74"/>
    </row>
    <row r="83" spans="1:11" s="8" customFormat="1" ht="13.5" thickBot="1" x14ac:dyDescent="0.25">
      <c r="A83" s="7"/>
      <c r="B83" s="35"/>
      <c r="C83" s="33"/>
      <c r="D83" s="34"/>
      <c r="E83" s="35"/>
      <c r="F83" s="35"/>
      <c r="G83" s="36"/>
      <c r="H83" s="35"/>
      <c r="I83" s="37"/>
      <c r="J83" s="37"/>
      <c r="K83" s="35"/>
    </row>
    <row r="84" spans="1:11" s="20" customFormat="1" ht="26.25" customHeight="1" thickBot="1" x14ac:dyDescent="0.25">
      <c r="A84" s="19"/>
      <c r="B84" s="75"/>
      <c r="C84" s="76" t="s">
        <v>25</v>
      </c>
      <c r="D84" s="77">
        <f>D13+D23+D54+D78+D82+D27</f>
        <v>31407968</v>
      </c>
      <c r="E84" s="78"/>
      <c r="F84" s="78"/>
      <c r="G84" s="79"/>
      <c r="H84" s="75"/>
      <c r="I84" s="80"/>
      <c r="J84" s="80"/>
      <c r="K84" s="75"/>
    </row>
    <row r="85" spans="1:11" s="8" customFormat="1" ht="15" customHeight="1" x14ac:dyDescent="0.2">
      <c r="A85" s="7"/>
      <c r="B85" s="35"/>
      <c r="C85" s="33"/>
      <c r="D85" s="94"/>
      <c r="E85" s="35"/>
      <c r="F85" s="35"/>
      <c r="G85" s="81"/>
      <c r="H85" s="81"/>
      <c r="I85" s="37"/>
      <c r="J85" s="37"/>
      <c r="K85" s="35"/>
    </row>
    <row r="86" spans="1:11" x14ac:dyDescent="0.2">
      <c r="A86" s="4"/>
      <c r="B86" s="118"/>
      <c r="C86" s="118"/>
      <c r="D86" s="118"/>
      <c r="E86" s="118"/>
      <c r="F86" s="118"/>
      <c r="G86" s="118"/>
      <c r="H86" s="118"/>
      <c r="I86" s="118"/>
      <c r="J86" s="118"/>
      <c r="K86" s="118"/>
    </row>
    <row r="87" spans="1:11" x14ac:dyDescent="0.2">
      <c r="A87" s="4"/>
      <c r="B87" s="109"/>
      <c r="C87" s="109"/>
      <c r="D87" s="109"/>
      <c r="E87" s="109"/>
      <c r="F87" s="109"/>
      <c r="G87" s="109"/>
      <c r="H87" s="109"/>
      <c r="I87" s="109"/>
      <c r="J87" s="109"/>
      <c r="K87" s="109"/>
    </row>
    <row r="88" spans="1:11" ht="6" customHeight="1" x14ac:dyDescent="0.2">
      <c r="A88" s="4"/>
      <c r="B88" s="42"/>
      <c r="C88" s="42"/>
      <c r="D88" s="42"/>
      <c r="E88" s="82"/>
      <c r="F88" s="42"/>
      <c r="G88" s="42"/>
      <c r="H88" s="42"/>
      <c r="I88" s="42"/>
      <c r="J88" s="42"/>
      <c r="K88" s="42"/>
    </row>
    <row r="89" spans="1:11" ht="30.75" customHeight="1" x14ac:dyDescent="0.2">
      <c r="A89" s="4"/>
      <c r="B89" s="108" t="s">
        <v>35</v>
      </c>
      <c r="C89" s="108"/>
      <c r="D89" s="108"/>
      <c r="E89" s="108"/>
      <c r="F89" s="108"/>
      <c r="G89" s="108"/>
      <c r="H89" s="108"/>
      <c r="I89" s="108"/>
      <c r="J89" s="108"/>
      <c r="K89" s="108"/>
    </row>
    <row r="90" spans="1:11" ht="18" customHeight="1" x14ac:dyDescent="0.2">
      <c r="A90" s="4"/>
      <c r="B90" s="108" t="s">
        <v>36</v>
      </c>
      <c r="C90" s="108"/>
      <c r="D90" s="108"/>
      <c r="E90" s="108"/>
      <c r="F90" s="108"/>
      <c r="G90" s="108"/>
      <c r="H90" s="108"/>
      <c r="I90" s="108"/>
      <c r="J90" s="108"/>
      <c r="K90" s="108"/>
    </row>
    <row r="91" spans="1:11" ht="7.5" customHeight="1" thickBot="1" x14ac:dyDescent="0.25">
      <c r="A91" s="83"/>
      <c r="B91" s="84"/>
      <c r="C91" s="84"/>
      <c r="D91" s="84"/>
      <c r="E91" s="85"/>
      <c r="F91" s="84"/>
      <c r="G91" s="84"/>
      <c r="H91" s="84"/>
      <c r="I91" s="84"/>
      <c r="J91" s="84"/>
      <c r="K91" s="84"/>
    </row>
  </sheetData>
  <mergeCells count="26">
    <mergeCell ref="B1:K1"/>
    <mergeCell ref="B90:K90"/>
    <mergeCell ref="B89:K89"/>
    <mergeCell ref="B87:K87"/>
    <mergeCell ref="I6:J6"/>
    <mergeCell ref="B8:C8"/>
    <mergeCell ref="B15:C15"/>
    <mergeCell ref="B29:C29"/>
    <mergeCell ref="B54:C54"/>
    <mergeCell ref="B56:C56"/>
    <mergeCell ref="B78:C78"/>
    <mergeCell ref="B80:C80"/>
    <mergeCell ref="B82:C82"/>
    <mergeCell ref="B86:K86"/>
    <mergeCell ref="B25:C25"/>
    <mergeCell ref="B27:C27"/>
    <mergeCell ref="B2:K2"/>
    <mergeCell ref="B3:K3"/>
    <mergeCell ref="B5:K5"/>
    <mergeCell ref="B6:B7"/>
    <mergeCell ref="C6:C7"/>
    <mergeCell ref="D6:D7"/>
    <mergeCell ref="E6:E7"/>
    <mergeCell ref="F6:F7"/>
    <mergeCell ref="H6:H7"/>
    <mergeCell ref="K6:K7"/>
  </mergeCells>
  <printOptions horizontalCentered="1" verticalCentered="1"/>
  <pageMargins left="0.35433070866141703" right="0.39370078740157499" top="0" bottom="0" header="0" footer="0"/>
  <pageSetup scale="35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D6CCF7122CF2D248A3C5BDF61ED83B22" ma:contentTypeVersion="0" ma:contentTypeDescription="A content type to manage public (operations) IDB documents" ma:contentTypeScope="" ma:versionID="fbec6e190d78397f53b7de041a23dd29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8b222a5f0b75ad5f19cc3b3d1928483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9c4ff23e-f1e5-4a3c-b68a-ce854a860959}" ma:internalName="TaxCatchAll" ma:showField="CatchAllData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9c4ff23e-f1e5-4a3c-b68a-ce854a860959}" ma:internalName="TaxCatchAllLabel" ma:readOnly="true" ma:showField="CatchAllDataLabel" ma:web="8406cd95-6dfb-42d9-a406-1a1910b5fe2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INE/WSA</Division_x0020_or_x0020_Unit>
    <Other_x0020_Author xmlns="9c571b2f-e523-4ab2-ba2e-09e151a03ef4" xsi:nil="true"/>
    <Region xmlns="9c571b2f-e523-4ab2-ba2e-09e151a03ef4" xsi:nil="true"/>
    <IDBDocs_x0020_Number xmlns="9c571b2f-e523-4ab2-ba2e-09e151a03ef4">40484909</IDBDocs_x0020_Number>
    <Document_x0020_Author xmlns="9c571b2f-e523-4ab2-ba2e-09e151a03ef4">Bocco, Maria Julia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BO-L1114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Proposal&lt;/USER_STAGE&gt;&lt;PD_OBJ_TYPE&gt;0&lt;/PD_OBJ_TYPE&gt;&lt;DTAPPROVAL&gt;Nov 23 2016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OS-ASA</Webtopic>
    <Identifier xmlns="9c571b2f-e523-4ab2-ba2e-09e151a03ef4"> ANNEX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0158CD77-2477-4B5D-821E-23434F11285C}"/>
</file>

<file path=customXml/itemProps2.xml><?xml version="1.0" encoding="utf-8"?>
<ds:datastoreItem xmlns:ds="http://schemas.openxmlformats.org/officeDocument/2006/customXml" ds:itemID="{3CB9F0BB-D1B0-4743-8EF4-4DCB52B1E175}"/>
</file>

<file path=customXml/itemProps3.xml><?xml version="1.0" encoding="utf-8"?>
<ds:datastoreItem xmlns:ds="http://schemas.openxmlformats.org/officeDocument/2006/customXml" ds:itemID="{4F198DAB-8A4C-4269-80A8-36A26C1AE612}"/>
</file>

<file path=customXml/itemProps4.xml><?xml version="1.0" encoding="utf-8"?>
<ds:datastoreItem xmlns:ds="http://schemas.openxmlformats.org/officeDocument/2006/customXml" ds:itemID="{A4886671-3C09-4786-80F0-27FB1B55DF6E}"/>
</file>

<file path=customXml/itemProps5.xml><?xml version="1.0" encoding="utf-8"?>
<ds:datastoreItem xmlns:ds="http://schemas.openxmlformats.org/officeDocument/2006/customXml" ds:itemID="{4E645AD9-D979-487E-A12C-D3932499B9C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Plan Adquisiciones Inicial</vt:lpstr>
      <vt:lpstr>'Plan Adquisiciones Inicial'!Área_de_impresión</vt:lpstr>
      <vt:lpstr>'Plan Adquisiciones Inicial'!OLE_LINK1</vt:lpstr>
      <vt:lpstr>'Plan Adquisiciones Inicial'!Títulos_a_imprimir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EER_5 - Plan de Adquisiciones</dc:title>
  <dc:creator>COMPONENTE 2</dc:creator>
  <cp:lastModifiedBy>PATRICIA</cp:lastModifiedBy>
  <cp:lastPrinted>2007-11-14T16:52:32Z</cp:lastPrinted>
  <dcterms:created xsi:type="dcterms:W3CDTF">2005-01-18T17:57:43Z</dcterms:created>
  <dcterms:modified xsi:type="dcterms:W3CDTF">2016-08-26T15:02:12Z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0x01010046CF21643EE8D14686A648AA6DAD089200D6CCF7122CF2D248A3C5BDF61ED83B22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