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ustom.xml" ContentType="application/vnd.openxmlformats-officedocument.custom-properties+xml"/>
  <Override PartName="/docProps/core.xml" ContentType="application/vnd.openxmlformats-package.core-properties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195" windowWidth="11340" windowHeight="4830"/>
  </bookViews>
  <sheets>
    <sheet name="Plan Adquisicion" sheetId="1" r:id="rId1"/>
    <sheet name="Hoja1" sheetId="2" state="hidden" r:id="rId2"/>
  </sheets>
  <definedNames>
    <definedName name="_xlnm.Print_Area" localSheetId="0">'Plan Adquisicion'!$A$4:$L$28</definedName>
    <definedName name="_xlnm.Print_Titles" localSheetId="0">'Plan Adquisicion'!$10:$11</definedName>
  </definedNames>
  <calcPr calcId="145621"/>
</workbook>
</file>

<file path=xl/calcChain.xml><?xml version="1.0" encoding="utf-8"?>
<calcChain xmlns="http://schemas.openxmlformats.org/spreadsheetml/2006/main">
  <c r="B11" i="2" l="1"/>
  <c r="B4" i="2"/>
  <c r="B7" i="2" s="1"/>
  <c r="E15" i="1"/>
  <c r="E25" i="1" l="1"/>
  <c r="E12" i="1" l="1"/>
  <c r="E28" i="1" s="1"/>
</calcChain>
</file>

<file path=xl/sharedStrings.xml><?xml version="1.0" encoding="utf-8"?>
<sst xmlns="http://schemas.openxmlformats.org/spreadsheetml/2006/main" count="95" uniqueCount="62">
  <si>
    <t>Fuente de Financiamiento y porcentaje</t>
  </si>
  <si>
    <t>Local / Otro %</t>
  </si>
  <si>
    <t>Comentarios</t>
  </si>
  <si>
    <t xml:space="preserve"> </t>
  </si>
  <si>
    <t>Costo estimado de la Adquisición         (US$)</t>
  </si>
  <si>
    <t>Período del Plan:</t>
  </si>
  <si>
    <t>Total</t>
  </si>
  <si>
    <t>Descripción de las adquisiciones (1)</t>
  </si>
  <si>
    <t>Revisión técnica del JEP (4)</t>
  </si>
  <si>
    <t>Ref. POA</t>
  </si>
  <si>
    <t>No. Item</t>
  </si>
  <si>
    <t>Revisión  de adquisiciones (Ex ante-Ex Post) (3)</t>
  </si>
  <si>
    <r>
      <t>(3)</t>
    </r>
    <r>
      <rPr>
        <sz val="10"/>
        <rFont val="Calibri"/>
        <family val="2"/>
        <scheme val="minor"/>
      </rPr>
      <t xml:space="preserve"> </t>
    </r>
    <r>
      <rPr>
        <b/>
        <u/>
        <sz val="10"/>
        <rFont val="Calibri"/>
        <family val="2"/>
        <scheme val="minor"/>
      </rPr>
      <t xml:space="preserve"> Revisión ex ante/ ex post</t>
    </r>
    <r>
      <rPr>
        <sz val="10"/>
        <rFont val="Calibri"/>
        <family val="2"/>
        <scheme val="minor"/>
      </rPr>
      <t>. En general, dependiendo de la capacidad institucional y el nivel de riesgo asociados a las adquisiciones la modalidad estándar es revisión ex post. Para procesos críticos o complejos podrá establecerse la revisión ex ante.</t>
    </r>
  </si>
  <si>
    <r>
      <t>(4)</t>
    </r>
    <r>
      <rPr>
        <sz val="10"/>
        <rFont val="Calibri"/>
        <family val="2"/>
        <scheme val="minor"/>
      </rPr>
      <t xml:space="preserve">  </t>
    </r>
    <r>
      <rPr>
        <b/>
        <u/>
        <sz val="10"/>
        <rFont val="Calibri"/>
        <family val="2"/>
        <scheme val="minor"/>
      </rPr>
      <t>Revisión técnica</t>
    </r>
    <r>
      <rPr>
        <sz val="10"/>
        <rFont val="Calibri"/>
        <family val="2"/>
        <scheme val="minor"/>
      </rPr>
      <t>: Esta columna será utilizada por el JEP para definir aquellas adquisiciones que considere "críticas" o "complejas" que requieran la revisión ex ante de los términos de referencia, especificaciones técnicas, informes, productos, u otros.</t>
    </r>
  </si>
  <si>
    <r>
      <rPr>
        <b/>
        <vertAlign val="superscript"/>
        <sz val="10"/>
        <rFont val="Calibri"/>
        <family val="2"/>
        <scheme val="minor"/>
      </rPr>
      <t>(1)</t>
    </r>
    <r>
      <rPr>
        <sz val="10"/>
        <rFont val="Calibri"/>
        <family val="2"/>
        <scheme val="minor"/>
      </rPr>
      <t xml:space="preserve"> Se recomienda el agrupamiento de adquisiciones de naturaleza similar tales como equipos informáticos, mobiliario, publicaciones. pasajes, etc. Si hubiesen grupos de contratos individuales similares que van a ser ejecutados en distintas períodos, éstos pueden incluirse agrupados bajo un solo rubro con una explicación en la columna de comentarios indicando el valor promedio individual y el período durante el cual serían ejecutados.  Por ejemplo: En un proyecto de promoción de exportaciones que incluye viajes para participar en ferias, se pondría un ítem que diría “Pasajes aéreos Ferias", el valor total estimado en US$ 5 mil y una explicación en la columna Comentarios:  “Este es un agrupamiento de aproximadamente 4 pasajes para participar en ferias de la región durante el año X y X1.</t>
    </r>
  </si>
  <si>
    <r>
      <t xml:space="preserve">Método de Adquisición </t>
    </r>
    <r>
      <rPr>
        <b/>
        <vertAlign val="superscript"/>
        <sz val="10"/>
        <rFont val="Calibri"/>
        <family val="2"/>
        <scheme val="minor"/>
      </rPr>
      <t>(2)</t>
    </r>
  </si>
  <si>
    <t>PLAN DE ADQUISICIONES  DE COOPERACIONES TÉCNICAS NO REEMBOLSABLES</t>
  </si>
  <si>
    <t>BID %</t>
  </si>
  <si>
    <t>País: Ecuador</t>
  </si>
  <si>
    <r>
      <rPr>
        <b/>
        <vertAlign val="superscript"/>
        <sz val="10"/>
        <rFont val="Calibri"/>
        <family val="2"/>
        <scheme val="minor"/>
      </rPr>
      <t>(2)</t>
    </r>
    <r>
      <rPr>
        <sz val="10"/>
        <rFont val="Calibri"/>
        <family val="2"/>
        <scheme val="minor"/>
      </rPr>
      <t xml:space="preserve"> </t>
    </r>
    <r>
      <rPr>
        <b/>
        <u/>
        <sz val="10"/>
        <rFont val="Calibri"/>
        <family val="2"/>
        <scheme val="minor"/>
      </rPr>
      <t>Bienes y Obras</t>
    </r>
    <r>
      <rPr>
        <sz val="10"/>
        <rFont val="Calibri"/>
        <family val="2"/>
        <scheme val="minor"/>
      </rPr>
      <t xml:space="preserve">:  </t>
    </r>
    <r>
      <rPr>
        <b/>
        <sz val="10"/>
        <rFont val="Calibri"/>
        <family val="2"/>
        <scheme val="minor"/>
      </rPr>
      <t>LPI (Internacional)</t>
    </r>
    <r>
      <rPr>
        <sz val="10"/>
        <rFont val="Calibri"/>
        <family val="2"/>
        <scheme val="minor"/>
      </rPr>
      <t>: Licitación Pública Internacional;</t>
    </r>
    <r>
      <rPr>
        <b/>
        <sz val="10"/>
        <rFont val="Calibri"/>
        <family val="2"/>
        <scheme val="minor"/>
      </rPr>
      <t xml:space="preserve"> LPN (Nacional):</t>
    </r>
    <r>
      <rPr>
        <sz val="10"/>
        <rFont val="Calibri"/>
        <family val="2"/>
        <scheme val="minor"/>
      </rPr>
      <t xml:space="preserve"> Licitación Pública Nacional; </t>
    </r>
    <r>
      <rPr>
        <b/>
        <sz val="10"/>
        <rFont val="Calibri"/>
        <family val="2"/>
        <scheme val="minor"/>
      </rPr>
      <t>CP</t>
    </r>
    <r>
      <rPr>
        <sz val="10"/>
        <rFont val="Calibri"/>
        <family val="2"/>
        <scheme val="minor"/>
      </rPr>
      <t xml:space="preserve">: Comparación de Precios;  </t>
    </r>
    <r>
      <rPr>
        <b/>
        <sz val="10"/>
        <rFont val="Calibri"/>
        <family val="2"/>
        <scheme val="minor"/>
      </rPr>
      <t>CD</t>
    </r>
    <r>
      <rPr>
        <sz val="10"/>
        <rFont val="Calibri"/>
        <family val="2"/>
        <scheme val="minor"/>
      </rPr>
      <t xml:space="preserve">: Contratación Directa.    </t>
    </r>
  </si>
  <si>
    <r>
      <rPr>
        <b/>
        <u/>
        <vertAlign val="superscript"/>
        <sz val="10"/>
        <rFont val="Calibri"/>
        <family val="2"/>
        <scheme val="minor"/>
      </rPr>
      <t xml:space="preserve">(2) </t>
    </r>
    <r>
      <rPr>
        <b/>
        <u/>
        <sz val="10"/>
        <rFont val="Calibri"/>
        <family val="2"/>
        <scheme val="minor"/>
      </rPr>
      <t>Consultores Individuales</t>
    </r>
    <r>
      <rPr>
        <sz val="10"/>
        <rFont val="Calibri"/>
        <family val="2"/>
        <scheme val="minor"/>
      </rPr>
      <t xml:space="preserve">: </t>
    </r>
    <r>
      <rPr>
        <b/>
        <sz val="10"/>
        <rFont val="Calibri"/>
        <family val="2"/>
        <scheme val="minor"/>
      </rPr>
      <t xml:space="preserve">CCIN (Nacional) - CCII (Internacional) </t>
    </r>
    <r>
      <rPr>
        <sz val="10"/>
        <rFont val="Calibri"/>
        <family val="2"/>
        <scheme val="minor"/>
      </rPr>
      <t>: Selección basada en la Comparación de Calificaciones Consultor Individual ;</t>
    </r>
    <r>
      <rPr>
        <b/>
        <sz val="10"/>
        <rFont val="Calibri"/>
        <family val="2"/>
        <scheme val="minor"/>
      </rPr>
      <t xml:space="preserve"> SD:</t>
    </r>
    <r>
      <rPr>
        <sz val="10"/>
        <rFont val="Calibri"/>
        <family val="2"/>
        <scheme val="minor"/>
      </rPr>
      <t xml:space="preserve"> Selección Directa. </t>
    </r>
  </si>
  <si>
    <r>
      <t>(2)</t>
    </r>
    <r>
      <rPr>
        <sz val="10"/>
        <rFont val="Calibri"/>
        <family val="2"/>
        <scheme val="minor"/>
      </rPr>
      <t xml:space="preserve"> </t>
    </r>
    <r>
      <rPr>
        <b/>
        <u/>
        <sz val="10"/>
        <rFont val="Calibri"/>
        <family val="2"/>
        <scheme val="minor"/>
      </rPr>
      <t>Firmas de consultoria</t>
    </r>
    <r>
      <rPr>
        <sz val="10"/>
        <rFont val="Calibri"/>
        <family val="2"/>
        <scheme val="minor"/>
      </rPr>
      <t xml:space="preserve">: </t>
    </r>
    <r>
      <rPr>
        <b/>
        <sz val="10"/>
        <rFont val="Calibri"/>
        <family val="2"/>
        <scheme val="minor"/>
      </rPr>
      <t xml:space="preserve"> SCC: </t>
    </r>
    <r>
      <rPr>
        <sz val="10"/>
        <rFont val="Calibri"/>
        <family val="2"/>
        <scheme val="minor"/>
      </rPr>
      <t xml:space="preserve">Selección Basada en la Calificación de los Consultores; </t>
    </r>
    <r>
      <rPr>
        <b/>
        <sz val="10"/>
        <rFont val="Calibri"/>
        <family val="2"/>
        <scheme val="minor"/>
      </rPr>
      <t>SBCC:</t>
    </r>
    <r>
      <rPr>
        <sz val="10"/>
        <rFont val="Calibri"/>
        <family val="2"/>
        <scheme val="minor"/>
      </rPr>
      <t xml:space="preserve"> Selección Basada en Calidad y Costo;</t>
    </r>
    <r>
      <rPr>
        <b/>
        <sz val="10"/>
        <rFont val="Calibri"/>
        <family val="2"/>
        <scheme val="minor"/>
      </rPr>
      <t xml:space="preserve"> SBMC: </t>
    </r>
    <r>
      <rPr>
        <sz val="10"/>
        <rFont val="Calibri"/>
        <family val="2"/>
        <scheme val="minor"/>
      </rPr>
      <t xml:space="preserve">Selección Basada en el Menor Costo; </t>
    </r>
    <r>
      <rPr>
        <b/>
        <sz val="10"/>
        <rFont val="Calibri"/>
        <family val="2"/>
        <scheme val="minor"/>
      </rPr>
      <t>SBPF:</t>
    </r>
    <r>
      <rPr>
        <sz val="10"/>
        <rFont val="Calibri"/>
        <family val="2"/>
        <scheme val="minor"/>
      </rPr>
      <t xml:space="preserve"> Selección Basada en Presupuesto Fijo. </t>
    </r>
    <r>
      <rPr>
        <b/>
        <sz val="10"/>
        <rFont val="Calibri"/>
        <family val="2"/>
        <scheme val="minor"/>
      </rPr>
      <t xml:space="preserve">SD: </t>
    </r>
    <r>
      <rPr>
        <sz val="10"/>
        <rFont val="Calibri"/>
        <family val="2"/>
        <scheme val="minor"/>
      </rPr>
      <t xml:space="preserve">Selección Directa; </t>
    </r>
    <r>
      <rPr>
        <b/>
        <sz val="10"/>
        <rFont val="Calibri"/>
        <family val="2"/>
        <scheme val="minor"/>
      </rPr>
      <t>SBC:</t>
    </r>
    <r>
      <rPr>
        <sz val="10"/>
        <rFont val="Calibri"/>
        <family val="2"/>
        <scheme val="minor"/>
      </rPr>
      <t xml:space="preserve"> Selección Basada en Calidad</t>
    </r>
  </si>
  <si>
    <t xml:space="preserve">Formación de funcionarios en materia de cobertura de riesgos </t>
  </si>
  <si>
    <t>SD</t>
  </si>
  <si>
    <t>Formación de funcionarios en estrategias de negociación.</t>
  </si>
  <si>
    <t>Formación de funcionarios en idiomas y otros</t>
  </si>
  <si>
    <t>Formación en fortalecimiento de las instituciones presupuestarias</t>
  </si>
  <si>
    <t>Formación de funcionarios en análisis de mercados financieros.</t>
  </si>
  <si>
    <t xml:space="preserve">Formación de funcionarios en Econometría </t>
  </si>
  <si>
    <t>Intercambios institucionales a países con experiencia en gestión de deuda pública y cobertura de riesgos</t>
  </si>
  <si>
    <t xml:space="preserve">Formación de funcionarios en estadística </t>
  </si>
  <si>
    <t>Calculos para el Presupuesto</t>
  </si>
  <si>
    <t>Presupuesto Promedio Capacitacion</t>
  </si>
  <si>
    <t>Fondos</t>
  </si>
  <si>
    <t>Ingles</t>
  </si>
  <si>
    <t>Funcionarios</t>
  </si>
  <si>
    <t>SBCC</t>
  </si>
  <si>
    <t>Sí</t>
  </si>
  <si>
    <t>Consultoría evaluación de impacto y sostenibilidad</t>
  </si>
  <si>
    <t>CCIN</t>
  </si>
  <si>
    <t>N/A</t>
  </si>
  <si>
    <t>Actividades de diseminación de resultados</t>
  </si>
  <si>
    <t>Consultorías</t>
  </si>
  <si>
    <t>Actividades de capacitación</t>
  </si>
  <si>
    <t>Evaluación y diseminación de resultados CT</t>
  </si>
  <si>
    <t>Desarrollo e implementación de la Estrategia de Acercamiento a los Mercados Internacionales del Ecuador (Duración: 6 meses)</t>
  </si>
  <si>
    <t>Número del Proyecto: EC-T1301</t>
  </si>
  <si>
    <t>Consultoría para el desarrollo de la estrategia a seguir por el Ministerio de Finanzas en materia de cobertura de riesgos (Duración: 6 meses)</t>
  </si>
  <si>
    <t>Preparado por: Equipo de Proyecto</t>
  </si>
  <si>
    <t xml:space="preserve">Algunas actividades de capacitación serán realizadas en el exterior; en cuyo caso los costos incluyen viáticos de los beneficiarios.
</t>
  </si>
  <si>
    <t xml:space="preserve">Fecha estimada del Inicio de la contratación </t>
  </si>
  <si>
    <t>Formación de funcionarios en desarrollo de estrategias de financiamiento a mediano plazo.</t>
  </si>
  <si>
    <t>l</t>
  </si>
  <si>
    <r>
      <t xml:space="preserve">Agencia Ejecutora (AE): </t>
    </r>
    <r>
      <rPr>
        <sz val="12"/>
        <rFont val="Calibri"/>
        <family val="2"/>
        <scheme val="minor"/>
      </rPr>
      <t>BID</t>
    </r>
  </si>
  <si>
    <r>
      <t xml:space="preserve">Nombre del Proyecto: </t>
    </r>
    <r>
      <rPr>
        <sz val="12"/>
        <rFont val="Calibri"/>
        <family val="2"/>
        <scheme val="minor"/>
      </rPr>
      <t>Programa de Fortalecimiento Institucional del Ministerio de Finanzas para la Gestión de Deuda Pública y Manejo de Riesgos</t>
    </r>
  </si>
  <si>
    <t>Monto límite para revisión ex post de adquisiciones: N/A</t>
  </si>
  <si>
    <t>Bienes y servicios (monto en U$S): N/A</t>
  </si>
  <si>
    <t>Consultorias (monto en U$S): N/A</t>
  </si>
  <si>
    <t xml:space="preserve">El MF ya ha identificado el consultor internacional que  realizará las actividades planteadas en los TDRs. </t>
  </si>
  <si>
    <t>CP</t>
  </si>
  <si>
    <t>Anexo III- EC-T1301/ EC-T1304</t>
  </si>
  <si>
    <t>Banco Interamericano de Desarrollo - VPC/PDP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</si>
</sst>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</numFmts>
  <fonts count="20" x14ac:knownFonts="1">
    <font>
      <sz val="10"/>
      <name val="Arial"/>
    </font>
    <font>
      <sz val="8"/>
      <name val="Arial"/>
      <family val="2"/>
    </font>
    <font>
      <sz val="10"/>
      <name val="Arial"/>
      <family val="2"/>
    </font>
    <font>
      <vertAlign val="superscript"/>
      <sz val="10"/>
      <name val="Calibri"/>
      <family val="2"/>
      <scheme val="minor"/>
    </font>
    <font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Arial"/>
      <family val="2"/>
    </font>
    <font>
      <b/>
      <sz val="10"/>
      <name val="Calibri"/>
      <family val="2"/>
      <scheme val="minor"/>
    </font>
    <font>
      <b/>
      <vertAlign val="superscript"/>
      <sz val="10"/>
      <name val="Calibri"/>
      <family val="2"/>
      <scheme val="minor"/>
    </font>
    <font>
      <b/>
      <u/>
      <sz val="10"/>
      <name val="Calibri"/>
      <family val="2"/>
      <scheme val="minor"/>
    </font>
    <font>
      <b/>
      <u/>
      <vertAlign val="superscript"/>
      <sz val="10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sz val="10"/>
      <name val="Arial"/>
      <family val="2"/>
    </font>
    <font>
      <sz val="11"/>
      <name val="Calibri"/>
      <family val="2"/>
    </font>
    <font>
      <b/>
      <sz val="11"/>
      <name val="Arial"/>
      <family val="2"/>
    </font>
    <font>
      <b/>
      <sz val="12"/>
      <color theme="3" tint="0.59999389629810485"/>
      <name val="Calibri"/>
      <family val="2"/>
      <scheme val="minor"/>
    </font>
    <font>
      <sz val="12"/>
      <color theme="3" tint="0.59999389629810485"/>
      <name val="Calibri"/>
      <family val="2"/>
      <scheme val="minor"/>
    </font>
    <font>
      <sz val="1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2" tint="-9.9978637043366805E-2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4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43" fontId="14" fillId="0" borderId="0" applyFont="0" applyFill="0" applyBorder="0" applyAlignment="0" applyProtection="0"/>
  </cellStyleXfs>
  <cellXfs count="117">
    <xf numFmtId="0" fontId="0" fillId="0" borderId="0" xfId="0"/>
    <xf numFmtId="0" fontId="0" fillId="0" borderId="0" xfId="0" applyAlignment="1">
      <alignment vertical="top" wrapText="1"/>
    </xf>
    <xf numFmtId="0" fontId="0" fillId="0" borderId="0" xfId="0" applyAlignment="1">
      <alignment horizontal="center" vertical="top"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/>
    <xf numFmtId="0" fontId="7" fillId="0" borderId="0" xfId="0" applyFont="1"/>
    <xf numFmtId="0" fontId="6" fillId="0" borderId="18" xfId="0" applyFont="1" applyBorder="1"/>
    <xf numFmtId="0" fontId="6" fillId="0" borderId="4" xfId="0" applyFont="1" applyBorder="1"/>
    <xf numFmtId="0" fontId="6" fillId="0" borderId="19" xfId="0" applyFont="1" applyBorder="1"/>
    <xf numFmtId="0" fontId="4" fillId="0" borderId="0" xfId="0" applyFont="1"/>
    <xf numFmtId="0" fontId="8" fillId="2" borderId="2" xfId="0" applyFont="1" applyFill="1" applyBorder="1" applyAlignment="1">
      <alignment horizontal="center" vertical="center" wrapText="1"/>
    </xf>
    <xf numFmtId="43" fontId="0" fillId="0" borderId="0" xfId="0" applyNumberFormat="1"/>
    <xf numFmtId="43" fontId="1" fillId="0" borderId="0" xfId="3" applyFont="1"/>
    <xf numFmtId="164" fontId="1" fillId="0" borderId="0" xfId="0" applyNumberFormat="1" applyFont="1"/>
    <xf numFmtId="0" fontId="6" fillId="0" borderId="22" xfId="0" applyFont="1" applyBorder="1" applyAlignment="1">
      <alignment horizontal="center" vertical="center"/>
    </xf>
    <xf numFmtId="0" fontId="6" fillId="0" borderId="27" xfId="0" applyFont="1" applyBorder="1" applyAlignment="1">
      <alignment horizontal="center" vertical="center"/>
    </xf>
    <xf numFmtId="0" fontId="15" fillId="0" borderId="1" xfId="0" applyFont="1" applyBorder="1" applyAlignment="1">
      <alignment horizontal="justify" vertical="center"/>
    </xf>
    <xf numFmtId="164" fontId="6" fillId="0" borderId="1" xfId="1" applyNumberFormat="1" applyFont="1" applyBorder="1" applyAlignment="1">
      <alignment vertical="center"/>
    </xf>
    <xf numFmtId="0" fontId="6" fillId="0" borderId="1" xfId="0" applyFont="1" applyBorder="1" applyAlignment="1">
      <alignment horizontal="center" vertical="center"/>
    </xf>
    <xf numFmtId="9" fontId="7" fillId="0" borderId="1" xfId="0" applyNumberFormat="1" applyFont="1" applyBorder="1" applyAlignment="1">
      <alignment horizontal="center" vertical="center"/>
    </xf>
    <xf numFmtId="17" fontId="6" fillId="0" borderId="1" xfId="0" applyNumberFormat="1" applyFont="1" applyBorder="1" applyAlignment="1">
      <alignment horizontal="center" vertical="center"/>
    </xf>
    <xf numFmtId="0" fontId="6" fillId="0" borderId="20" xfId="0" applyFont="1" applyBorder="1" applyAlignment="1">
      <alignment vertical="top" wrapText="1"/>
    </xf>
    <xf numFmtId="9" fontId="6" fillId="0" borderId="1" xfId="0" applyNumberFormat="1" applyFont="1" applyBorder="1" applyAlignment="1">
      <alignment horizontal="center" vertical="center"/>
    </xf>
    <xf numFmtId="0" fontId="15" fillId="0" borderId="1" xfId="0" applyFont="1" applyFill="1" applyBorder="1" applyAlignment="1">
      <alignment horizontal="justify" vertical="center"/>
    </xf>
    <xf numFmtId="164" fontId="6" fillId="0" borderId="1" xfId="0" applyNumberFormat="1" applyFont="1" applyFill="1" applyBorder="1" applyAlignment="1">
      <alignment vertical="center"/>
    </xf>
    <xf numFmtId="164" fontId="6" fillId="0" borderId="1" xfId="0" applyNumberFormat="1" applyFont="1" applyBorder="1" applyAlignment="1">
      <alignment vertical="center"/>
    </xf>
    <xf numFmtId="17" fontId="6" fillId="0" borderId="1" xfId="0" applyNumberFormat="1" applyFont="1" applyBorder="1" applyAlignment="1">
      <alignment horizontal="center"/>
    </xf>
    <xf numFmtId="0" fontId="6" fillId="0" borderId="22" xfId="0" applyFont="1" applyBorder="1" applyAlignment="1">
      <alignment horizontal="center"/>
    </xf>
    <xf numFmtId="0" fontId="6" fillId="0" borderId="2" xfId="0" applyFont="1" applyBorder="1" applyAlignment="1">
      <alignment horizontal="justify" wrapText="1"/>
    </xf>
    <xf numFmtId="164" fontId="6" fillId="0" borderId="2" xfId="1" applyNumberFormat="1" applyFont="1" applyBorder="1"/>
    <xf numFmtId="0" fontId="6" fillId="0" borderId="2" xfId="0" applyFont="1" applyBorder="1" applyAlignment="1">
      <alignment horizontal="center"/>
    </xf>
    <xf numFmtId="9" fontId="6" fillId="0" borderId="1" xfId="0" applyNumberFormat="1" applyFont="1" applyBorder="1" applyAlignment="1">
      <alignment horizontal="center"/>
    </xf>
    <xf numFmtId="9" fontId="6" fillId="0" borderId="1" xfId="2" applyFont="1" applyBorder="1" applyAlignment="1">
      <alignment horizontal="center"/>
    </xf>
    <xf numFmtId="0" fontId="6" fillId="0" borderId="20" xfId="0" applyFont="1" applyBorder="1" applyAlignment="1">
      <alignment wrapText="1"/>
    </xf>
    <xf numFmtId="164" fontId="5" fillId="3" borderId="34" xfId="1" applyNumberFormat="1" applyFont="1" applyFill="1" applyBorder="1"/>
    <xf numFmtId="0" fontId="6" fillId="3" borderId="24" xfId="0" applyFont="1" applyFill="1" applyBorder="1"/>
    <xf numFmtId="0" fontId="6" fillId="3" borderId="1" xfId="0" applyFont="1" applyFill="1" applyBorder="1"/>
    <xf numFmtId="0" fontId="5" fillId="3" borderId="1" xfId="0" applyFont="1" applyFill="1" applyBorder="1" applyAlignment="1">
      <alignment horizontal="justify"/>
    </xf>
    <xf numFmtId="164" fontId="5" fillId="3" borderId="1" xfId="0" applyNumberFormat="1" applyFont="1" applyFill="1" applyBorder="1"/>
    <xf numFmtId="10" fontId="6" fillId="3" borderId="1" xfId="0" applyNumberFormat="1" applyFont="1" applyFill="1" applyBorder="1"/>
    <xf numFmtId="0" fontId="6" fillId="3" borderId="1" xfId="0" applyFont="1" applyFill="1" applyBorder="1" applyAlignment="1">
      <alignment horizontal="center"/>
    </xf>
    <xf numFmtId="0" fontId="6" fillId="3" borderId="20" xfId="0" applyFont="1" applyFill="1" applyBorder="1"/>
    <xf numFmtId="0" fontId="5" fillId="3" borderId="22" xfId="0" applyFont="1" applyFill="1" applyBorder="1" applyAlignment="1">
      <alignment horizontal="center" vertical="center"/>
    </xf>
    <xf numFmtId="0" fontId="6" fillId="3" borderId="27" xfId="0" applyFont="1" applyFill="1" applyBorder="1" applyAlignment="1">
      <alignment vertical="center"/>
    </xf>
    <xf numFmtId="0" fontId="5" fillId="3" borderId="1" xfId="0" applyFont="1" applyFill="1" applyBorder="1" applyAlignment="1">
      <alignment vertical="center"/>
    </xf>
    <xf numFmtId="164" fontId="5" fillId="3" borderId="2" xfId="0" applyNumberFormat="1" applyFont="1" applyFill="1" applyBorder="1" applyAlignment="1">
      <alignment vertical="center"/>
    </xf>
    <xf numFmtId="0" fontId="6" fillId="3" borderId="2" xfId="0" applyFont="1" applyFill="1" applyBorder="1" applyAlignment="1">
      <alignment vertical="center"/>
    </xf>
    <xf numFmtId="0" fontId="6" fillId="3" borderId="1" xfId="0" applyFont="1" applyFill="1" applyBorder="1" applyAlignment="1">
      <alignment vertical="center"/>
    </xf>
    <xf numFmtId="9" fontId="6" fillId="3" borderId="1" xfId="0" applyNumberFormat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vertical="top"/>
    </xf>
    <xf numFmtId="0" fontId="5" fillId="3" borderId="22" xfId="0" applyFont="1" applyFill="1" applyBorder="1" applyAlignment="1">
      <alignment horizontal="center"/>
    </xf>
    <xf numFmtId="0" fontId="6" fillId="3" borderId="27" xfId="0" applyFont="1" applyFill="1" applyBorder="1"/>
    <xf numFmtId="0" fontId="5" fillId="3" borderId="1" xfId="0" applyFont="1" applyFill="1" applyBorder="1"/>
    <xf numFmtId="164" fontId="16" fillId="3" borderId="0" xfId="1" applyNumberFormat="1" applyFont="1" applyFill="1"/>
    <xf numFmtId="17" fontId="6" fillId="3" borderId="1" xfId="0" applyNumberFormat="1" applyFont="1" applyFill="1" applyBorder="1" applyAlignment="1">
      <alignment horizontal="center"/>
    </xf>
    <xf numFmtId="0" fontId="12" fillId="0" borderId="16" xfId="0" applyFont="1" applyFill="1" applyBorder="1" applyAlignment="1">
      <alignment horizontal="left"/>
    </xf>
    <xf numFmtId="0" fontId="12" fillId="0" borderId="0" xfId="0" applyFont="1" applyFill="1" applyBorder="1" applyAlignment="1">
      <alignment horizontal="left"/>
    </xf>
    <xf numFmtId="0" fontId="12" fillId="0" borderId="0" xfId="0" applyFont="1" applyBorder="1"/>
    <xf numFmtId="0" fontId="12" fillId="0" borderId="0" xfId="0" applyFont="1" applyBorder="1" applyAlignment="1"/>
    <xf numFmtId="0" fontId="13" fillId="0" borderId="0" xfId="0" applyFont="1" applyBorder="1"/>
    <xf numFmtId="0" fontId="13" fillId="0" borderId="17" xfId="0" applyFont="1" applyBorder="1"/>
    <xf numFmtId="0" fontId="5" fillId="3" borderId="1" xfId="0" applyFont="1" applyFill="1" applyBorder="1" applyAlignment="1">
      <alignment horizontal="center"/>
    </xf>
    <xf numFmtId="0" fontId="17" fillId="2" borderId="14" xfId="0" applyFont="1" applyFill="1" applyBorder="1" applyAlignment="1"/>
    <xf numFmtId="0" fontId="17" fillId="2" borderId="5" xfId="0" applyFont="1" applyFill="1" applyBorder="1" applyAlignment="1"/>
    <xf numFmtId="0" fontId="18" fillId="2" borderId="5" xfId="0" applyFont="1" applyFill="1" applyBorder="1" applyAlignment="1"/>
    <xf numFmtId="0" fontId="18" fillId="2" borderId="15" xfId="0" applyFont="1" applyFill="1" applyBorder="1" applyAlignment="1"/>
    <xf numFmtId="0" fontId="8" fillId="2" borderId="12" xfId="0" applyFont="1" applyFill="1" applyBorder="1" applyAlignment="1">
      <alignment horizontal="left" vertical="center" wrapText="1"/>
    </xf>
    <xf numFmtId="0" fontId="8" fillId="2" borderId="21" xfId="0" applyFont="1" applyFill="1" applyBorder="1" applyAlignment="1">
      <alignment horizontal="left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20" xfId="0" applyFont="1" applyFill="1" applyBorder="1" applyAlignment="1">
      <alignment horizontal="center" vertical="center" wrapText="1"/>
    </xf>
    <xf numFmtId="0" fontId="8" fillId="2" borderId="13" xfId="0" applyFont="1" applyFill="1" applyBorder="1" applyAlignment="1">
      <alignment horizontal="center" vertical="center" wrapText="1"/>
    </xf>
    <xf numFmtId="0" fontId="12" fillId="2" borderId="9" xfId="0" applyFont="1" applyFill="1" applyBorder="1" applyAlignment="1">
      <alignment horizontal="center"/>
    </xf>
    <xf numFmtId="0" fontId="12" fillId="2" borderId="10" xfId="0" applyFont="1" applyFill="1" applyBorder="1" applyAlignment="1">
      <alignment horizontal="center"/>
    </xf>
    <xf numFmtId="0" fontId="13" fillId="2" borderId="10" xfId="0" applyFont="1" applyFill="1" applyBorder="1" applyAlignment="1">
      <alignment horizontal="center"/>
    </xf>
    <xf numFmtId="0" fontId="12" fillId="2" borderId="11" xfId="0" applyFont="1" applyFill="1" applyBorder="1" applyAlignment="1">
      <alignment horizontal="center"/>
    </xf>
    <xf numFmtId="0" fontId="12" fillId="0" borderId="33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12" fillId="0" borderId="19" xfId="0" applyFont="1" applyBorder="1" applyAlignment="1">
      <alignment horizontal="left" vertical="center" wrapText="1"/>
    </xf>
    <xf numFmtId="0" fontId="12" fillId="0" borderId="29" xfId="0" applyFont="1" applyBorder="1" applyAlignment="1">
      <alignment horizontal="left" wrapText="1"/>
    </xf>
    <xf numFmtId="0" fontId="12" fillId="0" borderId="5" xfId="0" applyFont="1" applyBorder="1" applyAlignment="1">
      <alignment horizontal="left" wrapText="1"/>
    </xf>
    <xf numFmtId="0" fontId="12" fillId="0" borderId="15" xfId="0" applyFont="1" applyBorder="1" applyAlignment="1">
      <alignment horizontal="left" wrapText="1"/>
    </xf>
    <xf numFmtId="0" fontId="12" fillId="0" borderId="14" xfId="0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0" fontId="12" fillId="0" borderId="25" xfId="0" applyFont="1" applyBorder="1" applyAlignment="1">
      <alignment horizontal="center"/>
    </xf>
    <xf numFmtId="0" fontId="12" fillId="0" borderId="18" xfId="0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12" fillId="0" borderId="26" xfId="0" applyFont="1" applyBorder="1" applyAlignment="1">
      <alignment horizontal="center"/>
    </xf>
    <xf numFmtId="0" fontId="6" fillId="0" borderId="13" xfId="0" applyFont="1" applyBorder="1" applyAlignment="1">
      <alignment vertical="center" wrapText="1"/>
    </xf>
    <xf numFmtId="0" fontId="6" fillId="0" borderId="35" xfId="0" applyFont="1" applyBorder="1" applyAlignment="1">
      <alignment vertical="center" wrapText="1"/>
    </xf>
    <xf numFmtId="0" fontId="6" fillId="0" borderId="36" xfId="0" applyFont="1" applyBorder="1" applyAlignment="1">
      <alignment vertical="center" wrapText="1"/>
    </xf>
    <xf numFmtId="0" fontId="3" fillId="0" borderId="23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3" fillId="0" borderId="28" xfId="0" applyFont="1" applyBorder="1" applyAlignment="1">
      <alignment horizontal="left" vertical="top" wrapText="1"/>
    </xf>
    <xf numFmtId="0" fontId="10" fillId="0" borderId="23" xfId="0" applyFont="1" applyBorder="1" applyAlignment="1">
      <alignment horizontal="left" vertical="top" wrapText="1"/>
    </xf>
    <xf numFmtId="0" fontId="10" fillId="0" borderId="8" xfId="0" applyFont="1" applyBorder="1" applyAlignment="1">
      <alignment horizontal="left" vertical="top" wrapText="1"/>
    </xf>
    <xf numFmtId="0" fontId="10" fillId="0" borderId="28" xfId="0" applyFont="1" applyBorder="1" applyAlignment="1">
      <alignment horizontal="left" vertical="top" wrapText="1"/>
    </xf>
    <xf numFmtId="0" fontId="3" fillId="0" borderId="23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28" xfId="0" applyFont="1" applyBorder="1" applyAlignment="1">
      <alignment horizontal="left" vertical="center" wrapText="1"/>
    </xf>
    <xf numFmtId="0" fontId="3" fillId="0" borderId="23" xfId="0" applyFont="1" applyBorder="1" applyAlignment="1">
      <alignment horizontal="left" wrapText="1"/>
    </xf>
    <xf numFmtId="0" fontId="3" fillId="0" borderId="8" xfId="0" applyFont="1" applyBorder="1" applyAlignment="1">
      <alignment horizontal="left" wrapText="1"/>
    </xf>
    <xf numFmtId="0" fontId="3" fillId="0" borderId="28" xfId="0" applyFont="1" applyBorder="1" applyAlignment="1">
      <alignment horizontal="left" wrapText="1"/>
    </xf>
    <xf numFmtId="0" fontId="5" fillId="3" borderId="23" xfId="0" applyFont="1" applyFill="1" applyBorder="1" applyAlignment="1">
      <alignment horizontal="center"/>
    </xf>
    <xf numFmtId="0" fontId="5" fillId="3" borderId="8" xfId="0" applyFont="1" applyFill="1" applyBorder="1" applyAlignment="1">
      <alignment horizontal="center"/>
    </xf>
    <xf numFmtId="0" fontId="5" fillId="3" borderId="7" xfId="0" applyFont="1" applyFill="1" applyBorder="1" applyAlignment="1">
      <alignment horizontal="center"/>
    </xf>
    <xf numFmtId="0" fontId="5" fillId="3" borderId="6" xfId="0" applyFont="1" applyFill="1" applyBorder="1" applyAlignment="1"/>
    <xf numFmtId="0" fontId="5" fillId="3" borderId="8" xfId="0" applyFont="1" applyFill="1" applyBorder="1" applyAlignment="1"/>
    <xf numFmtId="0" fontId="5" fillId="3" borderId="7" xfId="0" applyFont="1" applyFill="1" applyBorder="1" applyAlignment="1"/>
    <xf numFmtId="0" fontId="5" fillId="0" borderId="30" xfId="0" applyFont="1" applyBorder="1" applyAlignment="1">
      <alignment horizontal="center"/>
    </xf>
    <xf numFmtId="0" fontId="5" fillId="0" borderId="31" xfId="0" applyFont="1" applyBorder="1" applyAlignment="1">
      <alignment horizontal="center"/>
    </xf>
    <xf numFmtId="0" fontId="5" fillId="0" borderId="32" xfId="0" applyFont="1" applyBorder="1" applyAlignment="1">
      <alignment horizontal="center"/>
    </xf>
    <xf numFmtId="0" fontId="19" fillId="0" borderId="0" xfId="0" applyFont="1"/>
  </cellXfs>
  <cellStyles count="4">
    <cellStyle name="Comma" xfId="3" builtinId="3"/>
    <cellStyle name="Currency" xfId="1" builtinId="4"/>
    <cellStyle name="Normal" xfId="0" builtinId="0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11" Type="http://schemas.openxmlformats.org/officeDocument/2006/relationships/customXml" Target="../customXml/item5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0"/>
  <sheetViews>
    <sheetView tabSelected="1" zoomScale="80" zoomScaleNormal="80" workbookViewId="0">
      <selection activeCell="B3" sqref="B3"/>
    </sheetView>
  </sheetViews>
  <sheetFormatPr defaultColWidth="9.140625" defaultRowHeight="12.75" x14ac:dyDescent="0.2"/>
  <cols>
    <col min="1" max="1" width="2.42578125" customWidth="1"/>
    <col min="2" max="2" width="6" customWidth="1"/>
    <col min="3" max="3" width="4.7109375" customWidth="1"/>
    <col min="4" max="4" width="58.140625" customWidth="1"/>
    <col min="5" max="5" width="12.7109375" customWidth="1"/>
    <col min="6" max="6" width="11.85546875" customWidth="1"/>
    <col min="7" max="7" width="12.5703125" customWidth="1"/>
    <col min="8" max="8" width="7.28515625" customWidth="1"/>
    <col min="9" max="9" width="7.7109375" customWidth="1"/>
    <col min="10" max="10" width="14.5703125" customWidth="1"/>
    <col min="11" max="11" width="9.7109375" customWidth="1"/>
    <col min="12" max="12" width="48.140625" customWidth="1"/>
    <col min="13" max="13" width="11.28515625" bestFit="1" customWidth="1"/>
  </cols>
  <sheetData>
    <row r="1" spans="1:15" ht="20.25" customHeight="1" x14ac:dyDescent="0.2">
      <c r="B1" s="7"/>
      <c r="C1" s="7"/>
      <c r="D1" s="7"/>
      <c r="E1" s="7"/>
      <c r="F1" s="7"/>
      <c r="G1" s="7"/>
      <c r="H1" s="11"/>
      <c r="J1" s="116" t="s">
        <v>61</v>
      </c>
      <c r="K1" s="11"/>
      <c r="L1" s="11"/>
    </row>
    <row r="2" spans="1:15" ht="20.25" customHeight="1" x14ac:dyDescent="0.2">
      <c r="B2" s="7"/>
      <c r="C2" s="7"/>
      <c r="D2" s="7"/>
      <c r="E2" s="7"/>
      <c r="F2" s="7"/>
      <c r="G2" s="7"/>
      <c r="H2" s="11"/>
      <c r="J2" s="116" t="s">
        <v>60</v>
      </c>
      <c r="K2" s="7"/>
      <c r="L2" s="7"/>
    </row>
    <row r="3" spans="1:15" ht="22.5" customHeight="1" thickBot="1" x14ac:dyDescent="0.25">
      <c r="B3" s="7"/>
      <c r="C3" s="7"/>
      <c r="D3" s="7"/>
      <c r="E3" s="7"/>
      <c r="F3" s="7"/>
      <c r="G3" s="7"/>
      <c r="H3" s="7"/>
      <c r="I3" s="7"/>
    </row>
    <row r="4" spans="1:15" ht="15" customHeight="1" x14ac:dyDescent="0.25">
      <c r="B4" s="76" t="s">
        <v>16</v>
      </c>
      <c r="C4" s="77"/>
      <c r="D4" s="78"/>
      <c r="E4" s="77"/>
      <c r="F4" s="77"/>
      <c r="G4" s="77"/>
      <c r="H4" s="77"/>
      <c r="I4" s="77"/>
      <c r="J4" s="77"/>
      <c r="K4" s="77"/>
      <c r="L4" s="79"/>
    </row>
    <row r="5" spans="1:15" ht="16.5" customHeight="1" x14ac:dyDescent="0.25">
      <c r="B5" s="86" t="s">
        <v>18</v>
      </c>
      <c r="C5" s="87"/>
      <c r="D5" s="87"/>
      <c r="E5" s="88"/>
      <c r="F5" s="83" t="s">
        <v>53</v>
      </c>
      <c r="G5" s="84"/>
      <c r="H5" s="84"/>
      <c r="I5" s="84"/>
      <c r="J5" s="84"/>
      <c r="K5" s="84"/>
      <c r="L5" s="85"/>
    </row>
    <row r="6" spans="1:15" ht="30" customHeight="1" x14ac:dyDescent="0.25">
      <c r="B6" s="89" t="s">
        <v>46</v>
      </c>
      <c r="C6" s="90"/>
      <c r="D6" s="90"/>
      <c r="E6" s="91"/>
      <c r="F6" s="80" t="s">
        <v>54</v>
      </c>
      <c r="G6" s="81"/>
      <c r="H6" s="81"/>
      <c r="I6" s="81"/>
      <c r="J6" s="81"/>
      <c r="K6" s="81"/>
      <c r="L6" s="82"/>
    </row>
    <row r="7" spans="1:15" ht="6.75" hidden="1" customHeight="1" x14ac:dyDescent="0.25">
      <c r="B7" s="65" t="s">
        <v>5</v>
      </c>
      <c r="C7" s="66"/>
      <c r="D7" s="67"/>
      <c r="E7" s="67"/>
      <c r="F7" s="67"/>
      <c r="G7" s="67"/>
      <c r="H7" s="67"/>
      <c r="I7" s="67"/>
      <c r="J7" s="67"/>
      <c r="K7" s="67"/>
      <c r="L7" s="68"/>
    </row>
    <row r="8" spans="1:15" ht="20.25" customHeight="1" x14ac:dyDescent="0.25">
      <c r="A8" s="6" t="s">
        <v>3</v>
      </c>
      <c r="B8" s="58" t="s">
        <v>55</v>
      </c>
      <c r="C8" s="59"/>
      <c r="D8" s="60"/>
      <c r="E8" s="61" t="s">
        <v>56</v>
      </c>
      <c r="F8" s="62"/>
      <c r="G8" s="62"/>
      <c r="H8" s="62"/>
      <c r="I8" s="60" t="s">
        <v>57</v>
      </c>
      <c r="J8" s="62"/>
      <c r="K8" s="62"/>
      <c r="L8" s="63"/>
    </row>
    <row r="9" spans="1:15" ht="2.25" hidden="1" customHeight="1" x14ac:dyDescent="0.25">
      <c r="B9" s="8"/>
      <c r="C9" s="9"/>
      <c r="D9" s="9"/>
      <c r="E9" s="9"/>
      <c r="F9" s="9"/>
      <c r="G9" s="9"/>
      <c r="H9" s="9"/>
      <c r="I9" s="9"/>
      <c r="J9" s="9"/>
      <c r="K9" s="9"/>
      <c r="L9" s="10"/>
    </row>
    <row r="10" spans="1:15" s="3" customFormat="1" ht="40.5" customHeight="1" x14ac:dyDescent="0.2">
      <c r="A10" s="4"/>
      <c r="B10" s="69" t="s">
        <v>10</v>
      </c>
      <c r="C10" s="69" t="s">
        <v>9</v>
      </c>
      <c r="D10" s="71" t="s">
        <v>7</v>
      </c>
      <c r="E10" s="73" t="s">
        <v>4</v>
      </c>
      <c r="F10" s="73" t="s">
        <v>15</v>
      </c>
      <c r="G10" s="73" t="s">
        <v>11</v>
      </c>
      <c r="H10" s="73" t="s">
        <v>0</v>
      </c>
      <c r="I10" s="73"/>
      <c r="J10" s="71" t="s">
        <v>50</v>
      </c>
      <c r="K10" s="73" t="s">
        <v>8</v>
      </c>
      <c r="L10" s="74" t="s">
        <v>2</v>
      </c>
      <c r="M10" s="2"/>
      <c r="N10" s="2"/>
      <c r="O10" s="2"/>
    </row>
    <row r="11" spans="1:15" ht="24.75" customHeight="1" x14ac:dyDescent="0.2">
      <c r="A11" s="5"/>
      <c r="B11" s="70"/>
      <c r="C11" s="70"/>
      <c r="D11" s="72"/>
      <c r="E11" s="71"/>
      <c r="F11" s="71"/>
      <c r="G11" s="71"/>
      <c r="H11" s="12" t="s">
        <v>17</v>
      </c>
      <c r="I11" s="12" t="s">
        <v>1</v>
      </c>
      <c r="J11" s="72"/>
      <c r="K11" s="71"/>
      <c r="L11" s="75"/>
      <c r="M11" s="1"/>
      <c r="N11" s="1"/>
      <c r="O11" s="1"/>
    </row>
    <row r="12" spans="1:15" s="5" customFormat="1" ht="15" x14ac:dyDescent="0.25">
      <c r="B12" s="64">
        <v>1</v>
      </c>
      <c r="C12" s="38"/>
      <c r="D12" s="39" t="s">
        <v>42</v>
      </c>
      <c r="E12" s="40">
        <f>SUM(E13:E14)</f>
        <v>320000</v>
      </c>
      <c r="F12" s="38"/>
      <c r="G12" s="38"/>
      <c r="H12" s="41"/>
      <c r="I12" s="41"/>
      <c r="J12" s="38"/>
      <c r="K12" s="42"/>
      <c r="L12" s="43"/>
    </row>
    <row r="13" spans="1:15" s="5" customFormat="1" ht="51" customHeight="1" x14ac:dyDescent="0.2">
      <c r="B13" s="16"/>
      <c r="C13" s="17">
        <v>1</v>
      </c>
      <c r="D13" s="18" t="s">
        <v>45</v>
      </c>
      <c r="E13" s="19">
        <v>90000</v>
      </c>
      <c r="F13" s="20" t="s">
        <v>23</v>
      </c>
      <c r="G13" s="20" t="s">
        <v>40</v>
      </c>
      <c r="H13" s="21">
        <v>1</v>
      </c>
      <c r="I13" s="21">
        <v>0</v>
      </c>
      <c r="J13" s="22">
        <v>41913</v>
      </c>
      <c r="K13" s="20" t="s">
        <v>37</v>
      </c>
      <c r="L13" s="23" t="s">
        <v>58</v>
      </c>
    </row>
    <row r="14" spans="1:15" s="5" customFormat="1" ht="45" customHeight="1" x14ac:dyDescent="0.2">
      <c r="B14" s="16"/>
      <c r="C14" s="17">
        <v>2</v>
      </c>
      <c r="D14" s="18" t="s">
        <v>47</v>
      </c>
      <c r="E14" s="19">
        <v>230000</v>
      </c>
      <c r="F14" s="20" t="s">
        <v>36</v>
      </c>
      <c r="G14" s="20" t="s">
        <v>40</v>
      </c>
      <c r="H14" s="21">
        <v>1</v>
      </c>
      <c r="I14" s="21">
        <v>0</v>
      </c>
      <c r="J14" s="22">
        <v>42005</v>
      </c>
      <c r="K14" s="20" t="s">
        <v>37</v>
      </c>
      <c r="L14" s="23"/>
    </row>
    <row r="15" spans="1:15" s="5" customFormat="1" ht="15" x14ac:dyDescent="0.2">
      <c r="B15" s="44">
        <v>2</v>
      </c>
      <c r="C15" s="45"/>
      <c r="D15" s="46" t="s">
        <v>43</v>
      </c>
      <c r="E15" s="47">
        <f>SUM(E16:E24)</f>
        <v>150000</v>
      </c>
      <c r="F15" s="48"/>
      <c r="G15" s="49"/>
      <c r="H15" s="50"/>
      <c r="I15" s="51"/>
      <c r="J15" s="51"/>
      <c r="K15" s="51"/>
      <c r="L15" s="52"/>
    </row>
    <row r="16" spans="1:15" s="5" customFormat="1" ht="30" customHeight="1" x14ac:dyDescent="0.2">
      <c r="B16" s="16"/>
      <c r="C16" s="17">
        <v>2</v>
      </c>
      <c r="D16" s="25" t="s">
        <v>22</v>
      </c>
      <c r="E16" s="26">
        <v>35000</v>
      </c>
      <c r="F16" s="20" t="s">
        <v>59</v>
      </c>
      <c r="G16" s="20" t="s">
        <v>40</v>
      </c>
      <c r="H16" s="24">
        <v>1</v>
      </c>
      <c r="I16" s="24">
        <v>0</v>
      </c>
      <c r="J16" s="22">
        <v>42005</v>
      </c>
      <c r="K16" s="20" t="s">
        <v>37</v>
      </c>
      <c r="L16" s="92" t="s">
        <v>49</v>
      </c>
      <c r="M16" s="14"/>
    </row>
    <row r="17" spans="1:13" s="5" customFormat="1" ht="31.5" customHeight="1" x14ac:dyDescent="0.2">
      <c r="B17" s="16"/>
      <c r="C17" s="17">
        <v>2</v>
      </c>
      <c r="D17" s="25" t="s">
        <v>29</v>
      </c>
      <c r="E17" s="26">
        <v>15000</v>
      </c>
      <c r="F17" s="20" t="s">
        <v>40</v>
      </c>
      <c r="G17" s="20" t="s">
        <v>40</v>
      </c>
      <c r="H17" s="24">
        <v>1</v>
      </c>
      <c r="I17" s="24">
        <v>0</v>
      </c>
      <c r="J17" s="22">
        <v>42064</v>
      </c>
      <c r="K17" s="20" t="s">
        <v>37</v>
      </c>
      <c r="L17" s="93"/>
      <c r="M17" s="14"/>
    </row>
    <row r="18" spans="1:13" s="5" customFormat="1" ht="19.5" customHeight="1" x14ac:dyDescent="0.2">
      <c r="B18" s="16"/>
      <c r="C18" s="17">
        <v>3</v>
      </c>
      <c r="D18" s="25" t="s">
        <v>30</v>
      </c>
      <c r="E18" s="26">
        <v>15000</v>
      </c>
      <c r="F18" s="20" t="s">
        <v>23</v>
      </c>
      <c r="G18" s="20" t="s">
        <v>40</v>
      </c>
      <c r="H18" s="24">
        <v>1</v>
      </c>
      <c r="I18" s="24">
        <v>0</v>
      </c>
      <c r="J18" s="22">
        <v>42005</v>
      </c>
      <c r="K18" s="20" t="s">
        <v>37</v>
      </c>
      <c r="L18" s="93"/>
    </row>
    <row r="19" spans="1:13" s="5" customFormat="1" ht="31.5" customHeight="1" x14ac:dyDescent="0.2">
      <c r="B19" s="16"/>
      <c r="C19" s="17">
        <v>3</v>
      </c>
      <c r="D19" s="25" t="s">
        <v>26</v>
      </c>
      <c r="E19" s="26">
        <v>15000</v>
      </c>
      <c r="F19" s="20" t="s">
        <v>23</v>
      </c>
      <c r="G19" s="20" t="s">
        <v>40</v>
      </c>
      <c r="H19" s="24">
        <v>1</v>
      </c>
      <c r="I19" s="24">
        <v>0</v>
      </c>
      <c r="J19" s="22">
        <v>42095</v>
      </c>
      <c r="K19" s="20" t="s">
        <v>37</v>
      </c>
      <c r="L19" s="93"/>
    </row>
    <row r="20" spans="1:13" s="5" customFormat="1" ht="29.25" customHeight="1" x14ac:dyDescent="0.2">
      <c r="B20" s="16"/>
      <c r="C20" s="17">
        <v>3</v>
      </c>
      <c r="D20" s="18" t="s">
        <v>51</v>
      </c>
      <c r="E20" s="27">
        <v>15000</v>
      </c>
      <c r="F20" s="20" t="s">
        <v>23</v>
      </c>
      <c r="G20" s="20" t="s">
        <v>40</v>
      </c>
      <c r="H20" s="24">
        <v>1</v>
      </c>
      <c r="I20" s="24">
        <v>0</v>
      </c>
      <c r="J20" s="22">
        <v>42064</v>
      </c>
      <c r="K20" s="20" t="s">
        <v>37</v>
      </c>
      <c r="L20" s="93"/>
    </row>
    <row r="21" spans="1:13" s="5" customFormat="1" ht="19.5" customHeight="1" x14ac:dyDescent="0.2">
      <c r="B21" s="16"/>
      <c r="C21" s="17">
        <v>3</v>
      </c>
      <c r="D21" s="18" t="s">
        <v>28</v>
      </c>
      <c r="E21" s="27">
        <v>15000</v>
      </c>
      <c r="F21" s="20" t="s">
        <v>23</v>
      </c>
      <c r="G21" s="20" t="s">
        <v>40</v>
      </c>
      <c r="H21" s="24">
        <v>1</v>
      </c>
      <c r="I21" s="24">
        <v>0</v>
      </c>
      <c r="J21" s="22">
        <v>42156</v>
      </c>
      <c r="K21" s="20" t="s">
        <v>37</v>
      </c>
      <c r="L21" s="93"/>
    </row>
    <row r="22" spans="1:13" s="5" customFormat="1" ht="27" customHeight="1" x14ac:dyDescent="0.2">
      <c r="B22" s="16"/>
      <c r="C22" s="17">
        <v>3</v>
      </c>
      <c r="D22" s="18" t="s">
        <v>27</v>
      </c>
      <c r="E22" s="27">
        <v>15000</v>
      </c>
      <c r="F22" s="20" t="s">
        <v>23</v>
      </c>
      <c r="G22" s="20" t="s">
        <v>40</v>
      </c>
      <c r="H22" s="24">
        <v>1</v>
      </c>
      <c r="I22" s="24">
        <v>0</v>
      </c>
      <c r="J22" s="22">
        <v>41913</v>
      </c>
      <c r="K22" s="20" t="s">
        <v>37</v>
      </c>
      <c r="L22" s="93"/>
    </row>
    <row r="23" spans="1:13" s="5" customFormat="1" ht="21" customHeight="1" x14ac:dyDescent="0.2">
      <c r="B23" s="16"/>
      <c r="C23" s="17">
        <v>3</v>
      </c>
      <c r="D23" s="18" t="s">
        <v>24</v>
      </c>
      <c r="E23" s="27">
        <v>15000</v>
      </c>
      <c r="F23" s="20" t="s">
        <v>23</v>
      </c>
      <c r="G23" s="20" t="s">
        <v>40</v>
      </c>
      <c r="H23" s="24">
        <v>1</v>
      </c>
      <c r="I23" s="24">
        <v>0</v>
      </c>
      <c r="J23" s="22">
        <v>41913</v>
      </c>
      <c r="K23" s="20" t="s">
        <v>37</v>
      </c>
      <c r="L23" s="93"/>
    </row>
    <row r="24" spans="1:13" s="5" customFormat="1" ht="20.25" customHeight="1" x14ac:dyDescent="0.2">
      <c r="B24" s="16"/>
      <c r="C24" s="17">
        <v>3</v>
      </c>
      <c r="D24" s="18" t="s">
        <v>25</v>
      </c>
      <c r="E24" s="27">
        <v>10000</v>
      </c>
      <c r="F24" s="20" t="s">
        <v>23</v>
      </c>
      <c r="G24" s="20" t="s">
        <v>40</v>
      </c>
      <c r="H24" s="24">
        <v>1</v>
      </c>
      <c r="I24" s="24">
        <v>0</v>
      </c>
      <c r="J24" s="22">
        <v>41913</v>
      </c>
      <c r="K24" s="20" t="s">
        <v>37</v>
      </c>
      <c r="L24" s="94"/>
    </row>
    <row r="25" spans="1:13" s="5" customFormat="1" ht="15" x14ac:dyDescent="0.25">
      <c r="B25" s="53">
        <v>3</v>
      </c>
      <c r="C25" s="54"/>
      <c r="D25" s="55" t="s">
        <v>44</v>
      </c>
      <c r="E25" s="56">
        <f>SUM(E26:E27)</f>
        <v>30000</v>
      </c>
      <c r="F25" s="38"/>
      <c r="G25" s="38"/>
      <c r="H25" s="42"/>
      <c r="I25" s="42"/>
      <c r="J25" s="57">
        <v>42005</v>
      </c>
      <c r="K25" s="42"/>
      <c r="L25" s="43"/>
    </row>
    <row r="26" spans="1:13" s="5" customFormat="1" ht="17.25" customHeight="1" x14ac:dyDescent="0.25">
      <c r="B26" s="29"/>
      <c r="C26" s="17">
        <v>4</v>
      </c>
      <c r="D26" s="30" t="s">
        <v>38</v>
      </c>
      <c r="E26" s="31">
        <v>20000</v>
      </c>
      <c r="F26" s="32" t="s">
        <v>39</v>
      </c>
      <c r="G26" s="20" t="s">
        <v>40</v>
      </c>
      <c r="H26" s="33">
        <v>1</v>
      </c>
      <c r="I26" s="34">
        <v>0</v>
      </c>
      <c r="J26" s="28">
        <v>42583</v>
      </c>
      <c r="K26" s="20" t="s">
        <v>37</v>
      </c>
      <c r="L26" s="35"/>
    </row>
    <row r="27" spans="1:13" s="5" customFormat="1" ht="18" customHeight="1" thickBot="1" x14ac:dyDescent="0.3">
      <c r="B27" s="29"/>
      <c r="C27" s="17">
        <v>4</v>
      </c>
      <c r="D27" s="30" t="s">
        <v>41</v>
      </c>
      <c r="E27" s="31">
        <v>10000</v>
      </c>
      <c r="F27" s="32" t="s">
        <v>40</v>
      </c>
      <c r="G27" s="20" t="s">
        <v>40</v>
      </c>
      <c r="H27" s="33">
        <v>1</v>
      </c>
      <c r="I27" s="34">
        <v>0</v>
      </c>
      <c r="J27" s="28">
        <v>42583</v>
      </c>
      <c r="K27" s="20" t="s">
        <v>37</v>
      </c>
      <c r="L27" s="35"/>
    </row>
    <row r="28" spans="1:13" s="5" customFormat="1" ht="15.75" thickBot="1" x14ac:dyDescent="0.3">
      <c r="B28" s="107" t="s">
        <v>6</v>
      </c>
      <c r="C28" s="108"/>
      <c r="D28" s="109"/>
      <c r="E28" s="36">
        <f>+E15+E12+E25</f>
        <v>500000</v>
      </c>
      <c r="F28" s="110" t="s">
        <v>48</v>
      </c>
      <c r="G28" s="111"/>
      <c r="H28" s="112"/>
      <c r="I28" s="110"/>
      <c r="J28" s="111"/>
      <c r="K28" s="112"/>
      <c r="L28" s="37"/>
    </row>
    <row r="29" spans="1:13" s="5" customFormat="1" ht="7.5" customHeight="1" thickBot="1" x14ac:dyDescent="0.3">
      <c r="B29" s="113"/>
      <c r="C29" s="114"/>
      <c r="D29" s="114"/>
      <c r="E29" s="114"/>
      <c r="F29" s="114"/>
      <c r="G29" s="114"/>
      <c r="H29" s="114"/>
      <c r="I29" s="114"/>
      <c r="J29" s="114"/>
      <c r="K29" s="114"/>
      <c r="L29" s="115"/>
      <c r="M29" s="15"/>
    </row>
    <row r="30" spans="1:13" s="5" customFormat="1" ht="58.5" hidden="1" customHeight="1" thickBot="1" x14ac:dyDescent="0.25">
      <c r="B30" s="95" t="s">
        <v>14</v>
      </c>
      <c r="C30" s="96"/>
      <c r="D30" s="96"/>
      <c r="E30" s="96"/>
      <c r="F30" s="96"/>
      <c r="G30" s="96"/>
      <c r="H30" s="96"/>
      <c r="I30" s="96"/>
      <c r="J30" s="96"/>
      <c r="K30" s="96"/>
      <c r="L30" s="97"/>
      <c r="M30" s="15"/>
    </row>
    <row r="31" spans="1:13" ht="15.75" customHeight="1" thickBot="1" x14ac:dyDescent="0.25">
      <c r="A31" s="5"/>
      <c r="B31" s="95" t="s">
        <v>19</v>
      </c>
      <c r="C31" s="96"/>
      <c r="D31" s="96"/>
      <c r="E31" s="96"/>
      <c r="F31" s="96"/>
      <c r="G31" s="96"/>
      <c r="H31" s="96"/>
      <c r="I31" s="96"/>
      <c r="J31" s="96"/>
      <c r="K31" s="96"/>
      <c r="L31" s="97"/>
      <c r="M31" s="13"/>
    </row>
    <row r="32" spans="1:13" ht="16.5" customHeight="1" thickBot="1" x14ac:dyDescent="0.25">
      <c r="A32" s="5"/>
      <c r="B32" s="95" t="s">
        <v>21</v>
      </c>
      <c r="C32" s="96"/>
      <c r="D32" s="96"/>
      <c r="E32" s="96"/>
      <c r="F32" s="96"/>
      <c r="G32" s="96"/>
      <c r="H32" s="96"/>
      <c r="I32" s="96"/>
      <c r="J32" s="96"/>
      <c r="K32" s="96"/>
      <c r="L32" s="97"/>
      <c r="M32" s="13"/>
    </row>
    <row r="33" spans="1:12" ht="18" customHeight="1" thickBot="1" x14ac:dyDescent="0.25">
      <c r="A33" s="5"/>
      <c r="B33" s="98" t="s">
        <v>20</v>
      </c>
      <c r="C33" s="99"/>
      <c r="D33" s="99"/>
      <c r="E33" s="99"/>
      <c r="F33" s="99"/>
      <c r="G33" s="99"/>
      <c r="H33" s="99"/>
      <c r="I33" s="99"/>
      <c r="J33" s="99"/>
      <c r="K33" s="99"/>
      <c r="L33" s="100"/>
    </row>
    <row r="34" spans="1:12" ht="14.25" customHeight="1" thickBot="1" x14ac:dyDescent="0.25">
      <c r="A34" s="5"/>
      <c r="B34" s="101" t="s">
        <v>12</v>
      </c>
      <c r="C34" s="102"/>
      <c r="D34" s="102"/>
      <c r="E34" s="102"/>
      <c r="F34" s="102"/>
      <c r="G34" s="102"/>
      <c r="H34" s="102"/>
      <c r="I34" s="102"/>
      <c r="J34" s="102"/>
      <c r="K34" s="102"/>
      <c r="L34" s="103"/>
    </row>
    <row r="35" spans="1:12" ht="14.25" customHeight="1" thickBot="1" x14ac:dyDescent="0.25">
      <c r="A35" s="5"/>
      <c r="B35" s="104" t="s">
        <v>13</v>
      </c>
      <c r="C35" s="105"/>
      <c r="D35" s="105"/>
      <c r="E35" s="105"/>
      <c r="F35" s="105"/>
      <c r="G35" s="105"/>
      <c r="H35" s="105"/>
      <c r="I35" s="105"/>
      <c r="J35" s="105"/>
      <c r="K35" s="105"/>
      <c r="L35" s="106"/>
    </row>
    <row r="36" spans="1:12" ht="26.25" customHeight="1" x14ac:dyDescent="0.2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</row>
    <row r="37" spans="1:12" ht="29.25" customHeight="1" x14ac:dyDescent="0.2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</row>
    <row r="38" spans="1:12" ht="30" customHeight="1" x14ac:dyDescent="0.2">
      <c r="A38" s="5"/>
      <c r="B38" s="5"/>
      <c r="C38" s="5"/>
      <c r="D38" s="5" t="s">
        <v>52</v>
      </c>
      <c r="E38" s="5"/>
      <c r="F38" s="5"/>
      <c r="G38" s="5"/>
      <c r="H38" s="5"/>
      <c r="I38" s="5"/>
      <c r="J38" s="5"/>
      <c r="K38" s="5"/>
      <c r="L38" s="5"/>
    </row>
    <row r="39" spans="1:12" x14ac:dyDescent="0.2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</row>
    <row r="40" spans="1:12" x14ac:dyDescent="0.2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</row>
    <row r="41" spans="1:12" x14ac:dyDescent="0.2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</row>
    <row r="42" spans="1:12" x14ac:dyDescent="0.2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</row>
    <row r="43" spans="1:12" x14ac:dyDescent="0.2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</row>
    <row r="44" spans="1:12" x14ac:dyDescent="0.2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</row>
    <row r="45" spans="1:12" x14ac:dyDescent="0.2">
      <c r="A45" s="5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</row>
    <row r="46" spans="1:12" x14ac:dyDescent="0.2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</row>
    <row r="47" spans="1:12" x14ac:dyDescent="0.2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</row>
    <row r="48" spans="1:12" x14ac:dyDescent="0.2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</row>
    <row r="49" spans="1:12" x14ac:dyDescent="0.2">
      <c r="A49" s="5"/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</row>
    <row r="50" spans="1:12" x14ac:dyDescent="0.2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</row>
    <row r="51" spans="1:12" x14ac:dyDescent="0.2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</row>
    <row r="52" spans="1:12" x14ac:dyDescent="0.2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</row>
    <row r="53" spans="1:12" x14ac:dyDescent="0.2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</row>
    <row r="54" spans="1:12" x14ac:dyDescent="0.2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</row>
    <row r="55" spans="1:12" x14ac:dyDescent="0.2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</row>
    <row r="56" spans="1:12" x14ac:dyDescent="0.2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</row>
    <row r="57" spans="1:12" x14ac:dyDescent="0.2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</row>
    <row r="58" spans="1:12" x14ac:dyDescent="0.2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</row>
    <row r="59" spans="1:12" x14ac:dyDescent="0.2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</row>
    <row r="60" spans="1:12" x14ac:dyDescent="0.2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</row>
    <row r="61" spans="1:12" x14ac:dyDescent="0.2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</row>
    <row r="62" spans="1:12" x14ac:dyDescent="0.2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</row>
    <row r="63" spans="1:12" x14ac:dyDescent="0.2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</row>
    <row r="64" spans="1:12" x14ac:dyDescent="0.2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</row>
    <row r="65" spans="1:12" x14ac:dyDescent="0.2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</row>
    <row r="66" spans="1:12" x14ac:dyDescent="0.2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</row>
    <row r="67" spans="1:12" x14ac:dyDescent="0.2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</row>
    <row r="68" spans="1:12" x14ac:dyDescent="0.2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</row>
    <row r="69" spans="1:12" x14ac:dyDescent="0.2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</row>
    <row r="70" spans="1:12" x14ac:dyDescent="0.2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</row>
  </sheetData>
  <mergeCells count="27">
    <mergeCell ref="L16:L24"/>
    <mergeCell ref="B32:L32"/>
    <mergeCell ref="B33:L33"/>
    <mergeCell ref="B34:L34"/>
    <mergeCell ref="B35:L35"/>
    <mergeCell ref="B28:D28"/>
    <mergeCell ref="F28:H28"/>
    <mergeCell ref="I28:K28"/>
    <mergeCell ref="B30:L30"/>
    <mergeCell ref="B31:L31"/>
    <mergeCell ref="B29:L29"/>
    <mergeCell ref="B4:L4"/>
    <mergeCell ref="F6:L6"/>
    <mergeCell ref="F5:L5"/>
    <mergeCell ref="B5:E5"/>
    <mergeCell ref="B6:E6"/>
    <mergeCell ref="B7:L7"/>
    <mergeCell ref="B10:B11"/>
    <mergeCell ref="D10:D11"/>
    <mergeCell ref="E10:E11"/>
    <mergeCell ref="F10:F11"/>
    <mergeCell ref="G10:G11"/>
    <mergeCell ref="J10:J11"/>
    <mergeCell ref="H10:I10"/>
    <mergeCell ref="K10:K11"/>
    <mergeCell ref="L10:L11"/>
    <mergeCell ref="C10:C11"/>
  </mergeCells>
  <phoneticPr fontId="0" type="noConversion"/>
  <printOptions horizontalCentered="1"/>
  <pageMargins left="0.19685039370078741" right="0.23622047244094491" top="0.6692913385826772" bottom="0.62992125984251968" header="0.27559055118110237" footer="0.35433070866141736"/>
  <pageSetup scale="70" orientation="landscape" horizontalDpi="4294967294" verticalDpi="4294967294" r:id="rId1"/>
  <headerFooter alignWithMargins="0">
    <oddHeader>&amp;R&amp;8Banco Interamericano de Desarrollo</oddHeader>
    <oddFooter>&amp;L &amp;RPágina &amp;P de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>
      <selection activeCell="A31" sqref="A31"/>
    </sheetView>
  </sheetViews>
  <sheetFormatPr defaultColWidth="11.42578125" defaultRowHeight="12.75" x14ac:dyDescent="0.2"/>
  <cols>
    <col min="1" max="1" width="31.7109375" bestFit="1" customWidth="1"/>
  </cols>
  <sheetData>
    <row r="1" spans="1:2" x14ac:dyDescent="0.2">
      <c r="A1" t="s">
        <v>31</v>
      </c>
    </row>
    <row r="2" spans="1:2" x14ac:dyDescent="0.2">
      <c r="A2" t="s">
        <v>32</v>
      </c>
      <c r="B2">
        <v>3693</v>
      </c>
    </row>
    <row r="3" spans="1:2" x14ac:dyDescent="0.2">
      <c r="A3" t="s">
        <v>33</v>
      </c>
      <c r="B3">
        <v>90000</v>
      </c>
    </row>
    <row r="4" spans="1:2" x14ac:dyDescent="0.2">
      <c r="B4">
        <f>+B3/B2</f>
        <v>24.370430544272949</v>
      </c>
    </row>
    <row r="6" spans="1:2" x14ac:dyDescent="0.2">
      <c r="A6" t="s">
        <v>34</v>
      </c>
      <c r="B6">
        <v>8</v>
      </c>
    </row>
    <row r="7" spans="1:2" x14ac:dyDescent="0.2">
      <c r="B7">
        <f>+B4+B6</f>
        <v>32.370430544272949</v>
      </c>
    </row>
    <row r="9" spans="1:2" x14ac:dyDescent="0.2">
      <c r="A9" t="s">
        <v>35</v>
      </c>
      <c r="B9">
        <v>5</v>
      </c>
    </row>
    <row r="10" spans="1:2" x14ac:dyDescent="0.2">
      <c r="B10">
        <v>7000</v>
      </c>
    </row>
    <row r="11" spans="1:2" x14ac:dyDescent="0.2">
      <c r="B11">
        <f>+B9*B10</f>
        <v>35000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spe:Receivers xmlns:spe="http://schemas.microsoft.com/sharepoint/events"/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456731dbc904a5fb605ec556c33e883 xmlns="9c571b2f-e523-4ab2-ba2e-09e151a03ef4">
      <Terms xmlns="http://schemas.microsoft.com/office/infopath/2007/PartnerControls"/>
    </c456731dbc904a5fb605ec556c33e883>
    <Project_x0020_Document_x0020_Type xmlns="9c571b2f-e523-4ab2-ba2e-09e151a03ef4" xsi:nil="true"/>
    <Business_x0020_Area xmlns="9c571b2f-e523-4ab2-ba2e-09e151a03ef4" xsi:nil="true"/>
    <IDBDocs_x0020_Number xmlns="9c571b2f-e523-4ab2-ba2e-09e151a03ef4">39053889</IDBDocs_x0020_Number>
    <TaxCatchAll xmlns="9c571b2f-e523-4ab2-ba2e-09e151a03ef4">
      <Value>4</Value>
      <Value>3</Value>
    </TaxCatchAll>
    <Phase xmlns="9c571b2f-e523-4ab2-ba2e-09e151a03ef4" xsi:nil="true"/>
    <SISCOR_x0020_Number xmlns="9c571b2f-e523-4ab2-ba2e-09e151a03ef4" xsi:nil="true"/>
    <Division_x0020_or_x0020_Unit xmlns="9c571b2f-e523-4ab2-ba2e-09e151a03ef4">IFD/FMM</Division_x0020_or_x0020_Unit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Unclassified</TermName>
          <TermId xmlns="http://schemas.microsoft.com/office/infopath/2007/PartnerControls">a6dff32e-d477-44cd-a56b-85efe9e0a56c</TermId>
        </TermInfo>
      </Terms>
    </o5138a91267540169645e33d09c9ddc6>
    <Approval_x0020_Number xmlns="9c571b2f-e523-4ab2-ba2e-09e151a03ef4">ATN/FI-14625-EC,ATN/OC-14626-EC</Approval_x0020_Number>
    <Document_x0020_Author xmlns="9c571b2f-e523-4ab2-ba2e-09e151a03ef4">Nagy, Gabriel</Document_x0020_Author>
    <e559ffcc31d34167856647188be35015 xmlns="9c571b2f-e523-4ab2-ba2e-09e151a03ef4">
      <Terms xmlns="http://schemas.microsoft.com/office/infopath/2007/PartnerControls"/>
    </e559ffcc31d34167856647188be35015>
    <Fiscal_x0020_Year_x0020_IDB xmlns="9c571b2f-e523-4ab2-ba2e-09e151a03ef4">2014</Fiscal_x0020_Year_x0020_IDB>
    <Other_x0020_Author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IDBDocs</TermName>
          <TermId xmlns="http://schemas.microsoft.com/office/infopath/2007/PartnerControls">cca77002-e150-4b2d-ab1f-1d7a7cdcae16</TermId>
        </TermInfo>
      </Terms>
    </fd0e48b6a66848a9885f717e5bbf40c4>
    <Project_x0020_Number xmlns="9c571b2f-e523-4ab2-ba2e-09e151a03ef4">EC-T1301,EC-T1304</Project_x0020_Number>
    <Access_x0020_to_x0020_Information_x00a0_Policy xmlns="9c571b2f-e523-4ab2-ba2e-09e151a03ef4">Public</Access_x0020_to_x0020_Information_x00a0_Policy>
    <Package_x0020_Cod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Key_x0020_Document xmlns="9c571b2f-e523-4ab2-ba2e-09e151a03ef4">false</Key_x0020_Document>
    <j8b96605ee2f4c4e988849e658583fee xmlns="9c571b2f-e523-4ab2-ba2e-09e151a03ef4">
      <Terms xmlns="http://schemas.microsoft.com/office/infopath/2007/PartnerControls"/>
    </j8b96605ee2f4c4e988849e658583fee>
    <Migration_x0020_Info xmlns="9c571b2f-e523-4ab2-ba2e-09e151a03ef4">&lt;Data&gt;&lt;APPLICATION&gt;MS EXCEL&lt;/APPLICATION&gt;&lt;USER_STAGE&gt;Approved TC document&lt;/USER_STAGE&gt;&lt;PD_OBJ_TYPE&gt;0&lt;/PD_OBJ_TYPE&gt;&lt;MAKERECORD&gt;N&lt;/MAKERECORD&gt;&lt;/Data&gt;</Migration_x0020_Info>
    <Operation_x0020_Type xmlns="9c571b2f-e523-4ab2-ba2e-09e151a03ef4" xsi:nil="true"/>
    <Document_x0020_Language_x0020_IDB xmlns="9c571b2f-e523-4ab2-ba2e-09e151a03ef4">Spanish</Document_x0020_Language_x0020_IDB>
    <Identifier xmlns="9c571b2f-e523-4ab2-ba2e-09e151a03ef4"> ANNEX</Identifier>
    <Disclosure_x0020_Activity xmlns="9c571b2f-e523-4ab2-ba2e-09e151a03ef4">Approved TC document</Disclosure_x0020_Activity>
    <Webtopic xmlns="9c571b2f-e523-4ab2-ba2e-09e151a03ef4">GE-GES</Webtopic>
    <Issue_x0020_Date xmlns="9c571b2f-e523-4ab2-ba2e-09e151a03ef4" xsi:nil="true"/>
    <Publication_x0020_Type xmlns="9c571b2f-e523-4ab2-ba2e-09e151a03ef4" xsi:nil="true"/>
    <Abstract xmlns="9c571b2f-e523-4ab2-ba2e-09e151a03ef4" xsi:nil="true"/>
    <KP_x0020_Topics xmlns="9c571b2f-e523-4ab2-ba2e-09e151a03ef4" xsi:nil="true"/>
    <Editor1 xmlns="9c571b2f-e523-4ab2-ba2e-09e151a03ef4" xsi:nil="true"/>
    <Region xmlns="9c571b2f-e523-4ab2-ba2e-09e151a03ef4" xsi:nil="true"/>
    <Publishing_x0020_House xmlns="9c571b2f-e523-4ab2-ba2e-09e151a03ef4" xsi:nil="true"/>
  </documentManagement>
</p:properties>
</file>

<file path=customXml/item3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1C89C6EF88F52A4CA3C94CA60C2FA022" ma:contentTypeVersion="0" ma:contentTypeDescription="A content type to manage public (operations) IDB documents" ma:contentTypeScope="" ma:versionID="2e63eb030914d25680e9791e855f7108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6c7b30f3a9b049adb5b4f8bc130fd7e6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1f9ce3e8-7bef-4be6-8580-3a9caba9e68b}" ma:internalName="TaxCatchAll" ma:showField="CatchAllData" ma:web="d781d7ea-b998-4461-9f76-cea0a37e5e0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1f9ce3e8-7bef-4be6-8580-3a9caba9e68b}" ma:internalName="TaxCatchAllLabel" ma:readOnly="true" ma:showField="CatchAllDataLabel" ma:web="d781d7ea-b998-4461-9f76-cea0a37e5e0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901310C-871C-4FB6-A99E-D0DA4D0181F7}"/>
</file>

<file path=customXml/itemProps2.xml><?xml version="1.0" encoding="utf-8"?>
<ds:datastoreItem xmlns:ds="http://schemas.openxmlformats.org/officeDocument/2006/customXml" ds:itemID="{382A264A-19AF-416D-9238-45C73A889135}"/>
</file>

<file path=customXml/itemProps3.xml><?xml version="1.0" encoding="utf-8"?>
<ds:datastoreItem xmlns:ds="http://schemas.openxmlformats.org/officeDocument/2006/customXml" ds:itemID="{0C6DE7F6-526E-46AF-A715-3F9B6080C9A1}"/>
</file>

<file path=customXml/itemProps4.xml><?xml version="1.0" encoding="utf-8"?>
<ds:datastoreItem xmlns:ds="http://schemas.openxmlformats.org/officeDocument/2006/customXml" ds:itemID="{CD434F19-7732-4419-B0D3-0731D70DE51A}"/>
</file>

<file path=customXml/itemProps5.xml><?xml version="1.0" encoding="utf-8"?>
<ds:datastoreItem xmlns:ds="http://schemas.openxmlformats.org/officeDocument/2006/customXml" ds:itemID="{86B9B424-323A-4E22-B354-527F95616EB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Plan Adquisicion</vt:lpstr>
      <vt:lpstr>Hoja1</vt:lpstr>
      <vt:lpstr>'Plan Adquisicion'!Print_Area</vt:lpstr>
      <vt:lpstr>'Plan Adquisicion'!Print_Titles</vt:lpstr>
    </vt:vector>
  </TitlesOfParts>
  <Company>Inter-American Development Bank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 de Adquisiciones</dc:title>
  <dc:creator>meroca</dc:creator>
  <cp:lastModifiedBy>Test</cp:lastModifiedBy>
  <cp:lastPrinted>2014-08-07T00:48:49Z</cp:lastPrinted>
  <dcterms:created xsi:type="dcterms:W3CDTF">2007-02-02T19:50:30Z</dcterms:created>
  <dcterms:modified xsi:type="dcterms:W3CDTF">2014-09-17T20:41:00Z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M_Links_Updated">
    <vt:bool>true</vt:bool>
  </property>
  <property fmtid="{D5CDD505-2E9C-101B-9397-08002B2CF9AE}" pid="3" name="ContentTypeId">
    <vt:lpwstr>0x01010046CF21643EE8D14686A648AA6DAD0892001C89C6EF88F52A4CA3C94CA60C2FA022</vt:lpwstr>
  </property>
  <property fmtid="{D5CDD505-2E9C-101B-9397-08002B2CF9AE}" pid="4" name="TaxKeyword">
    <vt:lpwstr/>
  </property>
  <property fmtid="{D5CDD505-2E9C-101B-9397-08002B2CF9AE}" pid="5" name="Sub_x002d_Sector">
    <vt:lpwstr/>
  </property>
  <property fmtid="{D5CDD505-2E9C-101B-9397-08002B2CF9AE}" pid="6" name="TaxKeywordTaxHTField">
    <vt:lpwstr/>
  </property>
  <property fmtid="{D5CDD505-2E9C-101B-9397-08002B2CF9AE}" pid="7" name="Series Operations IDB">
    <vt:lpwstr>3;#Unclassified|a6dff32e-d477-44cd-a56b-85efe9e0a56c</vt:lpwstr>
  </property>
  <property fmtid="{D5CDD505-2E9C-101B-9397-08002B2CF9AE}" pid="9" name="Country">
    <vt:lpwstr/>
  </property>
  <property fmtid="{D5CDD505-2E9C-101B-9397-08002B2CF9AE}" pid="10" name="Fund IDB">
    <vt:lpwstr/>
  </property>
  <property fmtid="{D5CDD505-2E9C-101B-9397-08002B2CF9AE}" pid="11" name="Series_x0020_Operations_x0020_IDB">
    <vt:lpwstr>3;#Unclassified|a6dff32e-d477-44cd-a56b-85efe9e0a56c</vt:lpwstr>
  </property>
  <property fmtid="{D5CDD505-2E9C-101B-9397-08002B2CF9AE}" pid="12" name="To:">
    <vt:lpwstr/>
  </property>
  <property fmtid="{D5CDD505-2E9C-101B-9397-08002B2CF9AE}" pid="13" name="From:">
    <vt:lpwstr/>
  </property>
  <property fmtid="{D5CDD505-2E9C-101B-9397-08002B2CF9AE}" pid="14" name="Sector IDB">
    <vt:lpwstr/>
  </property>
  <property fmtid="{D5CDD505-2E9C-101B-9397-08002B2CF9AE}" pid="15" name="Function Operations IDB">
    <vt:lpwstr>4;#IDBDocs|cca77002-e150-4b2d-ab1f-1d7a7cdcae16</vt:lpwstr>
  </property>
  <property fmtid="{D5CDD505-2E9C-101B-9397-08002B2CF9AE}" pid="16" name="Sub-Sector">
    <vt:lpwstr/>
  </property>
</Properties>
</file>