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555" windowWidth="15360" windowHeight="3615" firstSheet="1" activeTab="1"/>
  </bookViews>
  <sheets>
    <sheet name="Instruções" sheetId="4" r:id="rId1"/>
    <sheet name="Detalhes Plano de Aquisições" sheetId="1" r:id="rId2"/>
    <sheet name="Folha de Comentários" sheetId="6" r:id="rId3"/>
    <sheet name="Sheet1" sheetId="5" state="hidden" r:id="rId4"/>
  </sheets>
  <definedNames>
    <definedName name="_xlnm._FilterDatabase" localSheetId="1" hidden="1">'Detalhes Plano de Aquisições'!$B$8:$T$53</definedName>
    <definedName name="_xlnm.Print_Area" localSheetId="1">'Detalhes Plano de Aquisições'!$B$1:$R$132</definedName>
    <definedName name="_xlnm.Print_Area" localSheetId="2">'Folha de Comentários'!$A$1:$C$107</definedName>
    <definedName name="_xlnm.Print_Area" localSheetId="0">Instruções!$A$3:$C$61</definedName>
    <definedName name="capacitacao">'Detalhes Plano de Aquisições'!$G$151:$G$159</definedName>
    <definedName name="Excel_BuiltIn_Print_Titles_1">#REF!</definedName>
    <definedName name="Excel_BuiltIn_Print_Titles_1_1">#REF!</definedName>
    <definedName name="_xlnm.Print_Titles" localSheetId="2">'Folha de Comentários'!$8:$8</definedName>
  </definedNames>
  <calcPr calcId="145621"/>
</workbook>
</file>

<file path=xl/calcChain.xml><?xml version="1.0" encoding="utf-8"?>
<calcChain xmlns="http://schemas.openxmlformats.org/spreadsheetml/2006/main">
  <c r="I65" i="1" l="1"/>
  <c r="I124" i="1" l="1"/>
  <c r="I125" i="1" s="1"/>
  <c r="I111" i="1" l="1"/>
  <c r="C4" i="6"/>
  <c r="C3" i="6"/>
  <c r="C2" i="6"/>
  <c r="B4" i="6"/>
  <c r="I12" i="1"/>
  <c r="I53" i="1" s="1"/>
  <c r="I84" i="1" l="1"/>
</calcChain>
</file>

<file path=xl/sharedStrings.xml><?xml version="1.0" encoding="utf-8"?>
<sst xmlns="http://schemas.openxmlformats.org/spreadsheetml/2006/main" count="1691" uniqueCount="472">
  <si>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</si>
  <si>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</si>
  <si>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</si>
  <si>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</si>
  <si>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</si>
  <si>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</si>
  <si>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</si>
  <si>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</si>
  <si>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</si>
  <si>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BENS</t>
  </si>
  <si>
    <t>SERVIÇOS QUE NÃO SÃO DE CONSULTORIA</t>
  </si>
  <si>
    <t>CONSULTORIAS FIRMAS</t>
  </si>
  <si>
    <t>CAPACITAÇÃO</t>
  </si>
  <si>
    <t>SUBPROJETOS</t>
  </si>
  <si>
    <t>Comentários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</si>
  <si>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</si>
  <si>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</si>
  <si>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</si>
  <si>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</si>
  <si>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</si>
  <si>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BRASIL</t>
  </si>
  <si>
    <t xml:space="preserve">PLANO DE AQUISIÇÕES (PA) - 18 MESES 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</si>
  <si>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</si>
  <si>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</si>
  <si>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</si>
  <si>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</si>
  <si>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</si>
  <si>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</si>
  <si>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</si>
  <si>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</si>
  <si>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</si>
  <si>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</si>
  <si>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</si>
  <si>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</si>
  <si>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</si>
  <si>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</si>
  <si>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</si>
  <si>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</si>
  <si>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</si>
  <si>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</si>
  <si>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</si>
  <si>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</si>
  <si>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</si>
  <si>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</si>
  <si>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</si>
  <si>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Descrição Adicional</t>
  </si>
  <si>
    <t>Unidade Executora</t>
  </si>
  <si>
    <t>Objeto da Transferência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</si>
  <si>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</si>
  <si>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</si>
  <si>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</si>
  <si>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</si>
  <si>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</si>
  <si>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</si>
  <si>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</si>
  <si>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</si>
  <si>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</si>
  <si>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</si>
  <si>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</si>
  <si>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</si>
  <si>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</si>
  <si>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</si>
  <si>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</si>
  <si>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</si>
  <si>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</si>
  <si>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</si>
  <si>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</si>
  <si>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</si>
  <si>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</si>
  <si>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</si>
  <si>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Método  de Revisão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</si>
  <si>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</si>
  <si>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</si>
  <si>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</si>
  <si>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</si>
  <si>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</si>
  <si>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</si>
  <si>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</si>
  <si>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</si>
  <si>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</si>
  <si>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</si>
  <si>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</si>
  <si>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</si>
  <si>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</si>
  <si>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</si>
  <si>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</si>
  <si>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</si>
  <si>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</si>
  <si>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</si>
  <si>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</si>
  <si>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</si>
  <si>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</si>
  <si>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</si>
  <si>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</si>
  <si>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</si>
  <si>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</si>
  <si>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</si>
  <si>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</si>
  <si>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</si>
  <si>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</si>
  <si>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</si>
  <si>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</si>
  <si>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</si>
  <si>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</si>
  <si>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</si>
  <si>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</si>
  <si>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</si>
  <si>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</si>
  <si>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</si>
  <si>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</si>
  <si>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</si>
  <si>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</si>
  <si>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</si>
  <si>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</si>
  <si>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</si>
  <si>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</si>
  <si>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</si>
  <si>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</si>
  <si>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</si>
  <si>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Concorrência Pública Nacional</t>
  </si>
  <si>
    <t>Contrato de Empréstimo: 1979/OC-BR</t>
  </si>
  <si>
    <t>UECP</t>
  </si>
  <si>
    <t>Capacitação em ações de Geração de Trabalho e Renda - Contratações diretas</t>
  </si>
  <si>
    <t>Planos e eficiência operacionais: adequação das instalações do EGP</t>
  </si>
  <si>
    <t>II.4</t>
  </si>
  <si>
    <t>II.3</t>
  </si>
  <si>
    <t>Organização de eventos</t>
  </si>
  <si>
    <t>Comunicação e Difusão do PISA</t>
  </si>
  <si>
    <t>Produção de material de difusão</t>
  </si>
  <si>
    <t>Projeto de desapropriações</t>
  </si>
  <si>
    <t>Serviço de avaliação de imóveis</t>
  </si>
  <si>
    <t>Serviço de atualização do cadastro de famílias</t>
  </si>
  <si>
    <t>Assistência Técnica e ensaios tecnológicos de apoio à Fiscalização</t>
  </si>
  <si>
    <t>(1) Planos e eficiência operacionais: 
acompanhamento das famílias - CONDOMÍNIO CRISTAL</t>
  </si>
  <si>
    <t>(2) Educação Ambiental Integrada - CONDOMÍNIO CRISTAL</t>
  </si>
  <si>
    <t>(3) Capacitação em ações de Geração de Trabalho e Renda (pessoas instruídas) - CONDOMÍNIO CRISTAL</t>
  </si>
  <si>
    <t>(4) Planos e eficiência operacionais: 
Plano de Comunicação - CONDOMÍNIO CRISTAL</t>
  </si>
  <si>
    <t>CONDOMÍNIO CRISTAL</t>
  </si>
  <si>
    <t>Marco regulatório para os serviços de água e esgotos - Estudos para a implantação de agência de regulação dos serviços públicos de saneamento</t>
  </si>
  <si>
    <t>Áreas de nascentes de cursos de água
- projeto de proteção dos anéis das nascentes</t>
  </si>
  <si>
    <t>Educação Ambiental Integrada - Contratações diretas</t>
  </si>
  <si>
    <t>Projetos executivos de loteamentos</t>
  </si>
  <si>
    <t>Projetos executivos Loteamento Claudino - Lote 2 (128 UH´s) - Quadra A</t>
  </si>
  <si>
    <t>Projeto executivo viário do trecho entre a av. Icaraí e Cavalhada</t>
  </si>
  <si>
    <t>Unidade de Conservação do Morro São Pedro: contratação para elaboração do Plano de Manejo da Unidade de Conservação</t>
  </si>
  <si>
    <t>a definir</t>
  </si>
  <si>
    <t>Estação de Bombeamento de Esgoto Ponta da Cadeia com chaminés de equilíbrio concluída (Baronesa do Gravataí)</t>
  </si>
  <si>
    <t>Emissário em terra, com diâmetro de 1,5 mts., e extensão de 7.140 metros.</t>
  </si>
  <si>
    <t>Estação de Bombeamento - EBE C2 e Cristal (com chaminés de equilíbrio)</t>
  </si>
  <si>
    <t>Emissário sub-fluvial e terrestre, diâmetro 1,6 mts., e extensão de 12.500 metros</t>
  </si>
  <si>
    <t>EBE tratado final, junto à ETE</t>
  </si>
  <si>
    <t>Emissário final de esgotos tratados, com diâmetro de 1,2 mts., e extensão de 2.800 metros</t>
  </si>
  <si>
    <t>Estação de bombeamento C-1 do Sistema Cavalhada</t>
  </si>
  <si>
    <t>Lote 1 (Diário de Notícias - Icaraí) - Obras de Drenagem: Canal/Dique, Travessias Icaraí e Diário de Notícias, Redes Coletoras e Casa de Bomba a reformar CB-11</t>
  </si>
  <si>
    <t>Lote 2 (Icaraí - Cavalhada) - Obras de Drenagem: Canal/Dique, Redes Coletoras</t>
  </si>
  <si>
    <t>Loteamento Hípica - Lote 1 (35 UH´s) + equipamentos.</t>
  </si>
  <si>
    <t>Loteamento Claudino - Lote 2 (128 UH´s) - Quadra A</t>
  </si>
  <si>
    <t>Loteamento Icaraí - Lote 3 (192 UH´s) - Quadra B + Loteamento Tamandaré - Lote 3 (336 UH´s) - Quadra F</t>
  </si>
  <si>
    <t>Obras de loteamento popular – Lote 4 – Quadras C+D+E+G+H.
231 casas</t>
  </si>
  <si>
    <t>Equipamento Público</t>
  </si>
  <si>
    <t>Vias pavimentadas - obras nas duas laterais do Arroio Cavalhada</t>
  </si>
  <si>
    <t>Parque Linear do Arroio Cavalhada - implantação da Praça.</t>
  </si>
  <si>
    <t>Execução da canalização do Arroio Cavalhada, incluindo (1ª) os diques  entre a Av. Diário de Notícias e Av. Icaraí e travessias da Av. Diário de Notícias e (2ª)  Av. Icaraí, e  entre a Av. Icaraí e  Av. Cavalhada</t>
  </si>
  <si>
    <t>Implantação dos interceptores e coletores pluviais entre a Av. Diário de Notícias e Av. Icaraí e na Av. Icaraí do PV 40 ao PV 35 e incluindo galerias, coletores gerais, conduto forçado e redes pluviais entre a Av. Icaraí e Av. Cavalhada</t>
  </si>
  <si>
    <t>Urbanização de áreas para o reassentamento da população, incluindo a dotação de infraestrutura</t>
  </si>
  <si>
    <t xml:space="preserve">Estação de bombeamento de esgoto pluvial - construção da CB-11B  + interceptores e coletores entre a Diário de Notícias </t>
  </si>
  <si>
    <t xml:space="preserve">Execução da canalização do Arroio Cavalhada  entre o Arroio Passo Fundo e a Av. Cavalhada (T3) </t>
  </si>
  <si>
    <t>Implantação dos interceptores e coletores pluviais entre o arroio Passo Fundo e Av. Cavalhada (T3)</t>
  </si>
  <si>
    <t xml:space="preserve">Construção de unidades comerciais </t>
  </si>
  <si>
    <t>II.1.2</t>
  </si>
  <si>
    <t>II.1.1</t>
  </si>
  <si>
    <t>II.2.1</t>
  </si>
  <si>
    <t>II.2.3</t>
  </si>
  <si>
    <t>II.2.2</t>
  </si>
  <si>
    <t>Metodos de Licitação Nacional</t>
  </si>
  <si>
    <t>PROGRAMA INTEGRADO SOCIOAMBIENTAL - PISA</t>
  </si>
  <si>
    <t>único</t>
  </si>
  <si>
    <t>cinco</t>
  </si>
  <si>
    <t>Estudos para a sustentabilidade financeira de Dmae e DEP: sistema de contabilidade de custos para o Dmae e para o DEP.</t>
  </si>
  <si>
    <t>UCED/
DMAE</t>
  </si>
  <si>
    <t>Emissário de esgoto cloacal da EBE Ponta da Cadeia à EBE Cristal</t>
  </si>
  <si>
    <t>Emissário de esgoto cloacal da EBE Cristal à ETE Serraria (subpluvial)</t>
  </si>
  <si>
    <t>003.080505.07.4</t>
  </si>
  <si>
    <t>003.080316.09.3</t>
  </si>
  <si>
    <t>003.080314.09.0</t>
  </si>
  <si>
    <t>003.080007.08.2
003.080015.08.5
003.080008.08.9
003.080009.08.5
003.080010.08.3</t>
  </si>
  <si>
    <t>BR-A6424</t>
  </si>
  <si>
    <t>BR-A6429</t>
  </si>
  <si>
    <t>BR-B2573</t>
  </si>
  <si>
    <t>----------</t>
  </si>
  <si>
    <t>BR-A9883</t>
  </si>
  <si>
    <t>Quantidade 
de Lotes</t>
  </si>
  <si>
    <t>Montante 
Estimado 
US$ X mil</t>
  </si>
  <si>
    <t>Montante
Estimado
 % BID</t>
  </si>
  <si>
    <t>Categoria de
Investimento</t>
  </si>
  <si>
    <t>Montante
Estimado 
% Contrap</t>
  </si>
  <si>
    <t>Método de Revisão 
(Selecionar uma 
das opções)*</t>
  </si>
  <si>
    <t>Quantidade 
Estimada 
de Subprojetos</t>
  </si>
  <si>
    <t>Número 
PRISM</t>
  </si>
  <si>
    <t>Publicação
do Anúncio/
Convite</t>
  </si>
  <si>
    <t>Publicação
Manifestação
de Interesse</t>
  </si>
  <si>
    <t>Publicação
Manifestação
de Interesse/
Anuncio</t>
  </si>
  <si>
    <t>Assinatura 
do Contrato/
Convênio por
Adjudicação dos
Subprojetos</t>
  </si>
  <si>
    <t>Assinatura 
do Contrato</t>
  </si>
  <si>
    <t>Número do 
Processo</t>
  </si>
  <si>
    <t>--------------</t>
  </si>
  <si>
    <t>Lote 1-A: Sub-bacia C3
Lote 1-B: Sub-bacia C3
Lote 2: Sub-bacia C3
Lote 3: Sub-bacia C3
Lote 4: Sub-bacia C1A</t>
  </si>
  <si>
    <t>001.037776.10.0</t>
  </si>
  <si>
    <t>001.053667.12.3</t>
  </si>
  <si>
    <t>---------</t>
  </si>
  <si>
    <t>001.018231.12.8</t>
  </si>
  <si>
    <t>001.030632.13.7</t>
  </si>
  <si>
    <t>001.030631.13.0</t>
  </si>
  <si>
    <t>--------</t>
  </si>
  <si>
    <t>quatro</t>
  </si>
  <si>
    <t>três</t>
  </si>
  <si>
    <t>001.009923.15.2</t>
  </si>
  <si>
    <t>001.034157.14.0</t>
  </si>
  <si>
    <t>001.010256.10.5</t>
  </si>
  <si>
    <t>001.032567.08.1</t>
  </si>
  <si>
    <t>001.014581.14.0</t>
  </si>
  <si>
    <t>001.003054.13.6</t>
  </si>
  <si>
    <t>001.037777.10.6</t>
  </si>
  <si>
    <t>001.037007.12.2</t>
  </si>
  <si>
    <t>001.037778.10.2</t>
  </si>
  <si>
    <t>Serviços de Consultoria de Apoio à Fiscalização de Obras, incluindo a execução do controle tecnológico, do Programa Integrado Socioambiental de Porto Alegre - PISA</t>
  </si>
  <si>
    <t>Mapeamento e avaliação das áreas de risco geológico-geotécnico e projeto de proteção dos anéis das nascentes no Município de Porto Alegre.</t>
  </si>
  <si>
    <t>Assessoria de Apoio ao Gerenciamento do Programa na SMGAE (SMGes)</t>
  </si>
  <si>
    <t>26/7/2012 e 14/10/2014</t>
  </si>
  <si>
    <t>não consta</t>
  </si>
  <si>
    <t>Obras civis e eletromecânicas da casa de bombas 
CB-11 e de obras civis de parte dos interceptores e coletores pluviais na margem esquerda, leste - Bacia do Arroio Cavalhada (estação de bombeamento)</t>
  </si>
  <si>
    <t xml:space="preserve">Parte do Arroio Cavalhada Canalizado: inclui Canal/Dique e as Travessias sob a Av. Icaraí e Av. Diário de Notícias (Trecho 1) </t>
  </si>
  <si>
    <t>Interceptores e coletores pluviais na Av. Icaraí do PV 40 ao PV 35 [com extensão e ligações com as CBs  (Trecho 1)]</t>
  </si>
  <si>
    <t>IV tri/2016</t>
  </si>
  <si>
    <t>III tri/2016</t>
  </si>
  <si>
    <t>BR-11038</t>
  </si>
  <si>
    <t>Pendente</t>
  </si>
  <si>
    <t>BR-10873</t>
  </si>
  <si>
    <t>BR-A9544</t>
  </si>
  <si>
    <t>Vias pavimentadas - obras nas duas margens do Arroio Cavalhada: Av. Icaraí  até Rua Cel. Timóteo (margem esquerda)  e Av. Icaraí até Rua Upamoroti (margem direita - redução da pista para  7m - acesso local)</t>
  </si>
  <si>
    <t>não 
aplicável</t>
  </si>
  <si>
    <t>I.1</t>
  </si>
  <si>
    <t>III.1</t>
  </si>
  <si>
    <t>I.2
I.3</t>
  </si>
  <si>
    <t>BR-A9845</t>
  </si>
  <si>
    <t>NADA CONSTA</t>
  </si>
  <si>
    <t>Obras de loteamento popular – Lote 4 – Quadras C+D+E+G+H. 231 casas</t>
  </si>
  <si>
    <t>BR-A9518</t>
  </si>
  <si>
    <t>6.2</t>
  </si>
  <si>
    <t>nonono</t>
  </si>
  <si>
    <t>aquisição alterada</t>
  </si>
  <si>
    <t>aquisição incluída</t>
  </si>
  <si>
    <t>aquisição cancelada</t>
  </si>
  <si>
    <t>aquisição mantida, sem alterações</t>
  </si>
  <si>
    <t>PLANO DE AQUISIÇÕES (PA)</t>
  </si>
  <si>
    <t>BR-B3143</t>
  </si>
  <si>
    <t>BR-B3009</t>
  </si>
  <si>
    <t>Auditoria e avaliação final</t>
  </si>
  <si>
    <t>Estudos para a sustentabilidade financeira de Dmae e DEP: estudo tarifário para DMAE e recuperação de custos do DEP.</t>
  </si>
  <si>
    <t>Auditoria Externa 2ª contratação</t>
  </si>
  <si>
    <t>Auditoria Externa contratada - 1ª contratação</t>
  </si>
  <si>
    <t>Auditoria Externa - 2ª contratação</t>
  </si>
  <si>
    <t>Serviços gráficos e de reprodução</t>
  </si>
  <si>
    <t>CONSULTORIAS INDIVIDUAIS</t>
  </si>
  <si>
    <r>
      <t xml:space="preserve">Método 
</t>
    </r>
    <r>
      <rPr>
        <i/>
        <sz val="10"/>
        <color indexed="9"/>
        <rFont val="Times New Roman"/>
        <family val="1"/>
      </rPr>
      <t>(Selecionar uma das Opções)</t>
    </r>
    <r>
      <rPr>
        <sz val="10"/>
        <color indexed="9"/>
        <rFont val="Times New Roman"/>
        <family val="1"/>
      </rPr>
      <t>*</t>
    </r>
  </si>
  <si>
    <r>
      <rPr>
        <b/>
        <sz val="10"/>
        <color rgb="FF008200"/>
        <rFont val="Times New Roman"/>
        <family val="1"/>
      </rPr>
      <t xml:space="preserve">Unidade de Conservação </t>
    </r>
    <r>
      <rPr>
        <sz val="10"/>
        <color rgb="FF008200"/>
        <rFont val="Times New Roman"/>
        <family val="1"/>
      </rPr>
      <t>do Morro São Pedro: obras de infraestrutura</t>
    </r>
  </si>
  <si>
    <r>
      <t xml:space="preserve">Urbanização de áreas para o reassentamento da população, incluindo projeto e as melhorias urbanas no </t>
    </r>
    <r>
      <rPr>
        <b/>
        <sz val="10"/>
        <color rgb="FF008200"/>
        <rFont val="Times New Roman"/>
        <family val="1"/>
      </rPr>
      <t>Condomínio Cristal</t>
    </r>
  </si>
  <si>
    <r>
      <t xml:space="preserve">Planos e eficiência operacionais: aquisição de </t>
    </r>
    <r>
      <rPr>
        <b/>
        <sz val="10"/>
        <rFont val="Times New Roman"/>
        <family val="1"/>
      </rPr>
      <t>mobiliário e demais equipamentos de escritório</t>
    </r>
    <r>
      <rPr>
        <sz val="10"/>
        <rFont val="Times New Roman"/>
        <family val="1"/>
      </rPr>
      <t>.</t>
    </r>
  </si>
  <si>
    <r>
      <t xml:space="preserve">Unidade de Conservação Ambiental - Morro São Pedro: </t>
    </r>
    <r>
      <rPr>
        <b/>
        <sz val="10"/>
        <color rgb="FFFF0000"/>
        <rFont val="Times New Roman"/>
        <family val="1"/>
      </rPr>
      <t>Aquisição de equipamentos para a fiscalização</t>
    </r>
  </si>
  <si>
    <r>
      <t xml:space="preserve">Planos e eficiência operacionais: 
</t>
    </r>
    <r>
      <rPr>
        <b/>
        <sz val="10"/>
        <color rgb="FF008200"/>
        <rFont val="Times New Roman"/>
        <family val="1"/>
      </rPr>
      <t>Implantação do Plano de Comunicação.</t>
    </r>
  </si>
  <si>
    <r>
      <t xml:space="preserve">Unidade de Conservação do Morro São Pedro: projeto completo, orçamentos e complementares </t>
    </r>
    <r>
      <rPr>
        <i/>
        <sz val="10"/>
        <color rgb="FF008200"/>
        <rFont val="Times New Roman"/>
        <family val="1"/>
      </rPr>
      <t>[valor remanejado para aquisição de equipamentos da UC]</t>
    </r>
  </si>
  <si>
    <r>
      <t xml:space="preserve">Unidade de fiscalização </t>
    </r>
    <r>
      <rPr>
        <u/>
        <sz val="10"/>
        <color rgb="FFFF0000"/>
        <rFont val="Times New Roman"/>
        <family val="1"/>
      </rPr>
      <t>Zonal Extremo Sul:</t>
    </r>
    <r>
      <rPr>
        <sz val="10"/>
        <color rgb="FFFF0000"/>
        <rFont val="Times New Roman"/>
        <family val="1"/>
      </rPr>
      <t xml:space="preserve"> projetos executivo, planialtimétrico, arquitetônico, orçamento e complementares</t>
    </r>
  </si>
  <si>
    <t>Obra não contabilizada no PISA a excluir</t>
  </si>
  <si>
    <t>Comentários
para Sistema Nacional incluir 
Método de Seleção</t>
  </si>
  <si>
    <t>Obras civis e eletromecânicas da CB-11 e de obras civis de parte dos interceptores e coletores pluviais na margem esquerda, leste - Bacia do Arroio Cavalhada (estação de bombeamento)</t>
  </si>
  <si>
    <r>
      <t xml:space="preserve">Cinco lotes de obras para os emissários, interceptpores, redes coletoras e ligações prediais e as redes coletoras do diâmetro de 100 mm até 1200 mm,  em extensão aproximada de 134.000 metros no </t>
    </r>
    <r>
      <rPr>
        <b/>
        <sz val="10"/>
        <rFont val="Times New Roman"/>
        <family val="1"/>
      </rPr>
      <t xml:space="preserve">Sistema Cavalhada. </t>
    </r>
    <r>
      <rPr>
        <sz val="10"/>
        <rFont val="Times New Roman"/>
        <family val="1"/>
      </rPr>
      <t>[sub-bacias do Arroio Cavalhada]</t>
    </r>
  </si>
  <si>
    <t>Serviços de Consultoria de Apoio à Fiscalização de Obras, incluindo a execução do controle tecnológico, do  PISA</t>
  </si>
  <si>
    <r>
      <t xml:space="preserve">Vias pavimentadas - Trecho 1 - obras na </t>
    </r>
    <r>
      <rPr>
        <u/>
        <sz val="10"/>
        <color rgb="FFFF0000"/>
        <rFont val="Times New Roman"/>
        <family val="1"/>
      </rPr>
      <t>margem esquerda</t>
    </r>
    <r>
      <rPr>
        <sz val="10"/>
        <color rgb="FFFF0000"/>
        <rFont val="Times New Roman"/>
        <family val="1"/>
      </rPr>
      <t xml:space="preserve"> do Arroio Cavalhada: Av. Diário de Notícias até Av. Icaraí  (exclusão: prolongamento da Claudino)</t>
    </r>
  </si>
  <si>
    <r>
      <t>Planos e eficiência operacionais:</t>
    </r>
    <r>
      <rPr>
        <b/>
        <sz val="10"/>
        <rFont val="Times New Roman"/>
        <family val="1"/>
      </rPr>
      <t xml:space="preserve"> aquisição de equipamentos de informática (inclui software).</t>
    </r>
  </si>
  <si>
    <t>Parte do Arroio Cavalhada Canalizado: inclui Canal/Dique e as Travessias sob a Av. Icaraí e Av. Diário de Notícias (Trecho 1)</t>
  </si>
  <si>
    <t>Auditoria Externa - 3ª contratação</t>
  </si>
  <si>
    <t>Alteração do valor e prazo conforme contrato e seus aditivos</t>
  </si>
  <si>
    <t>Auditoria Externa 3ª contratação</t>
  </si>
  <si>
    <t>Mantida</t>
  </si>
  <si>
    <t>Mantida: valor conforme contrato encerrado</t>
  </si>
  <si>
    <t>Mantida: valor e prazo conforme contrato e seus aditivos.</t>
  </si>
  <si>
    <r>
      <t xml:space="preserve">Cinco lotes de obras para os emissários, interceptpores, redes coletoras e ligações prediais e as redes coletoras do diâmetro de 100 mm até 1200mm,  em extensão aproximada de 134.000 metros no </t>
    </r>
    <r>
      <rPr>
        <b/>
        <sz val="10"/>
        <rFont val="Times New Roman"/>
        <family val="1"/>
      </rPr>
      <t>Sistema Cavalhada. [sub-bacias do Arroio Cavalhada]</t>
    </r>
  </si>
  <si>
    <r>
      <t xml:space="preserve">Vias pavimentadas - Trecho 1 - obras na </t>
    </r>
    <r>
      <rPr>
        <u/>
        <sz val="10"/>
        <color rgb="FFFF0000"/>
        <rFont val="Times New Roman"/>
        <family val="1"/>
      </rPr>
      <t>margem direita</t>
    </r>
    <r>
      <rPr>
        <sz val="10"/>
        <color rgb="FFFF0000"/>
        <rFont val="Times New Roman"/>
        <family val="1"/>
      </rPr>
      <t xml:space="preserve"> do Arroio Cavalhada: Av. Diário de Notícias até Av. Icaraí </t>
    </r>
    <r>
      <rPr>
        <b/>
        <sz val="10"/>
        <color indexed="12"/>
        <rFont val="Times New Roman"/>
        <family val="1"/>
      </rPr>
      <t/>
    </r>
  </si>
  <si>
    <t>II tri/2017</t>
  </si>
  <si>
    <t>Alteração: valor pago à contratada, considerada a taxa de internalização aplicada.</t>
  </si>
  <si>
    <t>Equipe da UECP/PISA e Apoio em Gerenciamento</t>
  </si>
  <si>
    <r>
      <t>Planos e eficiência operacionais: aquisição de equipamentos para</t>
    </r>
    <r>
      <rPr>
        <b/>
        <sz val="10"/>
        <color rgb="FFFF0000"/>
        <rFont val="Times New Roman"/>
        <family val="1"/>
      </rPr>
      <t xml:space="preserve"> inspeção de redes de esgotos pluviais</t>
    </r>
    <r>
      <rPr>
        <sz val="10"/>
        <color rgb="FFFF0000"/>
        <rFont val="Times New Roman"/>
        <family val="1"/>
      </rPr>
      <t>.</t>
    </r>
  </si>
  <si>
    <r>
      <t xml:space="preserve">Unidade de fiscalização Zonal Extremo Sul: </t>
    </r>
    <r>
      <rPr>
        <b/>
        <sz val="10"/>
        <color rgb="FFFF0000"/>
        <rFont val="Times New Roman"/>
        <family val="1"/>
      </rPr>
      <t>aquisição de equipamentos</t>
    </r>
  </si>
  <si>
    <r>
      <t xml:space="preserve">Unidade de fiscalização Zonal Extremo Sul: </t>
    </r>
    <r>
      <rPr>
        <b/>
        <sz val="10"/>
        <color rgb="FFFF0000"/>
        <rFont val="Times New Roman"/>
        <family val="1"/>
      </rPr>
      <t xml:space="preserve">aquisição de equipamentos </t>
    </r>
  </si>
  <si>
    <t>OBRAS [CONTINUAÇÃO]</t>
  </si>
  <si>
    <t>Mantida: valor conforme contrato encerrado (*)</t>
  </si>
  <si>
    <t xml:space="preserve"> 03.080387.09.8</t>
  </si>
  <si>
    <t>Curso de portaria e zeladoria</t>
  </si>
  <si>
    <t>Curso de doceira e salgadeira</t>
  </si>
  <si>
    <r>
      <t xml:space="preserve">Vias pavimentadas - Trecho 1 - obras na </t>
    </r>
    <r>
      <rPr>
        <u/>
        <sz val="10"/>
        <color rgb="FFFF0000"/>
        <rFont val="Times New Roman"/>
        <family val="1"/>
      </rPr>
      <t>margem esquerda</t>
    </r>
    <r>
      <rPr>
        <sz val="10"/>
        <color rgb="FFFF0000"/>
        <rFont val="Times New Roman"/>
        <family val="1"/>
      </rPr>
      <t xml:space="preserve"> do Arroio Cavalhada:
Av. Diário de Notícias até Av. Icaraí </t>
    </r>
    <r>
      <rPr>
        <b/>
        <sz val="10"/>
        <color indexed="12"/>
        <rFont val="Times New Roman"/>
        <family val="1"/>
      </rPr>
      <t/>
    </r>
  </si>
  <si>
    <r>
      <t xml:space="preserve">Planos e eficiência operacionais: aquisição de </t>
    </r>
    <r>
      <rPr>
        <b/>
        <sz val="10"/>
        <rFont val="Times New Roman"/>
        <family val="1"/>
      </rPr>
      <t>equipamentos de informática</t>
    </r>
    <r>
      <rPr>
        <sz val="10"/>
        <rFont val="Times New Roman"/>
        <family val="1"/>
      </rPr>
      <t xml:space="preserve"> (inclui software).</t>
    </r>
  </si>
  <si>
    <t>Ações para a Geração de Trabalho e Renda - Contratações diretas de cursos e oficinas</t>
  </si>
  <si>
    <t>2.1</t>
  </si>
  <si>
    <t>2.2</t>
  </si>
  <si>
    <t>2.3</t>
  </si>
  <si>
    <t>2.4</t>
  </si>
  <si>
    <t>2.5</t>
  </si>
  <si>
    <t>2.6</t>
  </si>
  <si>
    <t>2.7</t>
  </si>
  <si>
    <t>2.8</t>
  </si>
  <si>
    <t>6.3</t>
  </si>
  <si>
    <t>6.4</t>
  </si>
  <si>
    <t>6.5</t>
  </si>
  <si>
    <t>6.6</t>
  </si>
  <si>
    <t>CONSULTORIAS FIRMAS (continuação)</t>
  </si>
  <si>
    <r>
      <t xml:space="preserve">Unidade de Conservação do Morro São Pedro  - </t>
    </r>
    <r>
      <rPr>
        <b/>
        <sz val="10"/>
        <color rgb="FF008200"/>
        <rFont val="Times New Roman"/>
        <family val="1"/>
      </rPr>
      <t>Aquisição de terras</t>
    </r>
    <r>
      <rPr>
        <i/>
        <sz val="10"/>
        <color rgb="FF008200"/>
        <rFont val="Times New Roman"/>
        <family val="1"/>
      </rPr>
      <t xml:space="preserve"> 
[foi para o Plano de Manejo]</t>
    </r>
  </si>
  <si>
    <t>Implantação dos interceptores e coletores pluviais Av. Icaraí até 300m + reservatório de amortecimento (T2)</t>
  </si>
  <si>
    <t xml:space="preserve">Execução da canalização e dos diques de contenção  do Arroio Cavalhada da Av. Icaraí até 300m (T2)  </t>
  </si>
  <si>
    <t>1.10</t>
  </si>
  <si>
    <t>1.11</t>
  </si>
  <si>
    <t>1.12</t>
  </si>
  <si>
    <t>CH Claudino - Quadra A</t>
  </si>
  <si>
    <t>CH Tamandaré I - Quadra F</t>
  </si>
  <si>
    <t>CH Tamandaré I I - Quadra F</t>
  </si>
  <si>
    <t>1.36</t>
  </si>
  <si>
    <r>
      <t xml:space="preserve">Parque Linear do Arroio Cavalhada - </t>
    </r>
    <r>
      <rPr>
        <u/>
        <sz val="10"/>
        <color rgb="FF008200"/>
        <rFont val="Times New Roman"/>
        <family val="1"/>
      </rPr>
      <t>Projeto executivo</t>
    </r>
    <r>
      <rPr>
        <sz val="10"/>
        <color rgb="FF008200"/>
        <rFont val="Times New Roman"/>
        <family val="1"/>
      </rPr>
      <t xml:space="preserve"> (Praça pela modificação da diretriz 4538 - sul).</t>
    </r>
  </si>
  <si>
    <t>Atualização Nº: 12 - de jan.2017 - dez.2017</t>
  </si>
  <si>
    <t>Cotação R$-USD</t>
  </si>
  <si>
    <t>Áreas de nascentes de cursos de água - projeto de proteção dos anéis das nascentes</t>
  </si>
  <si>
    <t>Curso de serviços de embelezamento e higiene</t>
  </si>
  <si>
    <t>Curso de eletricista</t>
  </si>
  <si>
    <t>Ações para a Geração de Trabalho e Renda - Contratações diretas de cusos e oficinas</t>
  </si>
  <si>
    <t>Contratação Direta (convite)</t>
  </si>
  <si>
    <t>6.7</t>
  </si>
  <si>
    <t>6.8</t>
  </si>
  <si>
    <t>Capacitação em ações de Geração de Trabalho e Renda, Contratações diretas</t>
  </si>
  <si>
    <r>
      <t xml:space="preserve">Unidade de fiscalização  Zonal </t>
    </r>
    <r>
      <rPr>
        <b/>
        <sz val="10"/>
        <color rgb="FF008200"/>
        <rFont val="Times New Roman"/>
        <family val="1"/>
      </rPr>
      <t>Extremo</t>
    </r>
    <r>
      <rPr>
        <sz val="10"/>
        <color rgb="FF008200"/>
        <rFont val="Times New Roman"/>
        <family val="1"/>
      </rPr>
      <t xml:space="preserve"> Sul: obras de construção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</si>
  <si>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</si>
  <si>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</si>
  <si>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</si>
  <si>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</si>
  <si>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</si>
  <si>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</si>
  <si>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</si>
  <si>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</si>
  <si>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</si>
  <si>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</si>
  <si>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</si>
  <si>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</si>
  <si>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</si>
  <si>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</si>
  <si>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</si>
  <si>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</si>
  <si>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</si>
  <si>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</si>
  <si>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</si>
  <si>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</si>
  <si>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</si>
  <si>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</si>
  <si>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</si>
  <si>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</si>
  <si>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</si>
  <si>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</si>
  <si>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</si>
  <si>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</si>
  <si>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</si>
  <si>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</si>
  <si>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</si>
  <si>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</si>
  <si>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</si>
  <si>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</si>
  <si>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</si>
  <si>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</si>
  <si>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</si>
  <si>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</si>
  <si>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</si>
  <si>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</si>
  <si>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</si>
  <si>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</si>
  <si>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</si>
  <si>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</si>
  <si>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</si>
  <si>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</si>
  <si>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</si>
  <si>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</si>
  <si>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</si>
  <si>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</si>
  <si>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</si>
  <si>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</si>
  <si>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</si>
  <si>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</si>
  <si>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</si>
  <si>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</si>
  <si>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4.15</t>
  </si>
  <si>
    <t>4.14</t>
  </si>
  <si>
    <t>Avaliação final</t>
  </si>
  <si>
    <t>4.16</t>
  </si>
  <si>
    <t>4.17</t>
  </si>
  <si>
    <t>4.18</t>
  </si>
  <si>
    <t>4.19</t>
  </si>
  <si>
    <t>4.20</t>
  </si>
  <si>
    <t>6.1</t>
  </si>
  <si>
    <t>16.0.000062895-0</t>
  </si>
  <si>
    <r>
      <t xml:space="preserve">Vias pavimentadas - Trecho 1 - obras na </t>
    </r>
    <r>
      <rPr>
        <u/>
        <sz val="10"/>
        <color rgb="FFFF0000"/>
        <rFont val="Times New Roman"/>
        <family val="1"/>
      </rPr>
      <t>margem direita</t>
    </r>
    <r>
      <rPr>
        <sz val="10"/>
        <color rgb="FFFF0000"/>
        <rFont val="Times New Roman"/>
        <family val="1"/>
      </rPr>
      <t xml:space="preserve"> do Arroio Cavalhada: Av. Diário de Notícias até Av. Icaraí </t>
    </r>
  </si>
  <si>
    <t>16.0.000073764-3</t>
  </si>
  <si>
    <t>001.029121.14.0</t>
  </si>
  <si>
    <t>16.0.000045787-0</t>
  </si>
  <si>
    <t>16.0.000045817-5</t>
  </si>
  <si>
    <t>16.0.000045825-6</t>
  </si>
  <si>
    <t>16.0.000068989-4</t>
  </si>
  <si>
    <t>16.0.000046302-0</t>
  </si>
  <si>
    <t>não autuado</t>
  </si>
  <si>
    <t>III tri 2017</t>
  </si>
  <si>
    <t>IV tri 2017</t>
  </si>
  <si>
    <r>
      <t xml:space="preserve">Unidade de Conservação Ambiental - Morro São Pedro: Aquisição de </t>
    </r>
    <r>
      <rPr>
        <b/>
        <sz val="10"/>
        <color rgb="FFFF0000"/>
        <rFont val="Times New Roman"/>
        <family val="1"/>
      </rPr>
      <t xml:space="preserve">equipamentos </t>
    </r>
    <r>
      <rPr>
        <sz val="10"/>
        <color rgb="FFFF0000"/>
        <rFont val="Times New Roman"/>
        <family val="1"/>
      </rPr>
      <t>para a fiscalização</t>
    </r>
  </si>
  <si>
    <t>17.0.000000759-5</t>
  </si>
  <si>
    <t>16.0.000068502-9</t>
  </si>
  <si>
    <t>16.0.000068673-9</t>
  </si>
  <si>
    <t>Mantida: não contabilizada no Programa.</t>
  </si>
  <si>
    <t>Alterada: valor atualizado</t>
  </si>
  <si>
    <t>Alterada: ajuste no valor conforme contrato</t>
  </si>
  <si>
    <r>
      <t>Alteração:</t>
    </r>
    <r>
      <rPr>
        <sz val="10"/>
        <color rgb="FFFF0000"/>
        <rFont val="Times New Roman"/>
        <family val="1"/>
      </rPr>
      <t xml:space="preserve"> na data estimada para a publicação da licitação das obras; ajuste no valor</t>
    </r>
  </si>
  <si>
    <r>
      <rPr>
        <b/>
        <sz val="10"/>
        <color rgb="FFFF0000"/>
        <rFont val="Times New Roman"/>
        <family val="1"/>
      </rPr>
      <t xml:space="preserve">Alteração: </t>
    </r>
    <r>
      <rPr>
        <sz val="10"/>
        <color rgb="FFFF0000"/>
        <rFont val="Times New Roman"/>
        <family val="1"/>
      </rPr>
      <t>na data estimada para a publicação da licitação das obras; ajuste no valor</t>
    </r>
  </si>
  <si>
    <r>
      <t xml:space="preserve">Alteração: </t>
    </r>
    <r>
      <rPr>
        <sz val="10"/>
        <color rgb="FFFF0000"/>
        <rFont val="Times New Roman"/>
        <family val="1"/>
      </rPr>
      <t>ajuste no valor; redução de escopo; revisão da data estimada para a publicação da licitação das obras; mudança na fonte dos recursos</t>
    </r>
  </si>
  <si>
    <t>Mantida: por meio desse processo administrativo também foram adquiridos os bens que constam de 2.3</t>
  </si>
  <si>
    <t>Mantida: por meio desse processo administrativo também foram adquiridos os bens que constam de 2.1</t>
  </si>
  <si>
    <t>Alterada: acréscimo de valor conforme aditivo ao contrato aprovado</t>
  </si>
  <si>
    <r>
      <t xml:space="preserve">Parque Linear do Arroio Cavalhada - </t>
    </r>
    <r>
      <rPr>
        <u/>
        <sz val="10"/>
        <color rgb="FF008200"/>
        <rFont val="Times New Roman"/>
        <family val="1"/>
      </rPr>
      <t>Projeto executivo</t>
    </r>
    <r>
      <rPr>
        <sz val="10"/>
        <color rgb="FF008200"/>
        <rFont val="Times New Roman"/>
        <family val="1"/>
      </rPr>
      <t xml:space="preserve"> 
(Praça - parte do parque linear decorrente da modificação da 
diretriz 4538 - sul).</t>
    </r>
  </si>
  <si>
    <t>Cancelada: desdobrada em aquisições específicas incorporadas nos itens seguintes</t>
  </si>
  <si>
    <t>Inclusão - especificação do objeto</t>
  </si>
  <si>
    <t>Ações para a Geração de Trabalho e Renda - Contratações diretas de cursos e oficinas - Curso de portaria e zeladoria</t>
  </si>
  <si>
    <t>Ações para a Geração de Trabalho e Renda - Contratações diretas de cursos e oficinas - Curso de doceira e salgadeira</t>
  </si>
  <si>
    <t>Ações para a Geração de Trabalho e Renda - Contratações diretas de cursos e oficinas - Curso de eletricista</t>
  </si>
  <si>
    <t>Ações para a Geração de Trabalho e Renda - Contratações diretas de cursos e oficinas - Curso de serviços de embelezamento e higiene</t>
  </si>
  <si>
    <t>Ações para a Geração de Trabalho e Renda - Contratações diretas de cursos e oficinas - Curso de conserto de bicicleta/skate</t>
  </si>
  <si>
    <t>Curso de conserto de bicicleta/skate</t>
  </si>
  <si>
    <t>Ações para a Geração de Trabalho e Renda - Contratações diretas de cursos e oficinas - a definir</t>
  </si>
  <si>
    <t>Inclusão - especificação do objeto - em estudo a compra de vagas em cursos regulares existentes</t>
  </si>
  <si>
    <t>3.10. a</t>
  </si>
  <si>
    <t>3.10. b</t>
  </si>
  <si>
    <t>3.10. c</t>
  </si>
  <si>
    <t>3.10. d</t>
  </si>
  <si>
    <r>
      <t xml:space="preserve">NOTA: (*) </t>
    </r>
    <r>
      <rPr>
        <sz val="11"/>
        <color rgb="FF006100"/>
        <rFont val="Times New Roman"/>
        <family val="1"/>
      </rPr>
      <t>para contratos concluídos a taxa cambial utilizada é a taxa das internalizações, o que implica em ajustes nos valores inicialmente informados.</t>
    </r>
  </si>
  <si>
    <t>Interceptores e coletores pluviais na Av. Icaraí do PV 40 ao PV 35 [com extensão e ligações com as CBs (Trecho 1)]</t>
  </si>
  <si>
    <t xml:space="preserve">Execução da canalização e dos diques de contenção  do Arroio Cavalhada  entre a Av. Icaraí até 300m (T2) </t>
  </si>
  <si>
    <t xml:space="preserve">Implantação dos interceptores e coletores pluviais Av. Icaraí até 300m + reservatório de amortecimento (T2) </t>
  </si>
  <si>
    <r>
      <t xml:space="preserve">Unidade de Conservação do Morro São Pedro  - </t>
    </r>
    <r>
      <rPr>
        <b/>
        <sz val="10"/>
        <color rgb="FF008200"/>
        <rFont val="Times New Roman"/>
        <family val="1"/>
      </rPr>
      <t>Aquisição de terras</t>
    </r>
    <r>
      <rPr>
        <i/>
        <sz val="10"/>
        <color rgb="FF008200"/>
        <rFont val="Times New Roman"/>
        <family val="1"/>
      </rPr>
      <t xml:space="preserve"> [valor remanejado para o Plano de Manejo]</t>
    </r>
  </si>
  <si>
    <t>LEGENDA:</t>
  </si>
  <si>
    <t>Cancelada em planos anteriores</t>
  </si>
  <si>
    <t>Cancelada: atraso na elaboração dos projetos, implicou em inviabilidade da execução das obras dentro da vigência do contrato de empréstimo - conforme o registro da "Reuniâo Novos Gestores" em seu Anexo I  - Categoria 2 - Componente 3 - Gestão e Proteção Ambiental, de 12 de janeiro de 2017.</t>
  </si>
  <si>
    <t>Cancelada: falta de solução haitacional para as famílias cadastradas para a execução das obras - conforme ajuda memória de 28 a 30 de setembro 2015 (1.c).</t>
  </si>
  <si>
    <r>
      <t xml:space="preserve">Unidade de Conservação Ambiental - Morro São Pedro: </t>
    </r>
    <r>
      <rPr>
        <b/>
        <sz val="10"/>
        <color rgb="FF0000FF"/>
        <rFont val="Times New Roman"/>
        <family val="1"/>
      </rPr>
      <t>Aquisição de veículo para a fiscalização</t>
    </r>
  </si>
  <si>
    <r>
      <t xml:space="preserve">Unidade de Conservação Ambiental - Morro São Pedro: Aquisição de </t>
    </r>
    <r>
      <rPr>
        <b/>
        <sz val="10"/>
        <color rgb="FF0000FF"/>
        <rFont val="Times New Roman"/>
        <family val="1"/>
      </rPr>
      <t>veículos</t>
    </r>
    <r>
      <rPr>
        <sz val="10"/>
        <color rgb="FF0000FF"/>
        <rFont val="Times New Roman"/>
        <family val="1"/>
      </rPr>
      <t xml:space="preserve"> para a fiscalização</t>
    </r>
  </si>
  <si>
    <r>
      <rPr>
        <b/>
        <sz val="10"/>
        <color rgb="FFFF0000"/>
        <rFont val="Times New Roman"/>
        <family val="1"/>
      </rPr>
      <t>Alteração:</t>
    </r>
    <r>
      <rPr>
        <sz val="10"/>
        <color rgb="FFFF0000"/>
        <rFont val="Times New Roman"/>
        <family val="1"/>
      </rPr>
      <t xml:space="preserve"> contrato atrasado; tempo de elaboração dos projetos superior ao estimado - inviabilizou a execução das obras; ajuste no valor conforme contrato</t>
    </r>
  </si>
  <si>
    <r>
      <rPr>
        <b/>
        <sz val="10"/>
        <color rgb="FFFF0000"/>
        <rFont val="Times New Roman"/>
        <family val="1"/>
      </rPr>
      <t xml:space="preserve">Alteração: </t>
    </r>
    <r>
      <rPr>
        <sz val="10"/>
        <color rgb="FFFF0000"/>
        <rFont val="Times New Roman"/>
        <family val="1"/>
      </rPr>
      <t>na data estimada para a publicação da licitação e contratação; ajuste no valor</t>
    </r>
  </si>
  <si>
    <t>Cancelada substituída pela aquisição item 4.20 (Auditoria Externa - 3ª contratação)</t>
  </si>
  <si>
    <t>Inclusão: auditoria para o exercício de 2016, com previsão da execução dos serviços referentes a 2017.</t>
  </si>
  <si>
    <r>
      <t xml:space="preserve">(1) Planos e eficiência operacionais: 
</t>
    </r>
    <r>
      <rPr>
        <b/>
        <sz val="10"/>
        <color rgb="FF008200"/>
        <rFont val="Times New Roman"/>
        <family val="1"/>
      </rPr>
      <t>Serviços de impressão.</t>
    </r>
  </si>
  <si>
    <t>abr.2017</t>
  </si>
  <si>
    <t>III tri/2017</t>
  </si>
  <si>
    <t>II tri/2018</t>
  </si>
  <si>
    <t>III tri/2018</t>
  </si>
  <si>
    <t>II tri/2019</t>
  </si>
  <si>
    <t>III tri/2019</t>
  </si>
  <si>
    <t>1.37</t>
  </si>
  <si>
    <t>1.38</t>
  </si>
  <si>
    <t>CH Tamandaré II - Quadra F</t>
  </si>
  <si>
    <t>Inclusão: houve a aquisição e o desempedimento físico e legal dos terrenos; os projetos executivos estão concluídos; possibilidade detransferência de recursos financeiros</t>
  </si>
  <si>
    <t>Auditoria Externa 1ª contratação</t>
  </si>
  <si>
    <r>
      <rPr>
        <b/>
        <sz val="10"/>
        <color rgb="FF0000FF"/>
        <rFont val="Times New Roman"/>
        <family val="1"/>
      </rPr>
      <t xml:space="preserve">Inclusão: </t>
    </r>
    <r>
      <rPr>
        <sz val="10"/>
        <color rgb="FF0000FF"/>
        <rFont val="Times New Roman"/>
        <family val="1"/>
      </rPr>
      <t>publicação da licitação independente dos demais equipamentos</t>
    </r>
  </si>
  <si>
    <r>
      <t xml:space="preserve">Planos e eficiência operacionais: 
</t>
    </r>
    <r>
      <rPr>
        <b/>
        <sz val="10"/>
        <color rgb="FF008200"/>
        <rFont val="Times New Roman"/>
        <family val="1"/>
      </rPr>
      <t>Serviços de impressão.</t>
    </r>
  </si>
  <si>
    <t>Cancelado: realizado o pregão e constituída a ata de registro de preços, mas não houve fornecimento. 
Prazo contratual expirado; valor remanejado.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</si>
</sst>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_(&quot;R$ &quot;* #,##0.00_);_(&quot;R$ &quot;* \(#,##0.00\);_(&quot;R$ &quot;* \-??_);_(@_)"/>
    <numFmt numFmtId="166" formatCode="##"/>
    <numFmt numFmtId="167" formatCode="[$-416]mmm\-yy;@"/>
    <numFmt numFmtId="168" formatCode="0.0"/>
    <numFmt numFmtId="169" formatCode="0.0000"/>
  </numFmts>
  <fonts count="9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0"/>
      <color indexed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008200"/>
      <name val="Times New Roman"/>
      <family val="1"/>
    </font>
    <font>
      <sz val="10"/>
      <name val="Arial"/>
      <family val="2"/>
    </font>
    <font>
      <b/>
      <sz val="9"/>
      <color indexed="60"/>
      <name val="Times New Roman"/>
      <family val="1"/>
    </font>
    <font>
      <sz val="10"/>
      <color indexed="18"/>
      <name val="Arial"/>
      <family val="2"/>
    </font>
    <font>
      <sz val="10"/>
      <color indexed="12"/>
      <name val="Arial"/>
      <family val="2"/>
    </font>
    <font>
      <sz val="10"/>
      <color indexed="21"/>
      <name val="Arial"/>
      <family val="2"/>
    </font>
    <font>
      <sz val="10"/>
      <color indexed="13"/>
      <name val="Arial"/>
      <family val="2"/>
    </font>
    <font>
      <sz val="10"/>
      <color indexed="5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9"/>
      <name val="Times New Roman"/>
      <family val="1"/>
    </font>
    <font>
      <sz val="10"/>
      <color indexed="9"/>
      <name val="Times New Roman"/>
      <family val="1"/>
    </font>
    <font>
      <sz val="10"/>
      <color rgb="FFFF0000"/>
      <name val="Times New Roman"/>
      <family val="1"/>
    </font>
    <font>
      <sz val="10"/>
      <color rgb="FF008200"/>
      <name val="Times New Roman"/>
      <family val="1"/>
    </font>
    <font>
      <sz val="10"/>
      <color rgb="FF000082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theme="0"/>
      <name val="Times New Roman"/>
      <family val="1"/>
    </font>
    <font>
      <i/>
      <sz val="10"/>
      <color indexed="9"/>
      <name val="Times New Roman"/>
      <family val="1"/>
    </font>
    <font>
      <b/>
      <sz val="10"/>
      <color rgb="FF008200"/>
      <name val="Times New Roman"/>
      <family val="1"/>
    </font>
    <font>
      <b/>
      <sz val="10"/>
      <color rgb="FFFF0000"/>
      <name val="Times New Roman"/>
      <family val="1"/>
    </font>
    <font>
      <u/>
      <sz val="10"/>
      <color rgb="FFFF0000"/>
      <name val="Times New Roman"/>
      <family val="1"/>
    </font>
    <font>
      <i/>
      <sz val="10"/>
      <color rgb="FF008200"/>
      <name val="Times New Roman"/>
      <family val="1"/>
    </font>
    <font>
      <sz val="9"/>
      <color theme="1"/>
      <name val="Times New Roman"/>
      <family val="1"/>
    </font>
    <font>
      <sz val="9"/>
      <color indexed="9"/>
      <name val="Times New Roman"/>
      <family val="1"/>
    </font>
    <font>
      <sz val="9"/>
      <name val="Times New Roman"/>
      <family val="1"/>
    </font>
    <font>
      <sz val="8"/>
      <color theme="1"/>
      <name val="Times New Roman"/>
      <family val="1"/>
    </font>
    <font>
      <sz val="8"/>
      <color indexed="9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9"/>
      <color indexed="9"/>
      <name val="Times New Roman"/>
      <family val="1"/>
    </font>
    <font>
      <sz val="9"/>
      <color rgb="FFFF0000"/>
      <name val="Times New Roman"/>
      <family val="1"/>
    </font>
    <font>
      <sz val="9"/>
      <color rgb="FF00820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i/>
      <sz val="10"/>
      <name val="Times New Roman"/>
      <family val="1"/>
    </font>
    <font>
      <sz val="10"/>
      <color rgb="FF0000FF"/>
      <name val="Times New Roman"/>
      <family val="1"/>
    </font>
    <font>
      <b/>
      <sz val="10"/>
      <color rgb="FF0000FF"/>
      <name val="Times New Roman"/>
      <family val="1"/>
    </font>
    <font>
      <sz val="9"/>
      <color rgb="FF0000FF"/>
      <name val="Times New Roman"/>
      <family val="1"/>
    </font>
    <font>
      <sz val="8"/>
      <color theme="0"/>
      <name val="Times New Roman"/>
      <family val="1"/>
    </font>
    <font>
      <sz val="14"/>
      <color theme="0"/>
      <name val="Times New Roman"/>
      <family val="1"/>
    </font>
    <font>
      <sz val="9"/>
      <color indexed="8"/>
      <name val="Times New Roman"/>
      <family val="1"/>
    </font>
    <font>
      <sz val="9"/>
      <color rgb="FF000082"/>
      <name val="Times New Roman"/>
      <family val="1"/>
    </font>
    <font>
      <b/>
      <sz val="9"/>
      <color indexed="17"/>
      <name val="Times New Roman"/>
      <family val="1"/>
    </font>
    <font>
      <u/>
      <sz val="10"/>
      <color rgb="FF008200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sz val="11"/>
      <color rgb="FF006100"/>
      <name val="Times New Roman"/>
      <family val="1"/>
    </font>
    <font>
      <sz val="11"/>
      <color rgb="FF006100"/>
      <name val="Times New Roman"/>
      <family val="1"/>
    </font>
    <font>
      <i/>
      <sz val="10"/>
      <color rgb="FFFF0000"/>
      <name val="Times New Roman"/>
      <family val="1"/>
    </font>
    <font>
      <i/>
      <sz val="10"/>
      <color rgb="FF0000FF"/>
      <name val="Times New Roman"/>
      <family val="1"/>
    </font>
    <font>
      <b/>
      <i/>
      <sz val="10"/>
      <color theme="1"/>
      <name val="Times New Roman"/>
      <family val="1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31"/>
        <bgColor indexed="34"/>
      </patternFill>
    </fill>
    <fill>
      <patternFill patternType="solid">
        <fgColor indexed="27"/>
        <bgColor indexed="42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21"/>
        <bgColor indexed="17"/>
      </patternFill>
    </fill>
    <fill>
      <patternFill patternType="solid">
        <fgColor indexed="12"/>
        <bgColor indexed="39"/>
      </patternFill>
    </fill>
    <fill>
      <patternFill patternType="solid">
        <fgColor indexed="18"/>
        <bgColor indexed="32"/>
      </patternFill>
    </fill>
    <fill>
      <patternFill patternType="solid">
        <fgColor indexed="13"/>
        <bgColor indexed="51"/>
      </patternFill>
    </fill>
    <fill>
      <patternFill patternType="solid">
        <fgColor indexed="50"/>
        <bgColor indexed="5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medium">
        <color indexed="64"/>
      </right>
      <top/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164" fontId="36" fillId="0" borderId="0" applyFont="0" applyFill="0" applyBorder="0" applyAlignment="0" applyProtection="0"/>
    <xf numFmtId="0" fontId="37" fillId="30" borderId="0" applyNumberFormat="0" applyBorder="0" applyAlignment="0" applyProtection="0"/>
    <xf numFmtId="0" fontId="38" fillId="31" borderId="0" applyNumberFormat="0" applyBorder="0" applyAlignment="0" applyProtection="0"/>
    <xf numFmtId="0" fontId="36" fillId="32" borderId="0" applyNumberFormat="0" applyBorder="0" applyAlignment="0" applyProtection="0"/>
    <xf numFmtId="164" fontId="46" fillId="0" borderId="0" applyFill="0" applyBorder="0" applyAlignment="0" applyProtection="0"/>
    <xf numFmtId="0" fontId="47" fillId="34" borderId="0" applyNumberFormat="0" applyBorder="0" applyAlignment="0" applyProtection="0"/>
    <xf numFmtId="0" fontId="5" fillId="35" borderId="0" applyNumberFormat="0" applyBorder="0" applyAlignment="0" applyProtection="0"/>
    <xf numFmtId="0" fontId="9" fillId="36" borderId="0" applyNumberFormat="0" applyBorder="0" applyAlignment="0" applyProtection="0"/>
    <xf numFmtId="0" fontId="3" fillId="36" borderId="0" applyNumberFormat="0" applyBorder="0" applyAlignment="0" applyProtection="0"/>
    <xf numFmtId="165" fontId="1" fillId="0" borderId="0" applyFill="0" applyBorder="0" applyAlignment="0" applyProtection="0"/>
    <xf numFmtId="0" fontId="3" fillId="35" borderId="0" applyNumberFormat="0" applyBorder="0" applyAlignment="0" applyProtection="0"/>
    <xf numFmtId="0" fontId="4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164" fontId="1" fillId="0" borderId="0" applyFill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36" fillId="0" borderId="0"/>
    <xf numFmtId="9" fontId="46" fillId="0" borderId="0" applyFont="0" applyFill="0" applyBorder="0" applyAlignment="0" applyProtection="0"/>
    <xf numFmtId="0" fontId="50" fillId="42" borderId="0" applyNumberFormat="0" applyBorder="0" applyAlignment="0" applyProtection="0"/>
    <xf numFmtId="0" fontId="49" fillId="43" borderId="0" applyNumberFormat="0" applyBorder="0" applyAlignment="0" applyProtection="0"/>
    <xf numFmtId="0" fontId="48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 applyNumberFormat="0" applyFill="0" applyBorder="0" applyAlignment="0" applyProtection="0"/>
    <xf numFmtId="0" fontId="51" fillId="45" borderId="0" applyNumberFormat="0" applyBorder="0" applyAlignment="0" applyProtection="0"/>
    <xf numFmtId="0" fontId="52" fillId="46" borderId="0" applyNumberFormat="0" applyBorder="0" applyAlignment="0" applyProtection="0"/>
    <xf numFmtId="0" fontId="52" fillId="46" borderId="0" applyNumberFormat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53" fillId="48" borderId="0" applyNumberFormat="0" applyBorder="0" applyProtection="0">
      <alignment horizontal="center" vertical="center" wrapText="1"/>
    </xf>
    <xf numFmtId="9" fontId="36" fillId="0" borderId="0" applyFont="0" applyFill="0" applyBorder="0" applyAlignment="0" applyProtection="0"/>
  </cellStyleXfs>
  <cellXfs count="483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4" xfId="38" applyFont="1" applyBorder="1"/>
    <xf numFmtId="0" fontId="30" fillId="0" borderId="24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18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8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28" xfId="44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9" fillId="27" borderId="21" xfId="44" applyFont="1" applyFill="1" applyBorder="1" applyAlignment="1">
      <alignment horizontal="left" vertical="center" wrapText="1"/>
    </xf>
    <xf numFmtId="0" fontId="23" fillId="0" borderId="29" xfId="0" applyFont="1" applyBorder="1" applyAlignment="1">
      <alignment horizontal="left" vertical="center" wrapText="1"/>
    </xf>
    <xf numFmtId="0" fontId="27" fillId="27" borderId="27" xfId="0" applyFont="1" applyFill="1" applyBorder="1" applyAlignment="1">
      <alignment horizontal="center" vertical="center"/>
    </xf>
    <xf numFmtId="0" fontId="29" fillId="27" borderId="22" xfId="44" applyFont="1" applyFill="1" applyBorder="1" applyAlignment="1">
      <alignment horizontal="left" vertical="center" wrapText="1"/>
    </xf>
    <xf numFmtId="0" fontId="23" fillId="0" borderId="30" xfId="0" applyFont="1" applyBorder="1" applyAlignment="1">
      <alignment horizontal="left" vertical="center" wrapText="1"/>
    </xf>
    <xf numFmtId="0" fontId="29" fillId="27" borderId="14" xfId="44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8" fillId="0" borderId="11" xfId="1" applyFont="1" applyFill="1" applyBorder="1" applyAlignment="1">
      <alignment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3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3" xfId="1" applyFont="1" applyFill="1" applyBorder="1" applyAlignment="1">
      <alignment vertical="center" wrapText="1"/>
    </xf>
    <xf numFmtId="0" fontId="28" fillId="0" borderId="26" xfId="1" applyFont="1" applyFill="1" applyBorder="1" applyAlignment="1">
      <alignment vertical="center" wrapText="1"/>
    </xf>
    <xf numFmtId="0" fontId="40" fillId="0" borderId="0" xfId="0" applyFont="1" applyAlignment="1">
      <alignment horizontal="justify" vertical="center"/>
    </xf>
    <xf numFmtId="0" fontId="41" fillId="0" borderId="0" xfId="0" applyFont="1"/>
    <xf numFmtId="0" fontId="41" fillId="0" borderId="0" xfId="0" applyFont="1" applyBorder="1"/>
    <xf numFmtId="4" fontId="41" fillId="0" borderId="0" xfId="0" applyNumberFormat="1" applyFont="1" applyBorder="1"/>
    <xf numFmtId="10" fontId="41" fillId="0" borderId="0" xfId="0" applyNumberFormat="1" applyFont="1" applyBorder="1"/>
    <xf numFmtId="0" fontId="42" fillId="0" borderId="0" xfId="0" applyFont="1" applyBorder="1" applyAlignment="1">
      <alignment vertical="center"/>
    </xf>
    <xf numFmtId="0" fontId="41" fillId="0" borderId="0" xfId="0" applyFont="1" applyBorder="1" applyAlignment="1"/>
    <xf numFmtId="0" fontId="43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4" fillId="0" borderId="0" xfId="0" applyFont="1" applyAlignment="1">
      <alignment horizontal="left" vertical="center"/>
    </xf>
    <xf numFmtId="0" fontId="43" fillId="0" borderId="0" xfId="38" applyFont="1" applyFill="1" applyBorder="1" applyAlignment="1">
      <alignment horizontal="centerContinuous" vertical="center"/>
    </xf>
    <xf numFmtId="0" fontId="43" fillId="0" borderId="0" xfId="38" applyFont="1" applyFill="1" applyBorder="1" applyAlignment="1">
      <alignment vertical="center" wrapText="1"/>
    </xf>
    <xf numFmtId="0" fontId="42" fillId="0" borderId="0" xfId="38" applyFont="1" applyBorder="1"/>
    <xf numFmtId="0" fontId="41" fillId="0" borderId="24" xfId="0" applyFont="1" applyBorder="1"/>
    <xf numFmtId="0" fontId="41" fillId="0" borderId="0" xfId="0" applyFont="1" applyBorder="1" applyAlignment="1">
      <alignment horizontal="justify" vertical="center" wrapText="1"/>
    </xf>
    <xf numFmtId="0" fontId="41" fillId="0" borderId="0" xfId="0" applyFont="1" applyAlignment="1">
      <alignment horizontal="left"/>
    </xf>
    <xf numFmtId="0" fontId="42" fillId="0" borderId="0" xfId="38" applyFont="1" applyBorder="1" applyAlignment="1">
      <alignment horizontal="left"/>
    </xf>
    <xf numFmtId="0" fontId="53" fillId="0" borderId="0" xfId="0" applyNumberFormat="1" applyFont="1" applyBorder="1" applyAlignment="1"/>
    <xf numFmtId="0" fontId="54" fillId="0" borderId="0" xfId="0" applyNumberFormat="1" applyFont="1" applyAlignment="1">
      <alignment vertical="center"/>
    </xf>
    <xf numFmtId="0" fontId="56" fillId="24" borderId="35" xfId="38" applyNumberFormat="1" applyFont="1" applyFill="1" applyBorder="1" applyAlignment="1">
      <alignment vertical="center"/>
    </xf>
    <xf numFmtId="0" fontId="54" fillId="0" borderId="10" xfId="38" applyNumberFormat="1" applyFont="1" applyFill="1" applyBorder="1" applyAlignment="1">
      <alignment vertical="center" wrapText="1"/>
    </xf>
    <xf numFmtId="0" fontId="58" fillId="0" borderId="10" xfId="0" applyNumberFormat="1" applyFont="1" applyFill="1" applyBorder="1" applyAlignment="1" applyProtection="1">
      <alignment vertical="center" wrapText="1"/>
      <protection locked="0"/>
    </xf>
    <xf numFmtId="0" fontId="58" fillId="0" borderId="10" xfId="38" applyNumberFormat="1" applyFont="1" applyFill="1" applyBorder="1" applyAlignment="1">
      <alignment vertical="center" wrapText="1"/>
    </xf>
    <xf numFmtId="0" fontId="59" fillId="33" borderId="10" xfId="0" applyNumberFormat="1" applyFont="1" applyFill="1" applyBorder="1" applyAlignment="1" applyProtection="1">
      <alignment vertical="center" wrapText="1"/>
      <protection locked="0"/>
    </xf>
    <xf numFmtId="0" fontId="59" fillId="33" borderId="16" xfId="0" applyNumberFormat="1" applyFont="1" applyFill="1" applyBorder="1" applyAlignment="1" applyProtection="1">
      <alignment vertical="center" wrapText="1"/>
      <protection locked="0"/>
    </xf>
    <xf numFmtId="0" fontId="54" fillId="0" borderId="35" xfId="44" applyNumberFormat="1" applyFont="1" applyFill="1" applyBorder="1" applyAlignment="1">
      <alignment vertical="center" wrapText="1"/>
    </xf>
    <xf numFmtId="0" fontId="54" fillId="0" borderId="0" xfId="44" applyNumberFormat="1" applyFont="1" applyFill="1" applyBorder="1" applyAlignment="1">
      <alignment vertical="center" wrapText="1"/>
    </xf>
    <xf numFmtId="0" fontId="58" fillId="0" borderId="16" xfId="38" applyNumberFormat="1" applyFont="1" applyFill="1" applyBorder="1" applyAlignment="1">
      <alignment vertical="center" wrapText="1"/>
    </xf>
    <xf numFmtId="0" fontId="54" fillId="0" borderId="37" xfId="44" applyNumberFormat="1" applyFont="1" applyFill="1" applyBorder="1" applyAlignment="1">
      <alignment vertical="center" wrapText="1"/>
    </xf>
    <xf numFmtId="0" fontId="54" fillId="0" borderId="0" xfId="38" applyNumberFormat="1" applyFont="1" applyFill="1" applyBorder="1" applyAlignment="1">
      <alignment vertical="center" wrapText="1"/>
    </xf>
    <xf numFmtId="0" fontId="59" fillId="33" borderId="10" xfId="0" applyNumberFormat="1" applyFont="1" applyFill="1" applyBorder="1" applyAlignment="1" applyProtection="1">
      <alignment horizontal="center" vertical="center" wrapText="1"/>
      <protection locked="0"/>
    </xf>
    <xf numFmtId="0" fontId="58" fillId="0" borderId="16" xfId="38" quotePrefix="1" applyNumberFormat="1" applyFont="1" applyFill="1" applyBorder="1" applyAlignment="1">
      <alignment horizontal="center" vertical="center" wrapText="1"/>
    </xf>
    <xf numFmtId="0" fontId="53" fillId="0" borderId="0" xfId="0" applyNumberFormat="1" applyFont="1" applyAlignment="1">
      <alignment horizontal="center" vertical="center"/>
    </xf>
    <xf numFmtId="0" fontId="5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9" fillId="33" borderId="16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35" xfId="44" applyNumberFormat="1" applyFont="1" applyFill="1" applyBorder="1" applyAlignment="1">
      <alignment horizontal="center" vertical="center" wrapText="1"/>
    </xf>
    <xf numFmtId="0" fontId="54" fillId="0" borderId="0" xfId="44" applyNumberFormat="1" applyFont="1" applyFill="1" applyBorder="1" applyAlignment="1">
      <alignment horizontal="center" vertical="center" wrapText="1"/>
    </xf>
    <xf numFmtId="0" fontId="54" fillId="0" borderId="37" xfId="44" applyNumberFormat="1" applyFont="1" applyFill="1" applyBorder="1" applyAlignment="1">
      <alignment horizontal="center" vertical="center" wrapText="1"/>
    </xf>
    <xf numFmtId="0" fontId="54" fillId="0" borderId="0" xfId="38" applyNumberFormat="1" applyFont="1" applyFill="1" applyBorder="1" applyAlignment="1">
      <alignment horizontal="center" vertical="center" wrapText="1"/>
    </xf>
    <xf numFmtId="0" fontId="53" fillId="0" borderId="0" xfId="0" applyNumberFormat="1" applyFont="1" applyAlignment="1">
      <alignment horizontal="right" vertical="center"/>
    </xf>
    <xf numFmtId="0" fontId="61" fillId="0" borderId="0" xfId="0" applyNumberFormat="1" applyFont="1" applyAlignment="1">
      <alignment horizontal="left" vertical="center"/>
    </xf>
    <xf numFmtId="0" fontId="61" fillId="0" borderId="0" xfId="0" applyNumberFormat="1" applyFont="1" applyBorder="1" applyAlignment="1">
      <alignment horizontal="left" vertical="center"/>
    </xf>
    <xf numFmtId="0" fontId="53" fillId="0" borderId="0" xfId="0" applyNumberFormat="1" applyFont="1" applyBorder="1" applyAlignment="1">
      <alignment horizontal="center" vertical="center"/>
    </xf>
    <xf numFmtId="0" fontId="53" fillId="0" borderId="0" xfId="0" applyNumberFormat="1" applyFont="1" applyBorder="1" applyAlignment="1">
      <alignment horizontal="right" vertical="center"/>
    </xf>
    <xf numFmtId="0" fontId="55" fillId="0" borderId="0" xfId="0" applyNumberFormat="1" applyFont="1" applyAlignment="1">
      <alignment horizontal="left" vertical="center"/>
    </xf>
    <xf numFmtId="0" fontId="54" fillId="0" borderId="0" xfId="0" applyNumberFormat="1" applyFont="1" applyAlignment="1">
      <alignment horizontal="center" vertical="center"/>
    </xf>
    <xf numFmtId="0" fontId="54" fillId="0" borderId="0" xfId="0" applyNumberFormat="1" applyFont="1" applyAlignment="1">
      <alignment horizontal="right" vertical="center"/>
    </xf>
    <xf numFmtId="0" fontId="62" fillId="0" borderId="0" xfId="0" applyNumberFormat="1" applyFont="1" applyAlignment="1">
      <alignment horizontal="left" vertical="center"/>
    </xf>
    <xf numFmtId="0" fontId="53" fillId="0" borderId="10" xfId="0" applyNumberFormat="1" applyFont="1" applyFill="1" applyBorder="1" applyAlignment="1">
      <alignment horizontal="center" vertical="center"/>
    </xf>
    <xf numFmtId="0" fontId="54" fillId="0" borderId="10" xfId="0" applyNumberFormat="1" applyFont="1" applyFill="1" applyBorder="1" applyAlignment="1" applyProtection="1">
      <alignment vertical="center" wrapText="1"/>
      <protection locked="0"/>
    </xf>
    <xf numFmtId="164" fontId="54" fillId="0" borderId="10" xfId="47" applyFont="1" applyFill="1" applyBorder="1" applyAlignment="1" applyProtection="1">
      <alignment horizontal="right" vertical="center" wrapText="1"/>
      <protection locked="0"/>
    </xf>
    <xf numFmtId="14" fontId="54" fillId="0" borderId="10" xfId="38" quotePrefix="1" applyNumberFormat="1" applyFont="1" applyFill="1" applyBorder="1" applyAlignment="1">
      <alignment horizontal="center" vertical="center" wrapText="1"/>
    </xf>
    <xf numFmtId="0" fontId="53" fillId="0" borderId="10" xfId="0" applyNumberFormat="1" applyFont="1" applyFill="1" applyBorder="1" applyAlignment="1">
      <alignment horizontal="center" vertical="center" wrapText="1"/>
    </xf>
    <xf numFmtId="164" fontId="58" fillId="0" borderId="10" xfId="47" applyFont="1" applyFill="1" applyBorder="1" applyAlignment="1" applyProtection="1">
      <alignment horizontal="right" vertical="center" wrapText="1"/>
      <protection locked="0"/>
    </xf>
    <xf numFmtId="0" fontId="58" fillId="0" borderId="10" xfId="0" applyNumberFormat="1" applyFont="1" applyFill="1" applyBorder="1" applyAlignment="1">
      <alignment horizontal="center" vertical="center"/>
    </xf>
    <xf numFmtId="0" fontId="59" fillId="0" borderId="10" xfId="0" applyNumberFormat="1" applyFont="1" applyBorder="1" applyAlignment="1">
      <alignment horizontal="center" vertical="center" wrapText="1"/>
    </xf>
    <xf numFmtId="14" fontId="59" fillId="33" borderId="10" xfId="0" applyNumberFormat="1" applyFont="1" applyFill="1" applyBorder="1" applyAlignment="1" applyProtection="1">
      <alignment horizontal="center" vertical="center" wrapText="1"/>
      <protection locked="0"/>
    </xf>
    <xf numFmtId="14" fontId="58" fillId="0" borderId="10" xfId="38" applyNumberFormat="1" applyFont="1" applyFill="1" applyBorder="1" applyAlignment="1">
      <alignment horizontal="center" vertical="center" wrapText="1"/>
    </xf>
    <xf numFmtId="2" fontId="58" fillId="0" borderId="10" xfId="0" applyNumberFormat="1" applyFont="1" applyFill="1" applyBorder="1" applyAlignment="1">
      <alignment horizontal="center" vertical="center"/>
    </xf>
    <xf numFmtId="164" fontId="55" fillId="0" borderId="19" xfId="47" applyFont="1" applyFill="1" applyBorder="1" applyAlignment="1">
      <alignment horizontal="right" vertical="center" wrapText="1"/>
    </xf>
    <xf numFmtId="0" fontId="54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54" fillId="0" borderId="10" xfId="38" applyNumberFormat="1" applyFont="1" applyFill="1" applyBorder="1" applyAlignment="1">
      <alignment horizontal="center" vertical="center" wrapText="1"/>
    </xf>
    <xf numFmtId="0" fontId="54" fillId="0" borderId="10" xfId="47" applyNumberFormat="1" applyFont="1" applyFill="1" applyBorder="1" applyAlignment="1" applyProtection="1">
      <alignment horizontal="center" vertical="center" wrapText="1"/>
      <protection locked="0"/>
    </xf>
    <xf numFmtId="0" fontId="58" fillId="0" borderId="10" xfId="47" applyNumberFormat="1" applyFont="1" applyFill="1" applyBorder="1" applyAlignment="1" applyProtection="1">
      <alignment horizontal="center" vertical="center" wrapText="1"/>
      <protection locked="0"/>
    </xf>
    <xf numFmtId="14" fontId="58" fillId="0" borderId="16" xfId="38" applyNumberFormat="1" applyFont="1" applyFill="1" applyBorder="1" applyAlignment="1">
      <alignment horizontal="center" vertical="center" wrapText="1"/>
    </xf>
    <xf numFmtId="14" fontId="58" fillId="0" borderId="10" xfId="49" applyNumberFormat="1" applyFont="1" applyFill="1" applyBorder="1" applyAlignment="1" applyProtection="1">
      <alignment horizontal="center" vertical="center" wrapText="1"/>
      <protection locked="0"/>
    </xf>
    <xf numFmtId="0" fontId="53" fillId="0" borderId="36" xfId="0" applyNumberFormat="1" applyFont="1" applyFill="1" applyBorder="1" applyAlignment="1">
      <alignment horizontal="center" vertical="center"/>
    </xf>
    <xf numFmtId="0" fontId="55" fillId="0" borderId="37" xfId="44" applyNumberFormat="1" applyFont="1" applyFill="1" applyBorder="1" applyAlignment="1">
      <alignment vertical="center" wrapText="1"/>
    </xf>
    <xf numFmtId="164" fontId="55" fillId="0" borderId="36" xfId="47" applyFont="1" applyFill="1" applyBorder="1" applyAlignment="1">
      <alignment horizontal="right" vertical="center" wrapText="1"/>
    </xf>
    <xf numFmtId="0" fontId="54" fillId="0" borderId="0" xfId="38" applyNumberFormat="1" applyFont="1" applyFill="1" applyBorder="1" applyAlignment="1">
      <alignment horizontal="right" vertical="center" wrapText="1"/>
    </xf>
    <xf numFmtId="0" fontId="55" fillId="0" borderId="0" xfId="44" applyNumberFormat="1" applyFont="1" applyFill="1" applyBorder="1" applyAlignment="1">
      <alignment vertical="center" wrapText="1"/>
    </xf>
    <xf numFmtId="164" fontId="55" fillId="0" borderId="0" xfId="47" applyFont="1" applyFill="1" applyBorder="1" applyAlignment="1">
      <alignment horizontal="right" vertical="center" wrapText="1"/>
    </xf>
    <xf numFmtId="0" fontId="54" fillId="0" borderId="19" xfId="1" applyNumberFormat="1" applyFont="1" applyFill="1" applyBorder="1" applyAlignment="1">
      <alignment vertical="center"/>
    </xf>
    <xf numFmtId="0" fontId="54" fillId="0" borderId="0" xfId="1" applyNumberFormat="1" applyFont="1" applyFill="1" applyBorder="1" applyAlignment="1">
      <alignment vertical="center"/>
    </xf>
    <xf numFmtId="0" fontId="58" fillId="0" borderId="10" xfId="38" quotePrefix="1" applyNumberFormat="1" applyFont="1" applyFill="1" applyBorder="1" applyAlignment="1">
      <alignment horizontal="center" vertical="center" wrapText="1"/>
    </xf>
    <xf numFmtId="0" fontId="73" fillId="24" borderId="10" xfId="38" applyNumberFormat="1" applyFont="1" applyFill="1" applyBorder="1" applyAlignment="1">
      <alignment horizontal="center" vertical="center" wrapText="1"/>
    </xf>
    <xf numFmtId="0" fontId="69" fillId="0" borderId="0" xfId="0" applyNumberFormat="1" applyFont="1" applyAlignment="1">
      <alignment horizontal="center" vertical="center"/>
    </xf>
    <xf numFmtId="0" fontId="69" fillId="0" borderId="0" xfId="0" applyNumberFormat="1" applyFont="1" applyBorder="1" applyAlignment="1">
      <alignment horizontal="center" vertical="center"/>
    </xf>
    <xf numFmtId="0" fontId="71" fillId="0" borderId="0" xfId="0" applyNumberFormat="1" applyFont="1" applyAlignment="1">
      <alignment horizontal="center" vertical="center"/>
    </xf>
    <xf numFmtId="0" fontId="71" fillId="0" borderId="10" xfId="38" applyNumberFormat="1" applyFont="1" applyFill="1" applyBorder="1" applyAlignment="1">
      <alignment horizontal="center" vertical="center" wrapText="1"/>
    </xf>
    <xf numFmtId="0" fontId="77" fillId="0" borderId="10" xfId="38" quotePrefix="1" applyNumberFormat="1" applyFont="1" applyFill="1" applyBorder="1" applyAlignment="1">
      <alignment horizontal="center" vertical="center" wrapText="1"/>
    </xf>
    <xf numFmtId="0" fontId="75" fillId="0" borderId="35" xfId="44" applyNumberFormat="1" applyFont="1" applyFill="1" applyBorder="1" applyAlignment="1">
      <alignment horizontal="center" vertical="center" wrapText="1"/>
    </xf>
    <xf numFmtId="0" fontId="78" fillId="33" borderId="10" xfId="0" applyNumberFormat="1" applyFont="1" applyFill="1" applyBorder="1" applyAlignment="1" applyProtection="1">
      <alignment horizontal="center" vertical="center" wrapText="1"/>
      <protection locked="0"/>
    </xf>
    <xf numFmtId="0" fontId="75" fillId="0" borderId="38" xfId="44" applyNumberFormat="1" applyFont="1" applyFill="1" applyBorder="1" applyAlignment="1">
      <alignment horizontal="center" vertical="center" wrapText="1"/>
    </xf>
    <xf numFmtId="0" fontId="71" fillId="0" borderId="0" xfId="38" applyNumberFormat="1" applyFont="1" applyFill="1" applyBorder="1" applyAlignment="1">
      <alignment horizontal="center" vertical="center" wrapText="1"/>
    </xf>
    <xf numFmtId="0" fontId="75" fillId="0" borderId="0" xfId="44" applyNumberFormat="1" applyFont="1" applyFill="1" applyBorder="1" applyAlignment="1">
      <alignment horizontal="center" vertical="center" wrapText="1"/>
    </xf>
    <xf numFmtId="0" fontId="79" fillId="0" borderId="0" xfId="0" applyFont="1" applyBorder="1" applyAlignment="1"/>
    <xf numFmtId="0" fontId="75" fillId="0" borderId="0" xfId="0" applyFont="1" applyAlignment="1">
      <alignment vertical="center"/>
    </xf>
    <xf numFmtId="0" fontId="80" fillId="0" borderId="0" xfId="0" applyFont="1" applyAlignment="1">
      <alignment horizontal="left" vertical="center"/>
    </xf>
    <xf numFmtId="0" fontId="53" fillId="0" borderId="12" xfId="0" applyFont="1" applyBorder="1" applyAlignment="1">
      <alignment horizontal="left" vertical="center" wrapText="1"/>
    </xf>
    <xf numFmtId="0" fontId="58" fillId="0" borderId="12" xfId="0" applyFont="1" applyBorder="1" applyAlignment="1">
      <alignment horizontal="left" vertical="center" wrapText="1"/>
    </xf>
    <xf numFmtId="0" fontId="66" fillId="0" borderId="12" xfId="0" applyFont="1" applyBorder="1" applyAlignment="1">
      <alignment horizontal="left" vertical="center" wrapText="1"/>
    </xf>
    <xf numFmtId="0" fontId="54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Fill="1" applyBorder="1" applyAlignment="1">
      <alignment horizontal="center" vertical="center"/>
    </xf>
    <xf numFmtId="0" fontId="54" fillId="0" borderId="10" xfId="0" applyNumberFormat="1" applyFont="1" applyFill="1" applyBorder="1" applyAlignment="1">
      <alignment horizontal="center" vertical="center" wrapText="1"/>
    </xf>
    <xf numFmtId="0" fontId="7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54" fillId="0" borderId="10" xfId="47" applyFont="1" applyFill="1" applyBorder="1" applyAlignment="1" applyProtection="1">
      <alignment vertical="center" wrapText="1"/>
      <protection locked="0"/>
    </xf>
    <xf numFmtId="14" fontId="54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10" xfId="0" applyNumberFormat="1" applyFont="1" applyBorder="1" applyAlignment="1">
      <alignment horizontal="center" vertical="center" wrapText="1"/>
    </xf>
    <xf numFmtId="0" fontId="54" fillId="0" borderId="12" xfId="0" applyFont="1" applyBorder="1" applyAlignment="1">
      <alignment horizontal="left" vertical="center" wrapText="1"/>
    </xf>
    <xf numFmtId="0" fontId="54" fillId="0" borderId="10" xfId="0" applyNumberFormat="1" applyFont="1" applyFill="1" applyBorder="1" applyAlignment="1">
      <alignment vertical="center" wrapText="1"/>
    </xf>
    <xf numFmtId="0" fontId="53" fillId="0" borderId="0" xfId="0" applyNumberFormat="1" applyFont="1" applyAlignment="1"/>
    <xf numFmtId="0" fontId="53" fillId="0" borderId="0" xfId="0" applyNumberFormat="1" applyFont="1" applyFill="1" applyAlignment="1"/>
    <xf numFmtId="0" fontId="55" fillId="0" borderId="0" xfId="38" applyNumberFormat="1" applyFont="1" applyFill="1" applyBorder="1" applyAlignment="1">
      <alignment horizontal="center" vertical="center"/>
    </xf>
    <xf numFmtId="0" fontId="55" fillId="0" borderId="0" xfId="38" applyNumberFormat="1" applyFont="1" applyFill="1" applyBorder="1" applyAlignment="1">
      <alignment horizontal="left" vertical="center"/>
    </xf>
    <xf numFmtId="0" fontId="75" fillId="0" borderId="0" xfId="38" applyNumberFormat="1" applyFont="1" applyFill="1" applyBorder="1" applyAlignment="1">
      <alignment horizontal="center" vertical="center"/>
    </xf>
    <xf numFmtId="0" fontId="55" fillId="0" borderId="0" xfId="38" applyNumberFormat="1" applyFont="1" applyFill="1" applyBorder="1" applyAlignment="1">
      <alignment horizontal="right" vertical="center"/>
    </xf>
    <xf numFmtId="0" fontId="54" fillId="0" borderId="0" xfId="38" applyNumberFormat="1" applyFont="1" applyAlignment="1"/>
    <xf numFmtId="0" fontId="72" fillId="0" borderId="0" xfId="0" applyNumberFormat="1" applyFont="1" applyAlignment="1"/>
    <xf numFmtId="0" fontId="54" fillId="0" borderId="10" xfId="0" applyNumberFormat="1" applyFont="1" applyFill="1" applyBorder="1" applyAlignment="1" applyProtection="1">
      <alignment horizontal="center" vertical="center"/>
      <protection locked="0"/>
    </xf>
    <xf numFmtId="0" fontId="59" fillId="33" borderId="10" xfId="0" applyNumberFormat="1" applyFont="1" applyFill="1" applyBorder="1" applyAlignment="1" applyProtection="1">
      <alignment horizontal="center" vertical="center"/>
      <protection locked="0"/>
    </xf>
    <xf numFmtId="2" fontId="59" fillId="33" borderId="10" xfId="0" applyNumberFormat="1" applyFont="1" applyFill="1" applyBorder="1" applyAlignment="1" applyProtection="1">
      <alignment horizontal="center" vertical="center"/>
      <protection locked="0"/>
    </xf>
    <xf numFmtId="0" fontId="60" fillId="0" borderId="0" xfId="0" applyNumberFormat="1" applyFont="1" applyAlignment="1"/>
    <xf numFmtId="0" fontId="54" fillId="0" borderId="10" xfId="1" applyNumberFormat="1" applyFont="1" applyFill="1" applyBorder="1" applyAlignment="1">
      <alignment vertical="center"/>
    </xf>
    <xf numFmtId="0" fontId="54" fillId="0" borderId="10" xfId="0" applyNumberFormat="1" applyFont="1" applyBorder="1" applyAlignment="1"/>
    <xf numFmtId="0" fontId="53" fillId="0" borderId="20" xfId="0" applyNumberFormat="1" applyFont="1" applyBorder="1" applyAlignment="1"/>
    <xf numFmtId="0" fontId="53" fillId="0" borderId="0" xfId="0" applyNumberFormat="1" applyFont="1" applyAlignment="1">
      <alignment wrapText="1"/>
    </xf>
    <xf numFmtId="0" fontId="53" fillId="0" borderId="0" xfId="0" applyNumberFormat="1" applyFont="1" applyAlignment="1">
      <alignment horizontal="center" vertical="center" wrapText="1"/>
    </xf>
    <xf numFmtId="0" fontId="69" fillId="0" borderId="0" xfId="0" applyNumberFormat="1" applyFont="1" applyAlignment="1">
      <alignment horizontal="center" vertical="center" wrapText="1"/>
    </xf>
    <xf numFmtId="0" fontId="53" fillId="0" borderId="0" xfId="0" applyNumberFormat="1" applyFont="1" applyAlignment="1">
      <alignment horizontal="right" vertical="center" wrapText="1"/>
    </xf>
    <xf numFmtId="0" fontId="54" fillId="0" borderId="0" xfId="38" applyNumberFormat="1" applyFont="1" applyAlignment="1">
      <alignment wrapText="1"/>
    </xf>
    <xf numFmtId="0" fontId="56" fillId="24" borderId="35" xfId="38" applyNumberFormat="1" applyFont="1" applyFill="1" applyBorder="1" applyAlignment="1">
      <alignment vertical="center" wrapText="1"/>
    </xf>
    <xf numFmtId="0" fontId="56" fillId="24" borderId="35" xfId="38" applyNumberFormat="1" applyFont="1" applyFill="1" applyBorder="1" applyAlignment="1">
      <alignment horizontal="center" vertical="center" wrapText="1"/>
    </xf>
    <xf numFmtId="0" fontId="76" fillId="24" borderId="35" xfId="38" applyNumberFormat="1" applyFont="1" applyFill="1" applyBorder="1" applyAlignment="1">
      <alignment horizontal="center" vertical="center" wrapText="1"/>
    </xf>
    <xf numFmtId="0" fontId="56" fillId="24" borderId="35" xfId="38" applyNumberFormat="1" applyFont="1" applyFill="1" applyBorder="1" applyAlignment="1">
      <alignment horizontal="right" vertical="center" wrapText="1"/>
    </xf>
    <xf numFmtId="0" fontId="74" fillId="0" borderId="0" xfId="38" applyNumberFormat="1" applyFont="1" applyAlignment="1">
      <alignment wrapText="1"/>
    </xf>
    <xf numFmtId="164" fontId="54" fillId="0" borderId="10" xfId="47" applyFont="1" applyFill="1" applyBorder="1" applyAlignment="1" applyProtection="1">
      <alignment horizontal="center" vertical="center" wrapText="1"/>
      <protection locked="0"/>
    </xf>
    <xf numFmtId="14" fontId="54" fillId="0" borderId="10" xfId="50" applyNumberFormat="1" applyFont="1" applyFill="1" applyBorder="1" applyAlignment="1" applyProtection="1">
      <alignment horizontal="center" vertical="center" wrapText="1"/>
      <protection locked="0"/>
    </xf>
    <xf numFmtId="164" fontId="81" fillId="0" borderId="10" xfId="47" applyFont="1" applyFill="1" applyBorder="1" applyAlignment="1" applyProtection="1">
      <alignment horizontal="center" vertical="center" wrapText="1"/>
      <protection locked="0"/>
    </xf>
    <xf numFmtId="14" fontId="54" fillId="0" borderId="10" xfId="48" applyNumberFormat="1" applyFont="1" applyFill="1" applyBorder="1" applyAlignment="1">
      <alignment horizontal="center" vertical="center" wrapText="1"/>
    </xf>
    <xf numFmtId="0" fontId="58" fillId="0" borderId="10" xfId="0" applyNumberFormat="1" applyFont="1" applyBorder="1" applyAlignment="1">
      <alignment horizontal="center" vertical="center" wrapText="1"/>
    </xf>
    <xf numFmtId="164" fontId="58" fillId="0" borderId="10" xfId="47" applyFont="1" applyFill="1" applyBorder="1" applyAlignment="1" applyProtection="1">
      <alignment horizontal="center" vertical="center" wrapText="1"/>
      <protection locked="0"/>
    </xf>
    <xf numFmtId="14" fontId="58" fillId="0" borderId="10" xfId="48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0" xfId="44" applyNumberFormat="1" applyFont="1" applyAlignment="1">
      <alignment wrapText="1"/>
    </xf>
    <xf numFmtId="0" fontId="60" fillId="0" borderId="0" xfId="0" applyNumberFormat="1" applyFont="1" applyAlignment="1">
      <alignment wrapText="1"/>
    </xf>
    <xf numFmtId="0" fontId="58" fillId="0" borderId="16" xfId="0" applyNumberFormat="1" applyFont="1" applyBorder="1" applyAlignment="1">
      <alignment horizontal="center" vertical="center" wrapText="1"/>
    </xf>
    <xf numFmtId="0" fontId="58" fillId="0" borderId="0" xfId="0" applyNumberFormat="1" applyFont="1" applyAlignment="1">
      <alignment horizontal="center" vertical="center" wrapText="1"/>
    </xf>
    <xf numFmtId="0" fontId="58" fillId="0" borderId="0" xfId="0" applyNumberFormat="1" applyFont="1" applyAlignment="1">
      <alignment wrapText="1"/>
    </xf>
    <xf numFmtId="0" fontId="59" fillId="33" borderId="12" xfId="0" applyNumberFormat="1" applyFont="1" applyFill="1" applyBorder="1" applyAlignment="1" applyProtection="1">
      <alignment vertical="center" wrapText="1"/>
      <protection locked="0"/>
    </xf>
    <xf numFmtId="2" fontId="82" fillId="0" borderId="16" xfId="0" applyNumberFormat="1" applyFont="1" applyBorder="1" applyAlignment="1">
      <alignment horizontal="center" vertical="center"/>
    </xf>
    <xf numFmtId="0" fontId="82" fillId="0" borderId="16" xfId="0" applyNumberFormat="1" applyFont="1" applyBorder="1" applyAlignment="1">
      <alignment horizontal="center" vertical="center" wrapText="1"/>
    </xf>
    <xf numFmtId="0" fontId="82" fillId="0" borderId="16" xfId="0" applyNumberFormat="1" applyFont="1" applyFill="1" applyBorder="1" applyAlignment="1">
      <alignment vertical="center" wrapText="1"/>
    </xf>
    <xf numFmtId="0" fontId="82" fillId="0" borderId="16" xfId="38" applyNumberFormat="1" applyFont="1" applyFill="1" applyBorder="1" applyAlignment="1">
      <alignment vertical="center" wrapText="1"/>
    </xf>
    <xf numFmtId="164" fontId="82" fillId="0" borderId="16" xfId="47" applyFont="1" applyFill="1" applyBorder="1" applyAlignment="1" applyProtection="1">
      <alignment horizontal="center" vertical="center" wrapText="1"/>
      <protection locked="0"/>
    </xf>
    <xf numFmtId="164" fontId="83" fillId="0" borderId="16" xfId="47" applyFont="1" applyFill="1" applyBorder="1" applyAlignment="1" applyProtection="1">
      <alignment horizontal="center" vertical="center" wrapText="1"/>
      <protection locked="0"/>
    </xf>
    <xf numFmtId="14" fontId="8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82" fillId="0" borderId="16" xfId="38" quotePrefix="1" applyNumberFormat="1" applyFont="1" applyFill="1" applyBorder="1" applyAlignment="1">
      <alignment horizontal="center" vertical="center" wrapText="1"/>
    </xf>
    <xf numFmtId="0" fontId="82" fillId="0" borderId="10" xfId="38" applyNumberFormat="1" applyFont="1" applyFill="1" applyBorder="1" applyAlignment="1">
      <alignment horizontal="center" vertical="center" wrapText="1"/>
    </xf>
    <xf numFmtId="0" fontId="54" fillId="0" borderId="43" xfId="44" applyNumberFormat="1" applyFont="1" applyFill="1" applyBorder="1" applyAlignment="1">
      <alignment horizontal="center" vertical="center" wrapText="1"/>
    </xf>
    <xf numFmtId="0" fontId="54" fillId="0" borderId="43" xfId="44" applyNumberFormat="1" applyFont="1" applyFill="1" applyBorder="1" applyAlignment="1">
      <alignment vertical="center" wrapText="1"/>
    </xf>
    <xf numFmtId="0" fontId="75" fillId="0" borderId="43" xfId="44" applyNumberFormat="1" applyFont="1" applyFill="1" applyBorder="1" applyAlignment="1">
      <alignment horizontal="center" vertical="center" wrapText="1"/>
    </xf>
    <xf numFmtId="0" fontId="58" fillId="0" borderId="16" xfId="0" applyNumberFormat="1" applyFont="1" applyBorder="1" applyAlignment="1">
      <alignment horizontal="center" vertical="center"/>
    </xf>
    <xf numFmtId="0" fontId="58" fillId="0" borderId="16" xfId="0" applyNumberFormat="1" applyFont="1" applyFill="1" applyBorder="1" applyAlignment="1">
      <alignment vertical="center" wrapText="1"/>
    </xf>
    <xf numFmtId="164" fontId="58" fillId="0" borderId="16" xfId="47" applyFont="1" applyFill="1" applyBorder="1" applyAlignment="1" applyProtection="1">
      <alignment horizontal="right" vertical="center" wrapText="1"/>
      <protection locked="0"/>
    </xf>
    <xf numFmtId="164" fontId="58" fillId="0" borderId="16" xfId="47" applyFont="1" applyFill="1" applyBorder="1" applyAlignment="1" applyProtection="1">
      <alignment horizontal="center" vertical="center" wrapText="1"/>
      <protection locked="0"/>
    </xf>
    <xf numFmtId="164" fontId="66" fillId="0" borderId="16" xfId="47" applyFont="1" applyFill="1" applyBorder="1" applyAlignment="1" applyProtection="1">
      <alignment horizontal="center" vertical="center" wrapText="1"/>
      <protection locked="0"/>
    </xf>
    <xf numFmtId="14" fontId="58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71" fillId="0" borderId="0" xfId="46" applyFont="1" applyAlignment="1">
      <alignment horizontal="right" vertical="center"/>
    </xf>
    <xf numFmtId="0" fontId="71" fillId="0" borderId="0" xfId="46" applyFont="1" applyAlignment="1">
      <alignment horizontal="right"/>
    </xf>
    <xf numFmtId="0" fontId="61" fillId="0" borderId="0" xfId="0" applyFont="1" applyAlignment="1">
      <alignment horizontal="right"/>
    </xf>
    <xf numFmtId="0" fontId="75" fillId="0" borderId="44" xfId="44" applyNumberFormat="1" applyFont="1" applyFill="1" applyBorder="1" applyAlignment="1">
      <alignment horizontal="center" vertical="center" wrapText="1"/>
    </xf>
    <xf numFmtId="164" fontId="55" fillId="0" borderId="45" xfId="47" applyFont="1" applyFill="1" applyBorder="1" applyAlignment="1">
      <alignment horizontal="right" vertical="center" wrapText="1"/>
    </xf>
    <xf numFmtId="0" fontId="54" fillId="0" borderId="46" xfId="44" applyNumberFormat="1" applyFont="1" applyFill="1" applyBorder="1" applyAlignment="1">
      <alignment vertical="center" wrapText="1"/>
    </xf>
    <xf numFmtId="0" fontId="54" fillId="0" borderId="46" xfId="44" applyNumberFormat="1" applyFont="1" applyFill="1" applyBorder="1" applyAlignment="1">
      <alignment horizontal="center" vertical="center" wrapText="1"/>
    </xf>
    <xf numFmtId="0" fontId="57" fillId="24" borderId="10" xfId="38" applyNumberFormat="1" applyFont="1" applyFill="1" applyBorder="1" applyAlignment="1">
      <alignment horizontal="center" vertical="top" wrapText="1"/>
    </xf>
    <xf numFmtId="0" fontId="53" fillId="0" borderId="45" xfId="0" applyNumberFormat="1" applyFont="1" applyFill="1" applyBorder="1" applyAlignment="1">
      <alignment horizontal="center" vertical="center"/>
    </xf>
    <xf numFmtId="4" fontId="54" fillId="0" borderId="10" xfId="47" applyNumberFormat="1" applyFont="1" applyFill="1" applyBorder="1" applyAlignment="1" applyProtection="1">
      <alignment horizontal="right" vertical="center" indent="1"/>
      <protection locked="0"/>
    </xf>
    <xf numFmtId="167" fontId="54" fillId="0" borderId="10" xfId="38" applyNumberFormat="1" applyFont="1" applyFill="1" applyBorder="1" applyAlignment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/>
      <protection locked="0"/>
    </xf>
    <xf numFmtId="166" fontId="54" fillId="0" borderId="0" xfId="0" applyNumberFormat="1" applyFont="1" applyFill="1" applyBorder="1" applyAlignment="1" applyProtection="1">
      <alignment horizontal="center" vertical="center"/>
      <protection locked="0"/>
    </xf>
    <xf numFmtId="167" fontId="54" fillId="0" borderId="0" xfId="0" applyNumberFormat="1" applyFont="1" applyFill="1" applyBorder="1" applyAlignment="1" applyProtection="1">
      <alignment horizontal="center" vertical="center"/>
      <protection locked="0"/>
    </xf>
    <xf numFmtId="0" fontId="59" fillId="33" borderId="10" xfId="0" applyNumberFormat="1" applyFont="1" applyFill="1" applyBorder="1" applyAlignment="1">
      <alignment horizontal="center" vertical="center"/>
    </xf>
    <xf numFmtId="0" fontId="59" fillId="33" borderId="10" xfId="0" applyNumberFormat="1" applyFont="1" applyFill="1" applyBorder="1" applyAlignment="1">
      <alignment horizontal="center" vertical="center" wrapText="1"/>
    </xf>
    <xf numFmtId="164" fontId="59" fillId="33" borderId="10" xfId="47" applyFont="1" applyFill="1" applyBorder="1" applyAlignment="1" applyProtection="1">
      <alignment horizontal="center" vertical="center" wrapText="1"/>
      <protection locked="0"/>
    </xf>
    <xf numFmtId="0" fontId="82" fillId="0" borderId="10" xfId="0" applyNumberFormat="1" applyFont="1" applyFill="1" applyBorder="1" applyAlignment="1" applyProtection="1">
      <alignment vertical="center" wrapText="1"/>
      <protection locked="0"/>
    </xf>
    <xf numFmtId="164" fontId="82" fillId="0" borderId="10" xfId="47" applyFont="1" applyFill="1" applyBorder="1" applyAlignment="1" applyProtection="1">
      <alignment horizontal="right" vertical="center" wrapText="1"/>
      <protection locked="0"/>
    </xf>
    <xf numFmtId="0" fontId="45" fillId="0" borderId="0" xfId="0" applyFont="1" applyBorder="1"/>
    <xf numFmtId="4" fontId="45" fillId="0" borderId="0" xfId="0" applyNumberFormat="1" applyFont="1" applyBorder="1"/>
    <xf numFmtId="10" fontId="45" fillId="0" borderId="0" xfId="0" applyNumberFormat="1" applyFont="1" applyBorder="1"/>
    <xf numFmtId="0" fontId="45" fillId="0" borderId="0" xfId="0" applyFont="1"/>
    <xf numFmtId="0" fontId="54" fillId="0" borderId="10" xfId="38" quotePrefix="1" applyNumberFormat="1" applyFont="1" applyFill="1" applyBorder="1" applyAlignment="1">
      <alignment horizontal="center" vertical="center" wrapText="1"/>
    </xf>
    <xf numFmtId="0" fontId="72" fillId="0" borderId="0" xfId="0" applyNumberFormat="1" applyFont="1" applyFill="1" applyAlignment="1"/>
    <xf numFmtId="0" fontId="53" fillId="0" borderId="0" xfId="0" applyNumberFormat="1" applyFont="1" applyFill="1" applyBorder="1" applyAlignment="1"/>
    <xf numFmtId="0" fontId="63" fillId="0" borderId="0" xfId="0" applyNumberFormat="1" applyFont="1" applyFill="1" applyAlignment="1">
      <alignment horizontal="center" vertical="center"/>
    </xf>
    <xf numFmtId="0" fontId="63" fillId="0" borderId="0" xfId="38" applyNumberFormat="1" applyFont="1" applyFill="1" applyAlignment="1">
      <alignment horizontal="center" vertical="center"/>
    </xf>
    <xf numFmtId="0" fontId="85" fillId="0" borderId="0" xfId="38" applyNumberFormat="1" applyFont="1" applyFill="1" applyAlignment="1">
      <alignment horizontal="center" vertical="center"/>
    </xf>
    <xf numFmtId="0" fontId="86" fillId="0" borderId="0" xfId="38" applyNumberFormat="1" applyFont="1" applyFill="1" applyAlignment="1">
      <alignment horizontal="center" vertical="center"/>
    </xf>
    <xf numFmtId="0" fontId="63" fillId="0" borderId="0" xfId="44" applyNumberFormat="1" applyFont="1" applyFill="1" applyAlignment="1">
      <alignment horizontal="center" vertical="center"/>
    </xf>
    <xf numFmtId="168" fontId="54" fillId="0" borderId="10" xfId="0" applyNumberFormat="1" applyFont="1" applyFill="1" applyBorder="1" applyAlignment="1">
      <alignment horizontal="center" vertical="center"/>
    </xf>
    <xf numFmtId="168" fontId="58" fillId="0" borderId="10" xfId="0" applyNumberFormat="1" applyFont="1" applyFill="1" applyBorder="1" applyAlignment="1">
      <alignment horizontal="center" vertical="center"/>
    </xf>
    <xf numFmtId="168" fontId="59" fillId="33" borderId="10" xfId="0" applyNumberFormat="1" applyFont="1" applyFill="1" applyBorder="1" applyAlignment="1" applyProtection="1">
      <alignment horizontal="center" vertical="center"/>
      <protection locked="0"/>
    </xf>
    <xf numFmtId="168" fontId="59" fillId="33" borderId="16" xfId="0" applyNumberFormat="1" applyFont="1" applyFill="1" applyBorder="1" applyAlignment="1" applyProtection="1">
      <alignment horizontal="center" vertical="center"/>
      <protection locked="0"/>
    </xf>
    <xf numFmtId="0" fontId="77" fillId="0" borderId="10" xfId="38" applyNumberFormat="1" applyFont="1" applyFill="1" applyBorder="1" applyAlignment="1">
      <alignment horizontal="center" vertical="center" wrapText="1"/>
    </xf>
    <xf numFmtId="164" fontId="58" fillId="0" borderId="10" xfId="47" applyFont="1" applyFill="1" applyBorder="1" applyAlignment="1" applyProtection="1">
      <alignment vertical="center" wrapText="1"/>
      <protection locked="0"/>
    </xf>
    <xf numFmtId="164" fontId="71" fillId="0" borderId="0" xfId="47" applyFont="1" applyFill="1" applyBorder="1" applyAlignment="1">
      <alignment vertical="center"/>
    </xf>
    <xf numFmtId="164" fontId="87" fillId="0" borderId="0" xfId="47" applyFont="1" applyFill="1" applyBorder="1" applyAlignment="1" applyProtection="1">
      <alignment vertical="center" wrapText="1"/>
      <protection locked="0"/>
    </xf>
    <xf numFmtId="0" fontId="78" fillId="33" borderId="10" xfId="0" applyNumberFormat="1" applyFont="1" applyFill="1" applyBorder="1" applyAlignment="1" applyProtection="1">
      <alignment vertical="center" wrapText="1"/>
      <protection locked="0"/>
    </xf>
    <xf numFmtId="0" fontId="69" fillId="0" borderId="0" xfId="0" applyNumberFormat="1" applyFont="1" applyAlignment="1"/>
    <xf numFmtId="0" fontId="89" fillId="0" borderId="0" xfId="30" applyNumberFormat="1" applyFont="1" applyFill="1" applyAlignment="1">
      <alignment horizontal="right" vertical="center"/>
    </xf>
    <xf numFmtId="0" fontId="75" fillId="0" borderId="0" xfId="46" applyNumberFormat="1" applyFont="1" applyAlignment="1">
      <alignment horizontal="right" vertical="center"/>
    </xf>
    <xf numFmtId="0" fontId="87" fillId="0" borderId="0" xfId="46" applyNumberFormat="1" applyFont="1" applyAlignment="1">
      <alignment horizontal="right" vertical="center"/>
    </xf>
    <xf numFmtId="0" fontId="75" fillId="0" borderId="0" xfId="38" applyNumberFormat="1" applyFont="1" applyFill="1" applyBorder="1" applyAlignment="1">
      <alignment horizontal="left" vertical="center"/>
    </xf>
    <xf numFmtId="0" fontId="69" fillId="0" borderId="0" xfId="0" applyNumberFormat="1" applyFont="1" applyAlignment="1">
      <alignment wrapText="1"/>
    </xf>
    <xf numFmtId="0" fontId="71" fillId="0" borderId="38" xfId="44" applyNumberFormat="1" applyFont="1" applyFill="1" applyBorder="1" applyAlignment="1">
      <alignment vertical="center" wrapText="1"/>
    </xf>
    <xf numFmtId="0" fontId="71" fillId="0" borderId="44" xfId="44" applyNumberFormat="1" applyFont="1" applyFill="1" applyBorder="1" applyAlignment="1">
      <alignment vertical="center" wrapText="1"/>
    </xf>
    <xf numFmtId="0" fontId="54" fillId="0" borderId="46" xfId="44" applyNumberFormat="1" applyFont="1" applyBorder="1" applyAlignment="1">
      <alignment wrapText="1"/>
    </xf>
    <xf numFmtId="164" fontId="71" fillId="0" borderId="0" xfId="47" applyFont="1" applyFill="1" applyBorder="1" applyAlignment="1">
      <alignment horizontal="center" vertical="center" wrapText="1"/>
    </xf>
    <xf numFmtId="164" fontId="69" fillId="0" borderId="0" xfId="47" applyFont="1" applyFill="1" applyBorder="1" applyAlignment="1">
      <alignment vertical="center"/>
    </xf>
    <xf numFmtId="164" fontId="69" fillId="0" borderId="0" xfId="47" applyFont="1" applyFill="1" applyBorder="1" applyAlignment="1">
      <alignment horizontal="center" vertical="center"/>
    </xf>
    <xf numFmtId="164" fontId="88" fillId="0" borderId="0" xfId="47" applyFont="1" applyFill="1" applyBorder="1" applyAlignment="1">
      <alignment vertical="center"/>
    </xf>
    <xf numFmtId="164" fontId="58" fillId="29" borderId="10" xfId="47" applyFont="1" applyFill="1" applyBorder="1" applyAlignment="1" applyProtection="1">
      <alignment horizontal="center" vertical="center" wrapText="1"/>
      <protection locked="0"/>
    </xf>
    <xf numFmtId="164" fontId="58" fillId="0" borderId="10" xfId="47" applyNumberFormat="1" applyFont="1" applyFill="1" applyBorder="1" applyAlignment="1" applyProtection="1">
      <alignment horizontal="right" vertical="center" wrapText="1"/>
      <protection locked="0"/>
    </xf>
    <xf numFmtId="0" fontId="82" fillId="0" borderId="16" xfId="38" applyNumberFormat="1" applyFont="1" applyFill="1" applyBorder="1" applyAlignment="1">
      <alignment horizontal="center" vertical="center" wrapText="1"/>
    </xf>
    <xf numFmtId="0" fontId="57" fillId="24" borderId="10" xfId="38" applyNumberFormat="1" applyFont="1" applyFill="1" applyBorder="1" applyAlignment="1">
      <alignment horizontal="center" vertical="center" wrapText="1"/>
    </xf>
    <xf numFmtId="0" fontId="54" fillId="0" borderId="10" xfId="38" applyNumberFormat="1" applyFont="1" applyFill="1" applyBorder="1" applyAlignment="1">
      <alignment horizontal="center" vertical="center" wrapText="1"/>
    </xf>
    <xf numFmtId="0" fontId="59" fillId="0" borderId="0" xfId="0" applyNumberFormat="1" applyFont="1"/>
    <xf numFmtId="0" fontId="59" fillId="33" borderId="16" xfId="0" applyNumberFormat="1" applyFont="1" applyFill="1" applyBorder="1" applyAlignment="1">
      <alignment horizontal="center" vertical="center"/>
    </xf>
    <xf numFmtId="0" fontId="82" fillId="0" borderId="16" xfId="0" applyNumberFormat="1" applyFont="1" applyFill="1" applyBorder="1" applyAlignment="1">
      <alignment horizontal="center" vertical="center"/>
    </xf>
    <xf numFmtId="0" fontId="82" fillId="0" borderId="16" xfId="0" applyNumberFormat="1" applyFont="1" applyFill="1" applyBorder="1" applyAlignment="1" applyProtection="1">
      <alignment vertical="center" wrapText="1"/>
      <protection locked="0"/>
    </xf>
    <xf numFmtId="164" fontId="82" fillId="0" borderId="16" xfId="47" applyFont="1" applyFill="1" applyBorder="1" applyAlignment="1">
      <alignment horizontal="right" vertical="center" wrapText="1"/>
    </xf>
    <xf numFmtId="164" fontId="82" fillId="0" borderId="16" xfId="47" applyFont="1" applyBorder="1" applyAlignment="1">
      <alignment horizontal="center" vertical="center" wrapText="1"/>
    </xf>
    <xf numFmtId="0" fontId="82" fillId="0" borderId="16" xfId="0" applyNumberFormat="1" applyFont="1" applyFill="1" applyBorder="1" applyAlignment="1">
      <alignment horizontal="center" vertical="center" wrapText="1"/>
    </xf>
    <xf numFmtId="14" fontId="82" fillId="0" borderId="16" xfId="38" applyNumberFormat="1" applyFont="1" applyFill="1" applyBorder="1" applyAlignment="1">
      <alignment horizontal="center" vertical="center" wrapText="1"/>
    </xf>
    <xf numFmtId="0" fontId="59" fillId="0" borderId="0" xfId="0" applyNumberFormat="1" applyFont="1" applyAlignment="1">
      <alignment horizontal="left" vertical="center"/>
    </xf>
    <xf numFmtId="0" fontId="58" fillId="0" borderId="10" xfId="38" applyNumberFormat="1" applyFont="1" applyFill="1" applyBorder="1" applyAlignment="1">
      <alignment horizontal="center" vertical="center" wrapText="1"/>
    </xf>
    <xf numFmtId="0" fontId="7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7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84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0" xfId="76" applyNumberFormat="1" applyFont="1" applyFill="1" applyBorder="1" applyAlignment="1">
      <alignment horizontal="center" vertical="center" wrapText="1"/>
    </xf>
    <xf numFmtId="164" fontId="58" fillId="0" borderId="10" xfId="39" applyNumberFormat="1" applyFont="1" applyFill="1" applyBorder="1" applyAlignment="1" applyProtection="1">
      <alignment horizontal="center" vertical="center" wrapText="1"/>
      <protection locked="0"/>
    </xf>
    <xf numFmtId="164" fontId="82" fillId="0" borderId="16" xfId="47" applyFont="1" applyFill="1" applyBorder="1" applyAlignment="1" applyProtection="1">
      <alignment horizontal="right" vertical="center" wrapText="1"/>
      <protection locked="0"/>
    </xf>
    <xf numFmtId="164" fontId="58" fillId="0" borderId="10" xfId="39" applyNumberFormat="1" applyFont="1" applyFill="1" applyBorder="1" applyAlignment="1" applyProtection="1">
      <alignment horizontal="right" vertical="center" wrapText="1"/>
      <protection locked="0"/>
    </xf>
    <xf numFmtId="164" fontId="54" fillId="0" borderId="48" xfId="39" applyNumberFormat="1" applyFont="1" applyFill="1" applyBorder="1" applyAlignment="1" applyProtection="1">
      <alignment horizontal="right" vertical="center" wrapText="1"/>
      <protection locked="0"/>
    </xf>
    <xf numFmtId="164" fontId="54" fillId="0" borderId="10" xfId="39" applyNumberFormat="1" applyFont="1" applyFill="1" applyBorder="1" applyAlignment="1" applyProtection="1">
      <alignment horizontal="center" vertical="center" wrapText="1"/>
      <protection locked="0"/>
    </xf>
    <xf numFmtId="0" fontId="59" fillId="33" borderId="12" xfId="0" applyFont="1" applyFill="1" applyBorder="1" applyAlignment="1">
      <alignment horizontal="left" vertical="center" wrapText="1"/>
    </xf>
    <xf numFmtId="0" fontId="59" fillId="33" borderId="47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59" fillId="33" borderId="10" xfId="0" applyNumberFormat="1" applyFont="1" applyFill="1" applyBorder="1" applyAlignment="1" applyProtection="1">
      <alignment horizontal="right" vertical="center"/>
      <protection locked="0"/>
    </xf>
    <xf numFmtId="0" fontId="91" fillId="0" borderId="38" xfId="0" applyFont="1" applyBorder="1" applyAlignment="1">
      <alignment horizontal="left" vertical="center" wrapText="1"/>
    </xf>
    <xf numFmtId="0" fontId="92" fillId="0" borderId="0" xfId="38" applyFont="1" applyFill="1" applyBorder="1" applyAlignment="1">
      <alignment horizontal="centerContinuous" vertical="center"/>
    </xf>
    <xf numFmtId="0" fontId="82" fillId="33" borderId="16" xfId="0" applyNumberFormat="1" applyFont="1" applyFill="1" applyBorder="1" applyAlignment="1" applyProtection="1">
      <alignment horizontal="center" vertical="center"/>
      <protection locked="0"/>
    </xf>
    <xf numFmtId="168" fontId="54" fillId="0" borderId="26" xfId="0" applyNumberFormat="1" applyFont="1" applyFill="1" applyBorder="1" applyAlignment="1">
      <alignment horizontal="center" vertical="center"/>
    </xf>
    <xf numFmtId="0" fontId="53" fillId="0" borderId="30" xfId="0" applyFont="1" applyBorder="1" applyAlignment="1">
      <alignment horizontal="left" vertical="center" wrapText="1"/>
    </xf>
    <xf numFmtId="0" fontId="53" fillId="47" borderId="41" xfId="0" applyFont="1" applyFill="1" applyBorder="1" applyAlignment="1">
      <alignment horizontal="left" vertical="center" wrapText="1"/>
    </xf>
    <xf numFmtId="0" fontId="59" fillId="33" borderId="26" xfId="0" applyNumberFormat="1" applyFont="1" applyFill="1" applyBorder="1" applyAlignment="1" applyProtection="1">
      <alignment horizontal="center" vertical="center"/>
      <protection locked="0"/>
    </xf>
    <xf numFmtId="0" fontId="59" fillId="33" borderId="16" xfId="0" applyNumberFormat="1" applyFont="1" applyFill="1" applyBorder="1" applyAlignment="1" applyProtection="1">
      <alignment horizontal="right" vertical="center"/>
      <protection locked="0"/>
    </xf>
    <xf numFmtId="0" fontId="54" fillId="0" borderId="26" xfId="0" applyNumberFormat="1" applyFont="1" applyFill="1" applyBorder="1" applyAlignment="1">
      <alignment horizontal="center" vertical="center"/>
    </xf>
    <xf numFmtId="0" fontId="54" fillId="0" borderId="30" xfId="0" applyFont="1" applyBorder="1" applyAlignment="1">
      <alignment horizontal="left" vertical="center" wrapText="1"/>
    </xf>
    <xf numFmtId="0" fontId="41" fillId="47" borderId="41" xfId="0" applyFont="1" applyFill="1" applyBorder="1" applyAlignment="1">
      <alignment horizontal="left" vertical="center" wrapText="1"/>
    </xf>
    <xf numFmtId="0" fontId="30" fillId="47" borderId="41" xfId="0" applyFont="1" applyFill="1" applyBorder="1" applyAlignment="1">
      <alignment horizontal="left" vertical="center" wrapText="1"/>
    </xf>
    <xf numFmtId="0" fontId="82" fillId="0" borderId="29" xfId="0" applyFont="1" applyBorder="1" applyAlignment="1">
      <alignment horizontal="left" vertical="center" wrapText="1"/>
    </xf>
    <xf numFmtId="0" fontId="82" fillId="0" borderId="29" xfId="0" applyNumberFormat="1" applyFont="1" applyFill="1" applyBorder="1" applyAlignment="1" applyProtection="1">
      <alignment horizontal="left" vertical="center" wrapText="1"/>
      <protection locked="0"/>
    </xf>
    <xf numFmtId="0" fontId="59" fillId="33" borderId="52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15" xfId="0" applyNumberFormat="1" applyFont="1" applyFill="1" applyBorder="1" applyAlignment="1" applyProtection="1">
      <alignment vertical="center" wrapText="1"/>
      <protection locked="0"/>
    </xf>
    <xf numFmtId="0" fontId="54" fillId="0" borderId="26" xfId="0" applyNumberFormat="1" applyFont="1" applyFill="1" applyBorder="1" applyAlignment="1" applyProtection="1">
      <alignment vertical="center" wrapText="1"/>
      <protection locked="0"/>
    </xf>
    <xf numFmtId="0" fontId="59" fillId="33" borderId="26" xfId="0" applyNumberFormat="1" applyFont="1" applyFill="1" applyBorder="1" applyAlignment="1" applyProtection="1">
      <alignment vertical="center" wrapText="1"/>
      <protection locked="0"/>
    </xf>
    <xf numFmtId="0" fontId="58" fillId="0" borderId="10" xfId="0" applyNumberFormat="1" applyFont="1" applyFill="1" applyBorder="1" applyAlignment="1">
      <alignment vertical="center" wrapText="1"/>
    </xf>
    <xf numFmtId="0" fontId="41" fillId="0" borderId="22" xfId="0" applyFont="1" applyBorder="1"/>
    <xf numFmtId="0" fontId="65" fillId="33" borderId="15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23" xfId="0" applyFont="1" applyBorder="1" applyAlignment="1">
      <alignment horizontal="center"/>
    </xf>
    <xf numFmtId="0" fontId="65" fillId="33" borderId="54" xfId="0" applyNumberFormat="1" applyFont="1" applyFill="1" applyBorder="1" applyAlignment="1" applyProtection="1">
      <alignment horizontal="center" vertical="center" wrapText="1"/>
      <protection locked="0"/>
    </xf>
    <xf numFmtId="0" fontId="53" fillId="0" borderId="26" xfId="0" applyNumberFormat="1" applyFont="1" applyFill="1" applyBorder="1" applyAlignment="1">
      <alignment horizontal="center" vertical="center"/>
    </xf>
    <xf numFmtId="164" fontId="69" fillId="0" borderId="0" xfId="76" applyNumberFormat="1" applyFont="1" applyFill="1" applyBorder="1" applyAlignment="1">
      <alignment vertical="center" wrapText="1"/>
    </xf>
    <xf numFmtId="164" fontId="71" fillId="0" borderId="0" xfId="39" applyNumberFormat="1" applyFont="1" applyFill="1" applyBorder="1" applyAlignment="1">
      <alignment vertical="center"/>
    </xf>
    <xf numFmtId="0" fontId="78" fillId="0" borderId="0" xfId="0" applyNumberFormat="1" applyFont="1" applyFill="1" applyBorder="1" applyAlignment="1" applyProtection="1">
      <alignment vertical="center" wrapText="1"/>
      <protection locked="0"/>
    </xf>
    <xf numFmtId="0" fontId="78" fillId="0" borderId="0" xfId="38" quotePrefix="1" applyNumberFormat="1" applyFont="1" applyFill="1" applyBorder="1" applyAlignment="1">
      <alignment horizontal="center" vertical="center" wrapText="1"/>
    </xf>
    <xf numFmtId="164" fontId="77" fillId="0" borderId="0" xfId="47" applyFont="1" applyFill="1" applyBorder="1" applyAlignment="1">
      <alignment vertical="center" wrapText="1"/>
    </xf>
    <xf numFmtId="164" fontId="71" fillId="0" borderId="0" xfId="39" applyNumberFormat="1" applyFont="1" applyFill="1" applyBorder="1" applyAlignment="1">
      <alignment vertical="center" wrapText="1"/>
    </xf>
    <xf numFmtId="164" fontId="69" fillId="0" borderId="0" xfId="39" applyNumberFormat="1" applyFont="1" applyFill="1" applyBorder="1" applyAlignment="1">
      <alignment vertical="center"/>
    </xf>
    <xf numFmtId="164" fontId="77" fillId="0" borderId="0" xfId="39" applyNumberFormat="1" applyFont="1" applyFill="1" applyBorder="1" applyAlignment="1">
      <alignment vertical="center" wrapText="1"/>
    </xf>
    <xf numFmtId="0" fontId="77" fillId="0" borderId="0" xfId="39" applyNumberFormat="1" applyFont="1" applyFill="1" applyBorder="1" applyAlignment="1">
      <alignment horizontal="left" vertical="center" wrapText="1"/>
    </xf>
    <xf numFmtId="0" fontId="63" fillId="28" borderId="55" xfId="0" applyNumberFormat="1" applyFont="1" applyFill="1" applyBorder="1" applyAlignment="1">
      <alignment horizontal="center" vertical="center"/>
    </xf>
    <xf numFmtId="0" fontId="56" fillId="24" borderId="56" xfId="38" applyNumberFormat="1" applyFont="1" applyFill="1" applyBorder="1" applyAlignment="1">
      <alignment vertical="center" wrapText="1"/>
    </xf>
    <xf numFmtId="0" fontId="56" fillId="24" borderId="56" xfId="38" applyNumberFormat="1" applyFont="1" applyFill="1" applyBorder="1" applyAlignment="1">
      <alignment horizontal="center" vertical="center" wrapText="1"/>
    </xf>
    <xf numFmtId="0" fontId="76" fillId="24" borderId="56" xfId="38" applyNumberFormat="1" applyFont="1" applyFill="1" applyBorder="1" applyAlignment="1">
      <alignment horizontal="center" vertical="center" wrapText="1"/>
    </xf>
    <xf numFmtId="0" fontId="56" fillId="24" borderId="56" xfId="38" applyNumberFormat="1" applyFont="1" applyFill="1" applyBorder="1" applyAlignment="1">
      <alignment horizontal="right" vertical="center" wrapText="1"/>
    </xf>
    <xf numFmtId="0" fontId="76" fillId="24" borderId="57" xfId="38" applyNumberFormat="1" applyFont="1" applyFill="1" applyBorder="1" applyAlignment="1">
      <alignment vertical="center" wrapText="1"/>
    </xf>
    <xf numFmtId="0" fontId="53" fillId="0" borderId="39" xfId="0" applyNumberFormat="1" applyFont="1" applyFill="1" applyBorder="1" applyAlignment="1">
      <alignment horizontal="center" vertical="center"/>
    </xf>
    <xf numFmtId="0" fontId="71" fillId="0" borderId="12" xfId="39" applyNumberFormat="1" applyFont="1" applyFill="1" applyBorder="1" applyAlignment="1">
      <alignment vertical="center" wrapText="1"/>
    </xf>
    <xf numFmtId="0" fontId="71" fillId="0" borderId="58" xfId="39" applyNumberFormat="1" applyFont="1" applyFill="1" applyBorder="1" applyAlignment="1">
      <alignment vertical="center" wrapText="1"/>
    </xf>
    <xf numFmtId="0" fontId="54" fillId="0" borderId="39" xfId="0" applyNumberFormat="1" applyFont="1" applyFill="1" applyBorder="1" applyAlignment="1" applyProtection="1">
      <alignment horizontal="center" vertical="center"/>
      <protection locked="0"/>
    </xf>
    <xf numFmtId="0" fontId="71" fillId="0" borderId="12" xfId="0" applyNumberFormat="1" applyFont="1" applyFill="1" applyBorder="1" applyAlignment="1" applyProtection="1">
      <alignment vertical="center" wrapText="1"/>
      <protection locked="0"/>
    </xf>
    <xf numFmtId="0" fontId="54" fillId="0" borderId="39" xfId="0" applyNumberFormat="1" applyFont="1" applyFill="1" applyBorder="1" applyAlignment="1">
      <alignment horizontal="center" vertical="center"/>
    </xf>
    <xf numFmtId="0" fontId="71" fillId="0" borderId="59" xfId="39" applyNumberFormat="1" applyFont="1" applyFill="1" applyBorder="1" applyAlignment="1">
      <alignment vertical="center" wrapText="1"/>
    </xf>
    <xf numFmtId="0" fontId="59" fillId="33" borderId="39" xfId="0" applyNumberFormat="1" applyFont="1" applyFill="1" applyBorder="1" applyAlignment="1" applyProtection="1">
      <alignment horizontal="center" vertical="center"/>
      <protection locked="0"/>
    </xf>
    <xf numFmtId="0" fontId="78" fillId="33" borderId="12" xfId="0" applyNumberFormat="1" applyFont="1" applyFill="1" applyBorder="1" applyAlignment="1" applyProtection="1">
      <alignment vertical="center" wrapText="1"/>
      <protection locked="0"/>
    </xf>
    <xf numFmtId="0" fontId="58" fillId="0" borderId="39" xfId="0" applyNumberFormat="1" applyFont="1" applyFill="1" applyBorder="1" applyAlignment="1">
      <alignment horizontal="center" vertical="center"/>
    </xf>
    <xf numFmtId="0" fontId="77" fillId="0" borderId="12" xfId="38" applyNumberFormat="1" applyFont="1" applyFill="1" applyBorder="1" applyAlignment="1">
      <alignment vertical="center" wrapText="1"/>
    </xf>
    <xf numFmtId="0" fontId="63" fillId="28" borderId="39" xfId="0" applyNumberFormat="1" applyFont="1" applyFill="1" applyBorder="1" applyAlignment="1">
      <alignment horizontal="center" vertical="center"/>
    </xf>
    <xf numFmtId="0" fontId="76" fillId="24" borderId="60" xfId="38" applyNumberFormat="1" applyFont="1" applyFill="1" applyBorder="1" applyAlignment="1">
      <alignment vertical="center" wrapText="1"/>
    </xf>
    <xf numFmtId="164" fontId="58" fillId="0" borderId="7" xfId="39" applyNumberFormat="1" applyFont="1" applyFill="1" applyBorder="1" applyAlignment="1">
      <alignment vertical="center"/>
    </xf>
    <xf numFmtId="164" fontId="58" fillId="0" borderId="7" xfId="39" applyNumberFormat="1" applyFont="1" applyFill="1" applyBorder="1" applyAlignment="1" applyProtection="1">
      <alignment vertical="center" wrapText="1"/>
      <protection locked="0"/>
    </xf>
    <xf numFmtId="168" fontId="59" fillId="33" borderId="39" xfId="0" applyNumberFormat="1" applyFont="1" applyFill="1" applyBorder="1" applyAlignment="1" applyProtection="1">
      <alignment horizontal="center" vertical="center"/>
      <protection locked="0"/>
    </xf>
    <xf numFmtId="0" fontId="53" fillId="0" borderId="61" xfId="0" applyNumberFormat="1" applyFont="1" applyFill="1" applyBorder="1" applyAlignment="1">
      <alignment horizontal="center" vertical="center"/>
    </xf>
    <xf numFmtId="0" fontId="71" fillId="0" borderId="62" xfId="44" applyNumberFormat="1" applyFont="1" applyFill="1" applyBorder="1" applyAlignment="1">
      <alignment vertical="center" wrapText="1"/>
    </xf>
    <xf numFmtId="0" fontId="63" fillId="28" borderId="63" xfId="0" applyNumberFormat="1" applyFont="1" applyFill="1" applyBorder="1" applyAlignment="1">
      <alignment horizontal="center" vertical="center"/>
    </xf>
    <xf numFmtId="168" fontId="54" fillId="0" borderId="39" xfId="0" applyNumberFormat="1" applyFont="1" applyFill="1" applyBorder="1" applyAlignment="1">
      <alignment horizontal="center" vertical="center"/>
    </xf>
    <xf numFmtId="0" fontId="71" fillId="0" borderId="12" xfId="38" applyNumberFormat="1" applyFont="1" applyFill="1" applyBorder="1" applyAlignment="1">
      <alignment vertical="center" wrapText="1"/>
    </xf>
    <xf numFmtId="168" fontId="58" fillId="0" borderId="39" xfId="0" applyNumberFormat="1" applyFont="1" applyFill="1" applyBorder="1" applyAlignment="1">
      <alignment horizontal="center" vertical="center"/>
    </xf>
    <xf numFmtId="168" fontId="59" fillId="33" borderId="21" xfId="0" applyNumberFormat="1" applyFont="1" applyFill="1" applyBorder="1" applyAlignment="1" applyProtection="1">
      <alignment horizontal="center" vertical="center"/>
      <protection locked="0"/>
    </xf>
    <xf numFmtId="0" fontId="78" fillId="33" borderId="29" xfId="0" applyNumberFormat="1" applyFont="1" applyFill="1" applyBorder="1" applyAlignment="1" applyProtection="1">
      <alignment vertical="center" wrapText="1"/>
      <protection locked="0"/>
    </xf>
    <xf numFmtId="0" fontId="53" fillId="0" borderId="63" xfId="0" applyNumberFormat="1" applyFont="1" applyFill="1" applyBorder="1" applyAlignment="1">
      <alignment horizontal="center" vertical="center"/>
    </xf>
    <xf numFmtId="0" fontId="71" fillId="0" borderId="60" xfId="44" applyNumberFormat="1" applyFont="1" applyFill="1" applyBorder="1" applyAlignment="1">
      <alignment vertical="center" wrapText="1"/>
    </xf>
    <xf numFmtId="0" fontId="53" fillId="0" borderId="49" xfId="0" applyNumberFormat="1" applyFont="1" applyFill="1" applyBorder="1" applyAlignment="1">
      <alignment horizontal="center" vertical="center"/>
    </xf>
    <xf numFmtId="0" fontId="53" fillId="0" borderId="0" xfId="0" applyNumberFormat="1" applyFont="1" applyBorder="1" applyAlignment="1">
      <alignment horizontal="center" vertical="center" wrapText="1"/>
    </xf>
    <xf numFmtId="0" fontId="53" fillId="0" borderId="0" xfId="0" applyNumberFormat="1" applyFont="1" applyBorder="1" applyAlignment="1">
      <alignment wrapText="1"/>
    </xf>
    <xf numFmtId="0" fontId="63" fillId="28" borderId="21" xfId="0" applyNumberFormat="1" applyFont="1" applyFill="1" applyBorder="1" applyAlignment="1">
      <alignment horizontal="center" vertical="center"/>
    </xf>
    <xf numFmtId="0" fontId="63" fillId="28" borderId="50" xfId="0" applyNumberFormat="1" applyFont="1" applyFill="1" applyBorder="1" applyAlignment="1">
      <alignment horizontal="center" vertical="center"/>
    </xf>
    <xf numFmtId="0" fontId="59" fillId="33" borderId="39" xfId="0" applyNumberFormat="1" applyFont="1" applyFill="1" applyBorder="1" applyAlignment="1" applyProtection="1">
      <alignment horizontal="right" vertical="center"/>
      <protection locked="0"/>
    </xf>
    <xf numFmtId="0" fontId="77" fillId="0" borderId="29" xfId="38" applyNumberFormat="1" applyFont="1" applyFill="1" applyBorder="1" applyAlignment="1">
      <alignment vertical="center" wrapText="1"/>
    </xf>
    <xf numFmtId="2" fontId="59" fillId="33" borderId="39" xfId="0" applyNumberFormat="1" applyFont="1" applyFill="1" applyBorder="1" applyAlignment="1" applyProtection="1">
      <alignment horizontal="center" vertical="center"/>
      <protection locked="0"/>
    </xf>
    <xf numFmtId="2" fontId="58" fillId="0" borderId="39" xfId="0" applyNumberFormat="1" applyFont="1" applyFill="1" applyBorder="1" applyAlignment="1">
      <alignment horizontal="center" vertical="center"/>
    </xf>
    <xf numFmtId="0" fontId="59" fillId="33" borderId="39" xfId="0" applyNumberFormat="1" applyFont="1" applyFill="1" applyBorder="1" applyAlignment="1">
      <alignment horizontal="center" vertical="center"/>
    </xf>
    <xf numFmtId="0" fontId="78" fillId="33" borderId="12" xfId="38" applyNumberFormat="1" applyFont="1" applyFill="1" applyBorder="1" applyAlignment="1">
      <alignment vertical="center" wrapText="1"/>
    </xf>
    <xf numFmtId="0" fontId="58" fillId="0" borderId="21" xfId="0" applyNumberFormat="1" applyFont="1" applyBorder="1" applyAlignment="1">
      <alignment horizontal="center" vertical="center"/>
    </xf>
    <xf numFmtId="2" fontId="82" fillId="0" borderId="21" xfId="0" applyNumberFormat="1" applyFont="1" applyBorder="1" applyAlignment="1">
      <alignment horizontal="center" vertical="center"/>
    </xf>
    <xf numFmtId="0" fontId="84" fillId="0" borderId="29" xfId="38" applyNumberFormat="1" applyFont="1" applyFill="1" applyBorder="1" applyAlignment="1">
      <alignment vertical="center" wrapText="1"/>
    </xf>
    <xf numFmtId="0" fontId="59" fillId="33" borderId="21" xfId="0" applyNumberFormat="1" applyFont="1" applyFill="1" applyBorder="1" applyAlignment="1">
      <alignment horizontal="center" vertical="center"/>
    </xf>
    <xf numFmtId="0" fontId="82" fillId="0" borderId="21" xfId="0" applyNumberFormat="1" applyFont="1" applyFill="1" applyBorder="1" applyAlignment="1">
      <alignment horizontal="center" vertical="center"/>
    </xf>
    <xf numFmtId="0" fontId="71" fillId="0" borderId="64" xfId="38" applyNumberFormat="1" applyFont="1" applyFill="1" applyBorder="1" applyAlignment="1">
      <alignment vertical="center" wrapText="1"/>
    </xf>
    <xf numFmtId="0" fontId="55" fillId="0" borderId="46" xfId="44" applyNumberFormat="1" applyFont="1" applyFill="1" applyBorder="1" applyAlignment="1">
      <alignment vertical="center" wrapText="1"/>
    </xf>
    <xf numFmtId="0" fontId="71" fillId="0" borderId="64" xfId="44" applyNumberFormat="1" applyFont="1" applyFill="1" applyBorder="1" applyAlignment="1">
      <alignment vertical="center" wrapText="1"/>
    </xf>
    <xf numFmtId="0" fontId="53" fillId="0" borderId="45" xfId="0" applyNumberFormat="1" applyFont="1" applyBorder="1" applyAlignment="1">
      <alignment horizontal="center" vertical="center"/>
    </xf>
    <xf numFmtId="0" fontId="53" fillId="0" borderId="46" xfId="0" applyNumberFormat="1" applyFont="1" applyBorder="1" applyAlignment="1">
      <alignment horizontal="center" vertical="center"/>
    </xf>
    <xf numFmtId="0" fontId="97" fillId="0" borderId="46" xfId="0" applyNumberFormat="1" applyFont="1" applyBorder="1" applyAlignment="1">
      <alignment horizontal="right"/>
    </xf>
    <xf numFmtId="0" fontId="95" fillId="0" borderId="46" xfId="0" applyNumberFormat="1" applyFont="1" applyBorder="1" applyAlignment="1">
      <alignment horizontal="center" vertical="center" wrapText="1"/>
    </xf>
    <xf numFmtId="0" fontId="58" fillId="0" borderId="46" xfId="0" applyNumberFormat="1" applyFont="1" applyBorder="1" applyAlignment="1">
      <alignment wrapText="1"/>
    </xf>
    <xf numFmtId="0" fontId="53" fillId="0" borderId="46" xfId="0" applyNumberFormat="1" applyFont="1" applyBorder="1" applyAlignment="1">
      <alignment horizontal="center" vertical="center" wrapText="1"/>
    </xf>
    <xf numFmtId="0" fontId="96" fillId="0" borderId="46" xfId="0" applyNumberFormat="1" applyFont="1" applyBorder="1" applyAlignment="1">
      <alignment horizontal="center" vertical="center" wrapText="1"/>
    </xf>
    <xf numFmtId="0" fontId="82" fillId="0" borderId="46" xfId="0" applyNumberFormat="1" applyFont="1" applyBorder="1" applyAlignment="1"/>
    <xf numFmtId="0" fontId="53" fillId="0" borderId="46" xfId="0" applyNumberFormat="1" applyFont="1" applyBorder="1" applyAlignment="1">
      <alignment wrapText="1"/>
    </xf>
    <xf numFmtId="0" fontId="68" fillId="0" borderId="46" xfId="0" applyNumberFormat="1" applyFont="1" applyBorder="1" applyAlignment="1">
      <alignment horizontal="center" vertical="center" wrapText="1"/>
    </xf>
    <xf numFmtId="0" fontId="59" fillId="0" borderId="46" xfId="0" applyNumberFormat="1" applyFont="1" applyBorder="1" applyAlignment="1"/>
    <xf numFmtId="0" fontId="81" fillId="0" borderId="46" xfId="0" applyNumberFormat="1" applyFont="1" applyBorder="1" applyAlignment="1">
      <alignment horizontal="center" vertical="center" wrapText="1"/>
    </xf>
    <xf numFmtId="0" fontId="54" fillId="0" borderId="46" xfId="0" applyNumberFormat="1" applyFont="1" applyBorder="1" applyAlignment="1"/>
    <xf numFmtId="0" fontId="69" fillId="0" borderId="44" xfId="0" applyNumberFormat="1" applyFont="1" applyBorder="1" applyAlignment="1">
      <alignment wrapText="1"/>
    </xf>
    <xf numFmtId="168" fontId="82" fillId="0" borderId="16" xfId="0" applyNumberFormat="1" applyFont="1" applyFill="1" applyBorder="1" applyAlignment="1">
      <alignment horizontal="center" vertical="center"/>
    </xf>
    <xf numFmtId="168" fontId="82" fillId="0" borderId="39" xfId="0" applyNumberFormat="1" applyFont="1" applyFill="1" applyBorder="1" applyAlignment="1">
      <alignment horizontal="center" vertical="center"/>
    </xf>
    <xf numFmtId="0" fontId="82" fillId="0" borderId="10" xfId="0" applyNumberFormat="1" applyFont="1" applyBorder="1" applyAlignment="1">
      <alignment horizontal="center" vertical="center" wrapText="1"/>
    </xf>
    <xf numFmtId="0" fontId="82" fillId="0" borderId="10" xfId="38" applyNumberFormat="1" applyFont="1" applyFill="1" applyBorder="1" applyAlignment="1">
      <alignment vertical="center" wrapText="1"/>
    </xf>
    <xf numFmtId="0" fontId="84" fillId="0" borderId="10" xfId="38" quotePrefix="1" applyNumberFormat="1" applyFont="1" applyFill="1" applyBorder="1" applyAlignment="1">
      <alignment horizontal="center" vertical="center" wrapText="1"/>
    </xf>
    <xf numFmtId="164" fontId="82" fillId="0" borderId="10" xfId="47" applyFont="1" applyFill="1" applyBorder="1" applyAlignment="1" applyProtection="1">
      <alignment horizontal="center" vertical="center" wrapText="1"/>
      <protection locked="0"/>
    </xf>
    <xf numFmtId="0" fontId="82" fillId="0" borderId="10" xfId="47" applyNumberFormat="1" applyFont="1" applyFill="1" applyBorder="1" applyAlignment="1" applyProtection="1">
      <alignment horizontal="center" vertical="center" wrapText="1"/>
      <protection locked="0"/>
    </xf>
    <xf numFmtId="14" fontId="82" fillId="0" borderId="10" xfId="38" applyNumberFormat="1" applyFont="1" applyFill="1" applyBorder="1" applyAlignment="1">
      <alignment horizontal="center" vertical="center" wrapText="1"/>
    </xf>
    <xf numFmtId="0" fontId="82" fillId="0" borderId="10" xfId="38" quotePrefix="1" applyNumberFormat="1" applyFont="1" applyFill="1" applyBorder="1" applyAlignment="1">
      <alignment horizontal="center" vertical="center" wrapText="1"/>
    </xf>
    <xf numFmtId="0" fontId="84" fillId="0" borderId="12" xfId="38" applyNumberFormat="1" applyFont="1" applyFill="1" applyBorder="1" applyAlignment="1">
      <alignment vertical="center" wrapText="1"/>
    </xf>
    <xf numFmtId="0" fontId="82" fillId="0" borderId="21" xfId="0" applyNumberFormat="1" applyFont="1" applyFill="1" applyBorder="1" applyAlignment="1" applyProtection="1">
      <alignment horizontal="center" vertical="center"/>
      <protection locked="0"/>
    </xf>
    <xf numFmtId="0" fontId="8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84" fillId="0" borderId="16" xfId="38" quotePrefix="1" applyNumberFormat="1" applyFont="1" applyFill="1" applyBorder="1" applyAlignment="1">
      <alignment horizontal="center" vertical="center" wrapText="1"/>
    </xf>
    <xf numFmtId="0" fontId="54" fillId="49" borderId="0" xfId="38" applyNumberFormat="1" applyFont="1" applyFill="1" applyAlignment="1">
      <alignment wrapText="1"/>
    </xf>
    <xf numFmtId="164" fontId="71" fillId="0" borderId="42" xfId="47" applyFont="1" applyFill="1" applyBorder="1" applyAlignment="1">
      <alignment horizontal="right" vertical="center" wrapText="1"/>
    </xf>
    <xf numFmtId="164" fontId="82" fillId="0" borderId="10" xfId="47" applyNumberFormat="1" applyFont="1" applyFill="1" applyBorder="1" applyAlignment="1" applyProtection="1">
      <alignment horizontal="right" vertical="center" wrapText="1"/>
      <protection locked="0"/>
    </xf>
    <xf numFmtId="0" fontId="59" fillId="0" borderId="16" xfId="0" applyNumberFormat="1" applyFont="1" applyFill="1" applyBorder="1" applyAlignment="1" applyProtection="1">
      <alignment vertical="center" wrapText="1"/>
      <protection locked="0"/>
    </xf>
    <xf numFmtId="0" fontId="53" fillId="49" borderId="0" xfId="0" applyNumberFormat="1" applyFont="1" applyFill="1" applyAlignment="1">
      <alignment wrapText="1"/>
    </xf>
    <xf numFmtId="0" fontId="27" fillId="26" borderId="31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7" fillId="27" borderId="28" xfId="0" applyFont="1" applyFill="1" applyBorder="1" applyAlignment="1">
      <alignment horizontal="center" vertical="center"/>
    </xf>
    <xf numFmtId="0" fontId="27" fillId="27" borderId="22" xfId="0" applyFont="1" applyFill="1" applyBorder="1" applyAlignment="1">
      <alignment horizontal="center" vertical="center"/>
    </xf>
    <xf numFmtId="0" fontId="27" fillId="27" borderId="23" xfId="0" applyFont="1" applyFill="1" applyBorder="1" applyAlignment="1">
      <alignment horizontal="center" vertical="center"/>
    </xf>
    <xf numFmtId="0" fontId="27" fillId="27" borderId="28" xfId="0" applyFont="1" applyFill="1" applyBorder="1" applyAlignment="1">
      <alignment horizontal="left" vertical="center" wrapText="1"/>
    </xf>
    <xf numFmtId="0" fontId="27" fillId="27" borderId="22" xfId="0" applyFont="1" applyFill="1" applyBorder="1" applyAlignment="1">
      <alignment horizontal="left" vertical="center" wrapText="1"/>
    </xf>
    <xf numFmtId="0" fontId="27" fillId="27" borderId="23" xfId="0" applyFont="1" applyFill="1" applyBorder="1" applyAlignment="1">
      <alignment horizontal="left" vertical="center" wrapText="1"/>
    </xf>
    <xf numFmtId="0" fontId="27" fillId="27" borderId="17" xfId="0" applyFont="1" applyFill="1" applyBorder="1" applyAlignment="1">
      <alignment horizontal="center" vertical="center"/>
    </xf>
    <xf numFmtId="0" fontId="27" fillId="27" borderId="25" xfId="0" applyFont="1" applyFill="1" applyBorder="1" applyAlignment="1">
      <alignment horizontal="center" vertical="center"/>
    </xf>
    <xf numFmtId="0" fontId="27" fillId="27" borderId="34" xfId="0" applyFont="1" applyFill="1" applyBorder="1" applyAlignment="1">
      <alignment horizontal="center" vertical="center"/>
    </xf>
    <xf numFmtId="0" fontId="22" fillId="0" borderId="28" xfId="1" applyFont="1" applyFill="1" applyBorder="1" applyAlignment="1">
      <alignment horizontal="center" vertical="center" wrapText="1"/>
    </xf>
    <xf numFmtId="0" fontId="22" fillId="0" borderId="22" xfId="1" applyFont="1" applyFill="1" applyBorder="1" applyAlignment="1">
      <alignment horizontal="center" vertical="center" wrapText="1"/>
    </xf>
    <xf numFmtId="0" fontId="22" fillId="0" borderId="23" xfId="1" applyFont="1" applyFill="1" applyBorder="1" applyAlignment="1">
      <alignment horizontal="center" vertical="center" wrapText="1"/>
    </xf>
    <xf numFmtId="0" fontId="57" fillId="24" borderId="10" xfId="38" applyNumberFormat="1" applyFont="1" applyFill="1" applyBorder="1" applyAlignment="1">
      <alignment horizontal="center" vertical="center" wrapText="1"/>
    </xf>
    <xf numFmtId="0" fontId="70" fillId="24" borderId="10" xfId="38" applyNumberFormat="1" applyFont="1" applyFill="1" applyBorder="1" applyAlignment="1">
      <alignment horizontal="center" vertical="center" wrapText="1"/>
    </xf>
    <xf numFmtId="0" fontId="63" fillId="24" borderId="10" xfId="38" applyNumberFormat="1" applyFont="1" applyFill="1" applyBorder="1" applyAlignment="1">
      <alignment horizontal="center" vertical="center" wrapText="1"/>
    </xf>
    <xf numFmtId="0" fontId="57" fillId="24" borderId="39" xfId="38" applyNumberFormat="1" applyFont="1" applyFill="1" applyBorder="1" applyAlignment="1">
      <alignment horizontal="center" vertical="center" wrapText="1"/>
    </xf>
    <xf numFmtId="0" fontId="82" fillId="0" borderId="19" xfId="38" applyNumberFormat="1" applyFont="1" applyFill="1" applyBorder="1" applyAlignment="1">
      <alignment horizontal="center" vertical="center" wrapText="1"/>
    </xf>
    <xf numFmtId="0" fontId="82" fillId="0" borderId="20" xfId="38" applyNumberFormat="1" applyFont="1" applyFill="1" applyBorder="1" applyAlignment="1">
      <alignment horizontal="center" vertical="center" wrapText="1"/>
    </xf>
    <xf numFmtId="0" fontId="70" fillId="24" borderId="12" xfId="38" applyNumberFormat="1" applyFont="1" applyFill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center" vertical="center"/>
    </xf>
    <xf numFmtId="0" fontId="58" fillId="0" borderId="16" xfId="38" applyNumberFormat="1" applyFont="1" applyFill="1" applyBorder="1" applyAlignment="1">
      <alignment horizontal="center" vertical="center" wrapText="1"/>
    </xf>
    <xf numFmtId="0" fontId="57" fillId="24" borderId="20" xfId="38" applyNumberFormat="1" applyFont="1" applyFill="1" applyBorder="1" applyAlignment="1">
      <alignment horizontal="center" vertical="center" wrapText="1"/>
    </xf>
    <xf numFmtId="0" fontId="54" fillId="0" borderId="10" xfId="38" applyNumberFormat="1" applyFont="1" applyFill="1" applyBorder="1" applyAlignment="1">
      <alignment horizontal="center" vertical="center" wrapText="1"/>
    </xf>
    <xf numFmtId="0" fontId="58" fillId="0" borderId="19" xfId="38" applyNumberFormat="1" applyFont="1" applyFill="1" applyBorder="1" applyAlignment="1">
      <alignment horizontal="center" vertical="center" wrapText="1"/>
    </xf>
    <xf numFmtId="0" fontId="58" fillId="0" borderId="20" xfId="38" applyNumberFormat="1" applyFont="1" applyFill="1" applyBorder="1" applyAlignment="1">
      <alignment horizontal="center" vertical="center" wrapText="1"/>
    </xf>
    <xf numFmtId="0" fontId="54" fillId="0" borderId="19" xfId="38" applyNumberFormat="1" applyFont="1" applyFill="1" applyBorder="1" applyAlignment="1">
      <alignment horizontal="center" vertical="center" wrapText="1"/>
    </xf>
    <xf numFmtId="0" fontId="54" fillId="0" borderId="20" xfId="38" applyNumberFormat="1" applyFont="1" applyFill="1" applyBorder="1" applyAlignment="1">
      <alignment horizontal="center" vertical="center" wrapText="1"/>
    </xf>
    <xf numFmtId="0" fontId="63" fillId="25" borderId="10" xfId="0" applyNumberFormat="1" applyFont="1" applyFill="1" applyBorder="1" applyAlignment="1">
      <alignment horizontal="center" vertical="center"/>
    </xf>
    <xf numFmtId="0" fontId="63" fillId="25" borderId="16" xfId="0" applyNumberFormat="1" applyFont="1" applyFill="1" applyBorder="1" applyAlignment="1">
      <alignment horizontal="center" vertical="center" wrapText="1"/>
    </xf>
    <xf numFmtId="0" fontId="63" fillId="25" borderId="15" xfId="0" applyNumberFormat="1" applyFont="1" applyFill="1" applyBorder="1" applyAlignment="1">
      <alignment horizontal="center" vertical="center" wrapText="1"/>
    </xf>
    <xf numFmtId="0" fontId="63" fillId="25" borderId="26" xfId="0" applyNumberFormat="1" applyFont="1" applyFill="1" applyBorder="1" applyAlignment="1">
      <alignment horizontal="center" vertical="center" wrapText="1"/>
    </xf>
    <xf numFmtId="0" fontId="63" fillId="25" borderId="16" xfId="0" applyNumberFormat="1" applyFont="1" applyFill="1" applyBorder="1" applyAlignment="1">
      <alignment horizontal="center" vertical="center"/>
    </xf>
    <xf numFmtId="0" fontId="63" fillId="25" borderId="15" xfId="0" applyNumberFormat="1" applyFont="1" applyFill="1" applyBorder="1" applyAlignment="1">
      <alignment horizontal="center" vertical="center"/>
    </xf>
    <xf numFmtId="0" fontId="63" fillId="25" borderId="26" xfId="0" applyNumberFormat="1" applyFont="1" applyFill="1" applyBorder="1" applyAlignment="1">
      <alignment horizontal="center" vertical="center"/>
    </xf>
    <xf numFmtId="0" fontId="54" fillId="0" borderId="10" xfId="1" applyNumberFormat="1" applyFont="1" applyFill="1" applyBorder="1" applyAlignment="1">
      <alignment horizontal="center" vertical="center"/>
    </xf>
    <xf numFmtId="0" fontId="54" fillId="0" borderId="16" xfId="0" applyNumberFormat="1" applyFont="1" applyBorder="1" applyAlignment="1">
      <alignment horizontal="center" vertical="center"/>
    </xf>
    <xf numFmtId="0" fontId="54" fillId="0" borderId="15" xfId="0" applyNumberFormat="1" applyFont="1" applyBorder="1" applyAlignment="1">
      <alignment horizontal="center" vertical="center"/>
    </xf>
    <xf numFmtId="0" fontId="54" fillId="0" borderId="26" xfId="0" applyNumberFormat="1" applyFont="1" applyBorder="1" applyAlignment="1">
      <alignment horizontal="center" vertical="center"/>
    </xf>
    <xf numFmtId="0" fontId="78" fillId="33" borderId="19" xfId="0" applyNumberFormat="1" applyFont="1" applyFill="1" applyBorder="1" applyAlignment="1" applyProtection="1">
      <alignment horizontal="center" vertical="center" wrapText="1"/>
      <protection locked="0"/>
    </xf>
    <xf numFmtId="0" fontId="78" fillId="33" borderId="20" xfId="0" applyNumberFormat="1" applyFont="1" applyFill="1" applyBorder="1" applyAlignment="1" applyProtection="1">
      <alignment horizontal="center" vertical="center" wrapText="1"/>
      <protection locked="0"/>
    </xf>
    <xf numFmtId="0" fontId="56" fillId="24" borderId="10" xfId="38" applyNumberFormat="1" applyFont="1" applyFill="1" applyBorder="1" applyAlignment="1">
      <alignment horizontal="left" vertical="center" wrapText="1"/>
    </xf>
    <xf numFmtId="0" fontId="58" fillId="0" borderId="10" xfId="38" applyNumberFormat="1" applyFont="1" applyFill="1" applyBorder="1" applyAlignment="1">
      <alignment horizontal="center" vertical="center" wrapText="1"/>
    </xf>
    <xf numFmtId="0" fontId="82" fillId="0" borderId="16" xfId="38" applyNumberFormat="1" applyFont="1" applyFill="1" applyBorder="1" applyAlignment="1">
      <alignment horizontal="center" vertical="center" wrapText="1"/>
    </xf>
    <xf numFmtId="0" fontId="93" fillId="30" borderId="19" xfId="48" applyFont="1" applyBorder="1" applyAlignment="1">
      <alignment horizontal="left" vertical="top" wrapText="1"/>
    </xf>
    <xf numFmtId="0" fontId="93" fillId="30" borderId="20" xfId="48" applyFont="1" applyBorder="1" applyAlignment="1">
      <alignment horizontal="left" vertical="top" wrapText="1"/>
    </xf>
    <xf numFmtId="0" fontId="31" fillId="47" borderId="36" xfId="0" applyFont="1" applyFill="1" applyBorder="1" applyAlignment="1">
      <alignment vertical="center" wrapText="1"/>
    </xf>
    <xf numFmtId="0" fontId="31" fillId="47" borderId="51" xfId="0" applyFont="1" applyFill="1" applyBorder="1" applyAlignment="1">
      <alignment vertical="center" wrapText="1"/>
    </xf>
    <xf numFmtId="0" fontId="91" fillId="0" borderId="36" xfId="0" applyFont="1" applyBorder="1" applyAlignment="1">
      <alignment vertical="center" wrapText="1"/>
    </xf>
    <xf numFmtId="0" fontId="91" fillId="0" borderId="38" xfId="0" applyFont="1" applyBorder="1" applyAlignment="1">
      <alignment vertical="center" wrapText="1"/>
    </xf>
    <xf numFmtId="0" fontId="31" fillId="47" borderId="40" xfId="0" applyFont="1" applyFill="1" applyBorder="1" applyAlignment="1">
      <alignment horizontal="left" vertical="center" wrapText="1"/>
    </xf>
    <xf numFmtId="0" fontId="31" fillId="47" borderId="53" xfId="0" applyFont="1" applyFill="1" applyBorder="1" applyAlignment="1">
      <alignment horizontal="left" vertical="center" wrapText="1"/>
    </xf>
    <xf numFmtId="0" fontId="31" fillId="47" borderId="23" xfId="0" applyFont="1" applyFill="1" applyBorder="1" applyAlignment="1">
      <alignment vertical="center" wrapText="1"/>
    </xf>
    <xf numFmtId="0" fontId="31" fillId="47" borderId="53" xfId="0" applyFont="1" applyFill="1" applyBorder="1" applyAlignment="1">
      <alignment vertical="center" wrapText="1"/>
    </xf>
    <xf numFmtId="0" fontId="31" fillId="47" borderId="40" xfId="0" applyFont="1" applyFill="1" applyBorder="1" applyAlignment="1">
      <alignment vertical="center" wrapText="1"/>
    </xf>
    <xf numFmtId="0" fontId="31" fillId="0" borderId="32" xfId="0" applyFont="1" applyBorder="1" applyAlignment="1">
      <alignment horizontal="justify" vertical="center" wrapText="1"/>
    </xf>
    <xf numFmtId="0" fontId="31" fillId="0" borderId="33" xfId="0" applyFont="1" applyBorder="1" applyAlignment="1">
      <alignment horizontal="justify" vertical="center" wrapText="1"/>
    </xf>
    <xf numFmtId="0" fontId="30" fillId="0" borderId="32" xfId="0" applyFont="1" applyBorder="1" applyAlignment="1">
      <alignment horizontal="justify" vertical="center" wrapText="1"/>
    </xf>
    <xf numFmtId="0" fontId="30" fillId="0" borderId="33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61" fillId="0" borderId="0" xfId="0" applyNumberFormat="1" applyFont="1" applyAlignment="1">
      <alignment horizontal="right"/>
    </xf>
    <xf numFmtId="169" fontId="75" fillId="0" borderId="0" xfId="31" applyNumberFormat="1" applyFont="1" applyBorder="1" applyAlignment="1">
      <alignment horizontal="left" vertical="center"/>
    </xf>
    <xf numFmtId="0" fontId="54" fillId="50" borderId="0" xfId="38" applyNumberFormat="1" applyFont="1" applyFill="1" applyAlignment="1">
      <alignment wrapText="1"/>
    </xf>
    <xf numFmtId="9" fontId="82" fillId="0" borderId="16" xfId="77" applyFont="1" applyFill="1" applyBorder="1" applyAlignment="1" applyProtection="1">
      <alignment vertical="center" wrapText="1"/>
      <protection locked="0"/>
    </xf>
    <xf numFmtId="14" fontId="82" fillId="0" borderId="16" xfId="48" applyNumberFormat="1" applyFont="1" applyFill="1" applyBorder="1" applyAlignment="1">
      <alignment vertical="center" wrapText="1"/>
    </xf>
    <xf numFmtId="0" fontId="84" fillId="0" borderId="29" xfId="0" applyNumberFormat="1" applyFont="1" applyFill="1" applyBorder="1" applyAlignment="1" applyProtection="1">
      <alignment vertical="center" wrapText="1"/>
      <protection locked="0"/>
    </xf>
    <xf numFmtId="0" fontId="82" fillId="0" borderId="29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65" xfId="0" applyNumberFormat="1" applyFont="1" applyFill="1" applyBorder="1" applyAlignment="1" applyProtection="1">
      <alignment vertical="center" wrapText="1"/>
      <protection locked="0"/>
    </xf>
    <xf numFmtId="0" fontId="59" fillId="0" borderId="10" xfId="0" applyNumberFormat="1" applyFont="1" applyFill="1" applyBorder="1" applyAlignment="1">
      <alignment horizontal="center" vertical="center"/>
    </xf>
    <xf numFmtId="0" fontId="59" fillId="0" borderId="29" xfId="0" applyFont="1" applyBorder="1" applyAlignment="1">
      <alignment horizontal="left" vertical="center" wrapText="1"/>
    </xf>
  </cellXfs>
  <cellStyles count="7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20% - Ênfase1" xfId="50" builtinId="30"/>
    <cellStyle name="20% - Ênfase1 2" xfId="59"/>
    <cellStyle name="20% - Ênfase2 2" xfId="57"/>
    <cellStyle name="20% - Ênfase3 2" xfId="55"/>
    <cellStyle name="20% - Ênfase5" xfId="76" builtinId="46" customBuiltin="1"/>
    <cellStyle name="20% - Ênfase5 2" xfId="60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Bom" xfId="48" builtinId="26"/>
    <cellStyle name="Bom 2" xfId="54"/>
    <cellStyle name="Calculation 2" xfId="27"/>
    <cellStyle name="Check Cell 2" xfId="28"/>
    <cellStyle name="Comma 2" xfId="75"/>
    <cellStyle name="Ênfase2 2" xfId="62"/>
    <cellStyle name="Ênfase5 2" xfId="58"/>
    <cellStyle name="Ênfase6 2" xfId="63"/>
    <cellStyle name="Excel Built-in Normal" xfId="4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correto 2" xfId="53"/>
    <cellStyle name="Input 2" xfId="35"/>
    <cellStyle name="Linked Cell 2" xfId="36"/>
    <cellStyle name="Moeda 2" xfId="56"/>
    <cellStyle name="Neutra" xfId="49" builtinId="28"/>
    <cellStyle name="Neutra 2" xfId="52"/>
    <cellStyle name="Neutral 2" xfId="37"/>
    <cellStyle name="Normal" xfId="0" builtinId="0"/>
    <cellStyle name="Normal 2" xfId="38"/>
    <cellStyle name="Normal 2 2" xfId="44"/>
    <cellStyle name="Normal 3" xfId="1"/>
    <cellStyle name="Normal 4 2" xfId="64"/>
    <cellStyle name="Note 2" xfId="39"/>
    <cellStyle name="Note 2 2" xfId="45"/>
    <cellStyle name="Output 2" xfId="40"/>
    <cellStyle name="Porcentagem" xfId="77" builtinId="5"/>
    <cellStyle name="Porcentagem 2" xfId="65"/>
    <cellStyle name="Sem título1" xfId="66"/>
    <cellStyle name="Sem título2" xfId="67"/>
    <cellStyle name="Sem título3" xfId="68"/>
    <cellStyle name="Sem título4" xfId="69"/>
    <cellStyle name="Sem título5" xfId="70"/>
    <cellStyle name="Sem título6" xfId="71"/>
    <cellStyle name="Sem título7" xfId="72"/>
    <cellStyle name="Sem título8" xfId="73"/>
    <cellStyle name="Separador de milhares 2" xfId="51"/>
    <cellStyle name="Separador de milhares 2 2" xfId="61"/>
    <cellStyle name="Title 2" xfId="41"/>
    <cellStyle name="Título 5" xfId="74"/>
    <cellStyle name="Total 2" xfId="42"/>
    <cellStyle name="Vírgula" xfId="47" builtinId="3"/>
    <cellStyle name="Warning Text 2" xfId="43"/>
  </cellStyles>
  <dxfs count="3">
    <dxf>
      <font>
        <b val="0"/>
        <i val="0"/>
      </font>
    </dxf>
    <dxf>
      <font>
        <b val="0"/>
        <i val="0"/>
      </font>
    </dxf>
    <dxf>
      <font>
        <b val="0"/>
        <i val="0"/>
      </font>
    </dxf>
  </dxfs>
  <tableStyles count="0" defaultTableStyle="TableStyleMedium9" defaultPivotStyle="PivotStyleLight16"/>
  <colors>
    <mruColors>
      <color rgb="FF008200"/>
      <color rgb="FF0000FF"/>
      <color rgb="FFFFFFCC"/>
      <color rgb="FFBDE9D3"/>
      <color rgb="FF000082"/>
      <color rgb="FF00008C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155466</xdr:colOff>
      <xdr:row>0</xdr:row>
      <xdr:rowOff>19050</xdr:rowOff>
    </xdr:from>
    <xdr:to>
      <xdr:col>2</xdr:col>
      <xdr:colOff>562042</xdr:colOff>
      <xdr:row>2</xdr:row>
      <xdr:rowOff>70802</xdr:rowOff>
    </xdr:to>
    <xdr:pic>
      <xdr:nvPicPr>
        <xdr:cNvPr id="2" name="Imagem 1" descr="PISA_cata-vent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6491" y="19050"/>
          <a:ext cx="406576" cy="3756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/>
  </sheetViews>
  <sheetFormatPr defaultRowHeight="15" x14ac:dyDescent="0.25"/>
  <cols>
    <col min="1" max="1" width="26.42578125" customWidth="1"/>
    <col min="2" max="2" width="68.85546875" customWidth="1"/>
    <col min="3" max="3" width="63.7109375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25">
      <c r="A1" s="24"/>
      <c r="B1" s="24"/>
      <c r="C1" s="24"/>
    </row>
    <row r="2" spans="1:3" s="1" customFormat="1" ht="15" customHeight="1" x14ac:dyDescent="0.25">
      <c r="A2" s="24"/>
      <c r="B2" s="24"/>
      <c r="C2" s="24"/>
    </row>
    <row r="3" spans="1:3" s="1" customFormat="1" ht="6" customHeight="1" x14ac:dyDescent="0.25">
      <c r="A3" s="24"/>
      <c r="B3" s="24"/>
      <c r="C3" s="24"/>
    </row>
    <row r="4" spans="1:3" s="1" customFormat="1" ht="67.5" customHeight="1" x14ac:dyDescent="0.25">
      <c r="A4" s="406" t="s">
        <v>60</v>
      </c>
      <c r="B4" s="406"/>
      <c r="C4" s="406"/>
    </row>
    <row r="5" spans="1:3" s="1" customFormat="1" x14ac:dyDescent="0.25">
      <c r="A5" s="24"/>
      <c r="B5" s="24"/>
      <c r="C5" s="24"/>
    </row>
    <row r="6" spans="1:3" s="1" customFormat="1" ht="15.75" thickBot="1" x14ac:dyDescent="0.3">
      <c r="A6" s="24"/>
      <c r="B6" s="24"/>
      <c r="C6" s="24"/>
    </row>
    <row r="7" spans="1:3" ht="16.5" thickBot="1" x14ac:dyDescent="0.3">
      <c r="A7" s="27"/>
      <c r="B7" s="38" t="s">
        <v>56</v>
      </c>
      <c r="C7" s="27"/>
    </row>
    <row r="8" spans="1:3" ht="63" x14ac:dyDescent="0.25">
      <c r="A8" s="34" t="s">
        <v>55</v>
      </c>
      <c r="B8" s="35" t="s">
        <v>112</v>
      </c>
      <c r="C8" s="27"/>
    </row>
    <row r="9" spans="1:3" ht="47.25" x14ac:dyDescent="0.25">
      <c r="A9" s="36" t="s">
        <v>57</v>
      </c>
      <c r="B9" s="37" t="s">
        <v>113</v>
      </c>
      <c r="C9" s="27"/>
    </row>
    <row r="10" spans="1:3" s="1" customFormat="1" x14ac:dyDescent="0.25">
      <c r="A10" s="26"/>
      <c r="B10" s="28"/>
      <c r="C10" s="27"/>
    </row>
    <row r="11" spans="1:3" s="1" customFormat="1" ht="15.75" thickBot="1" x14ac:dyDescent="0.3">
      <c r="A11" s="25"/>
      <c r="B11" s="29"/>
      <c r="C11" s="27"/>
    </row>
    <row r="12" spans="1:3" s="2" customFormat="1" ht="16.5" thickBot="1" x14ac:dyDescent="0.3">
      <c r="A12" s="33"/>
      <c r="B12" s="38" t="s">
        <v>59</v>
      </c>
      <c r="C12" s="30"/>
    </row>
    <row r="13" spans="1:3" ht="15.75" x14ac:dyDescent="0.25">
      <c r="A13" s="39" t="s">
        <v>114</v>
      </c>
      <c r="B13" s="40" t="s">
        <v>58</v>
      </c>
      <c r="C13" s="27"/>
    </row>
    <row r="14" spans="1:3" ht="16.5" thickBot="1" x14ac:dyDescent="0.3">
      <c r="A14" s="41" t="s">
        <v>24</v>
      </c>
      <c r="B14" s="42" t="s">
        <v>115</v>
      </c>
      <c r="C14" s="27"/>
    </row>
    <row r="15" spans="1:3" ht="16.5" thickBot="1" x14ac:dyDescent="0.3">
      <c r="A15" s="33"/>
      <c r="B15" s="33"/>
      <c r="C15" s="27"/>
    </row>
    <row r="16" spans="1:3" ht="16.5" thickBot="1" x14ac:dyDescent="0.3">
      <c r="A16" s="33"/>
      <c r="B16" s="38" t="s">
        <v>61</v>
      </c>
      <c r="C16" s="27"/>
    </row>
    <row r="17" spans="1:3" ht="15.75" x14ac:dyDescent="0.25">
      <c r="A17" s="410" t="s">
        <v>116</v>
      </c>
      <c r="B17" s="43" t="s">
        <v>5</v>
      </c>
      <c r="C17" s="27"/>
    </row>
    <row r="18" spans="1:3" ht="15.75" customHeight="1" x14ac:dyDescent="0.25">
      <c r="A18" s="411"/>
      <c r="B18" s="44" t="s">
        <v>3</v>
      </c>
      <c r="C18" s="27"/>
    </row>
    <row r="19" spans="1:3" ht="16.5" thickBot="1" x14ac:dyDescent="0.3">
      <c r="A19" s="412"/>
      <c r="B19" s="45" t="s">
        <v>4</v>
      </c>
      <c r="C19" s="27"/>
    </row>
    <row r="20" spans="1:3" ht="16.5" thickBot="1" x14ac:dyDescent="0.3">
      <c r="A20" s="33"/>
      <c r="B20" s="33"/>
      <c r="C20" s="27"/>
    </row>
    <row r="21" spans="1:3" ht="16.5" thickBot="1" x14ac:dyDescent="0.3">
      <c r="A21" s="46"/>
      <c r="B21" s="38" t="s">
        <v>61</v>
      </c>
      <c r="C21" s="27"/>
    </row>
    <row r="22" spans="1:3" ht="15.75" x14ac:dyDescent="0.25">
      <c r="A22" s="413" t="s">
        <v>17</v>
      </c>
      <c r="B22" s="43" t="s">
        <v>1</v>
      </c>
      <c r="C22" s="27"/>
    </row>
    <row r="23" spans="1:3" ht="15.75" x14ac:dyDescent="0.25">
      <c r="A23" s="414"/>
      <c r="B23" s="44" t="s">
        <v>54</v>
      </c>
      <c r="C23" s="27"/>
    </row>
    <row r="24" spans="1:3" ht="15.75" x14ac:dyDescent="0.25">
      <c r="A24" s="414"/>
      <c r="B24" s="44" t="s">
        <v>39</v>
      </c>
      <c r="C24" s="27"/>
    </row>
    <row r="25" spans="1:3" ht="15.75" x14ac:dyDescent="0.25">
      <c r="A25" s="414"/>
      <c r="B25" s="44" t="s">
        <v>7</v>
      </c>
      <c r="C25" s="27"/>
    </row>
    <row r="26" spans="1:3" s="1" customFormat="1" ht="15.75" x14ac:dyDescent="0.25">
      <c r="A26" s="414"/>
      <c r="B26" s="44" t="s">
        <v>63</v>
      </c>
      <c r="C26" s="27"/>
    </row>
    <row r="27" spans="1:3" s="1" customFormat="1" ht="15.75" x14ac:dyDescent="0.25">
      <c r="A27" s="414"/>
      <c r="B27" s="44" t="s">
        <v>49</v>
      </c>
      <c r="C27" s="27"/>
    </row>
    <row r="28" spans="1:3" ht="15" customHeight="1" x14ac:dyDescent="0.25">
      <c r="A28" s="414"/>
      <c r="B28" s="44" t="s">
        <v>19</v>
      </c>
      <c r="C28" s="27"/>
    </row>
    <row r="29" spans="1:3" ht="16.5" thickBot="1" x14ac:dyDescent="0.3">
      <c r="A29" s="415"/>
      <c r="B29" s="47" t="s">
        <v>62</v>
      </c>
      <c r="C29" s="27"/>
    </row>
    <row r="30" spans="1:3" ht="15.75" thickBot="1" x14ac:dyDescent="0.3">
      <c r="A30" s="27"/>
      <c r="B30" s="27"/>
      <c r="C30" s="27"/>
    </row>
    <row r="31" spans="1:3" ht="16.5" thickBot="1" x14ac:dyDescent="0.3">
      <c r="A31" s="33"/>
      <c r="B31" s="38" t="s">
        <v>23</v>
      </c>
      <c r="C31" s="38" t="s">
        <v>22</v>
      </c>
    </row>
    <row r="32" spans="1:3" ht="15.75" x14ac:dyDescent="0.25">
      <c r="A32" s="416" t="s">
        <v>53</v>
      </c>
      <c r="B32" s="419" t="s">
        <v>64</v>
      </c>
      <c r="C32" s="43" t="s">
        <v>30</v>
      </c>
    </row>
    <row r="33" spans="1:3" ht="15.75" x14ac:dyDescent="0.25">
      <c r="A33" s="417"/>
      <c r="B33" s="420"/>
      <c r="C33" s="44" t="s">
        <v>31</v>
      </c>
    </row>
    <row r="34" spans="1:3" ht="15.75" x14ac:dyDescent="0.25">
      <c r="A34" s="417"/>
      <c r="B34" s="420"/>
      <c r="C34" s="44" t="s">
        <v>16</v>
      </c>
    </row>
    <row r="35" spans="1:3" ht="15.75" x14ac:dyDescent="0.25">
      <c r="A35" s="417"/>
      <c r="B35" s="420"/>
      <c r="C35" s="44" t="s">
        <v>32</v>
      </c>
    </row>
    <row r="36" spans="1:3" ht="15.75" x14ac:dyDescent="0.25">
      <c r="A36" s="417"/>
      <c r="B36" s="420"/>
      <c r="C36" s="44" t="s">
        <v>35</v>
      </c>
    </row>
    <row r="37" spans="1:3" ht="15.75" x14ac:dyDescent="0.25">
      <c r="A37" s="417"/>
      <c r="B37" s="420"/>
      <c r="C37" s="44" t="s">
        <v>33</v>
      </c>
    </row>
    <row r="38" spans="1:3" ht="16.5" thickBot="1" x14ac:dyDescent="0.3">
      <c r="A38" s="417"/>
      <c r="B38" s="421"/>
      <c r="C38" s="47" t="s">
        <v>34</v>
      </c>
    </row>
    <row r="39" spans="1:3" ht="15.75" x14ac:dyDescent="0.25">
      <c r="A39" s="417"/>
      <c r="B39" s="407" t="s">
        <v>52</v>
      </c>
      <c r="C39" s="43" t="s">
        <v>36</v>
      </c>
    </row>
    <row r="40" spans="1:3" ht="15.75" x14ac:dyDescent="0.25">
      <c r="A40" s="417"/>
      <c r="B40" s="408"/>
      <c r="C40" s="44" t="s">
        <v>37</v>
      </c>
    </row>
    <row r="41" spans="1:3" ht="15.75" x14ac:dyDescent="0.25">
      <c r="A41" s="417"/>
      <c r="B41" s="408"/>
      <c r="C41" s="44" t="s">
        <v>38</v>
      </c>
    </row>
    <row r="42" spans="1:3" ht="15.75" x14ac:dyDescent="0.25">
      <c r="A42" s="417"/>
      <c r="B42" s="408"/>
      <c r="C42" s="44" t="s">
        <v>32</v>
      </c>
    </row>
    <row r="43" spans="1:3" ht="15.75" x14ac:dyDescent="0.25">
      <c r="A43" s="417"/>
      <c r="B43" s="408"/>
      <c r="C43" s="44" t="s">
        <v>35</v>
      </c>
    </row>
    <row r="44" spans="1:3" ht="15.75" x14ac:dyDescent="0.25">
      <c r="A44" s="417"/>
      <c r="B44" s="408"/>
      <c r="C44" s="44" t="s">
        <v>117</v>
      </c>
    </row>
    <row r="45" spans="1:3" ht="15.75" x14ac:dyDescent="0.25">
      <c r="A45" s="417"/>
      <c r="B45" s="408"/>
      <c r="C45" s="44" t="s">
        <v>75</v>
      </c>
    </row>
    <row r="46" spans="1:3" ht="15.75" x14ac:dyDescent="0.25">
      <c r="A46" s="417"/>
      <c r="B46" s="408"/>
      <c r="C46" s="44" t="s">
        <v>51</v>
      </c>
    </row>
    <row r="47" spans="1:3" ht="15.75" x14ac:dyDescent="0.25">
      <c r="A47" s="417"/>
      <c r="B47" s="408"/>
      <c r="C47" s="44" t="s">
        <v>6</v>
      </c>
    </row>
    <row r="48" spans="1:3" ht="16.5" thickBot="1" x14ac:dyDescent="0.3">
      <c r="A48" s="417"/>
      <c r="B48" s="409"/>
      <c r="C48" s="47" t="s">
        <v>15</v>
      </c>
    </row>
    <row r="49" spans="1:3" ht="15.75" x14ac:dyDescent="0.25">
      <c r="A49" s="417"/>
      <c r="B49" s="407" t="s">
        <v>18</v>
      </c>
      <c r="C49" s="43" t="s">
        <v>65</v>
      </c>
    </row>
    <row r="50" spans="1:3" ht="15.75" x14ac:dyDescent="0.25">
      <c r="A50" s="417"/>
      <c r="B50" s="408"/>
      <c r="C50" s="44" t="s">
        <v>32</v>
      </c>
    </row>
    <row r="51" spans="1:3" ht="16.5" thickBot="1" x14ac:dyDescent="0.3">
      <c r="A51" s="418"/>
      <c r="B51" s="409"/>
      <c r="C51" s="47" t="s">
        <v>35</v>
      </c>
    </row>
    <row r="52" spans="1:3" s="1" customFormat="1" x14ac:dyDescent="0.25">
      <c r="A52" s="24"/>
      <c r="B52" s="24"/>
      <c r="C52" s="31"/>
    </row>
    <row r="53" spans="1:3" s="1" customFormat="1" ht="16.5" thickBot="1" x14ac:dyDescent="0.3">
      <c r="A53" s="33"/>
      <c r="B53" s="33"/>
      <c r="C53" s="31"/>
    </row>
    <row r="54" spans="1:3" ht="16.5" thickBot="1" x14ac:dyDescent="0.3">
      <c r="A54" s="33"/>
      <c r="B54" s="38" t="s">
        <v>41</v>
      </c>
      <c r="C54" s="24"/>
    </row>
    <row r="55" spans="1:3" ht="21.75" customHeight="1" x14ac:dyDescent="0.25">
      <c r="A55" s="405" t="s">
        <v>174</v>
      </c>
      <c r="B55" s="48" t="s">
        <v>40</v>
      </c>
      <c r="C55" s="24"/>
    </row>
    <row r="56" spans="1:3" ht="21.75" customHeight="1" x14ac:dyDescent="0.25">
      <c r="A56" s="405"/>
      <c r="B56" s="32" t="s">
        <v>66</v>
      </c>
      <c r="C56" s="24"/>
    </row>
    <row r="57" spans="1:3" ht="21.75" customHeight="1" x14ac:dyDescent="0.25">
      <c r="A57" s="405"/>
      <c r="B57" s="32" t="s">
        <v>67</v>
      </c>
      <c r="C57" s="24"/>
    </row>
    <row r="58" spans="1:3" ht="21.75" customHeight="1" x14ac:dyDescent="0.25">
      <c r="A58" s="405"/>
      <c r="B58" s="32" t="s">
        <v>118</v>
      </c>
      <c r="C58" s="24"/>
    </row>
    <row r="59" spans="1:3" ht="21.75" customHeight="1" x14ac:dyDescent="0.25">
      <c r="A59" s="405"/>
      <c r="B59" s="32" t="s">
        <v>68</v>
      </c>
      <c r="C59" s="24"/>
    </row>
    <row r="60" spans="1:3" ht="21.75" customHeight="1" x14ac:dyDescent="0.25">
      <c r="A60" s="405"/>
      <c r="B60" s="32" t="s">
        <v>69</v>
      </c>
      <c r="C60" s="24"/>
    </row>
    <row r="61" spans="1:3" ht="21.75" customHeight="1" x14ac:dyDescent="0.25">
      <c r="A61" s="405"/>
      <c r="B61" s="32" t="s">
        <v>78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59055118110236227" right="0.27559055118110237" top="0.55118110236220474" bottom="0.44" header="0.31496062992125984" footer="0.37"/>
  <pageSetup scale="80" orientation="landscape" horizontalDpi="4294967293" verticalDpi="4294967293" r:id="rId1"/>
  <headerFooter>
    <oddHeader>&amp;C&amp;"-,Negrito"&amp;14PLANO DE AQUISIÇÕES&amp;Rformato 2015 - julho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70"/>
  <sheetViews>
    <sheetView tabSelected="1" topLeftCell="A112" zoomScale="90" zoomScaleNormal="90" workbookViewId="0">
      <selection activeCell="E83" sqref="E83"/>
    </sheetView>
  </sheetViews>
  <sheetFormatPr defaultColWidth="9.140625" defaultRowHeight="12.75" x14ac:dyDescent="0.2"/>
  <cols>
    <col min="1" max="1" width="1.42578125" style="151" customWidth="1"/>
    <col min="2" max="2" width="7.28515625" style="151" customWidth="1"/>
    <col min="3" max="3" width="10.5703125" style="81" customWidth="1"/>
    <col min="4" max="4" width="28.28515625" style="151" customWidth="1"/>
    <col min="5" max="5" width="19.5703125" style="151" customWidth="1"/>
    <col min="6" max="6" width="19.140625" style="151" customWidth="1"/>
    <col min="7" max="7" width="9.85546875" style="81" customWidth="1"/>
    <col min="8" max="8" width="14" style="125" customWidth="1"/>
    <col min="9" max="9" width="11.5703125" style="88" customWidth="1"/>
    <col min="10" max="10" width="8.7109375" style="151" customWidth="1"/>
    <col min="11" max="11" width="9.140625" style="151" bestFit="1" customWidth="1"/>
    <col min="12" max="12" width="11.85546875" style="81" customWidth="1"/>
    <col min="13" max="13" width="12.5703125" style="151" customWidth="1"/>
    <col min="14" max="14" width="11.42578125" style="151" bestFit="1" customWidth="1"/>
    <col min="15" max="15" width="11.42578125" style="81" bestFit="1" customWidth="1"/>
    <col min="16" max="16" width="14" style="151" customWidth="1"/>
    <col min="17" max="17" width="9.42578125" style="81" bestFit="1" customWidth="1"/>
    <col min="18" max="18" width="11" style="248" customWidth="1"/>
    <col min="19" max="19" width="1.5703125" style="151" customWidth="1"/>
    <col min="20" max="20" width="12.5703125" style="258" bestFit="1" customWidth="1"/>
    <col min="21" max="21" width="5.28515625" style="234" customWidth="1"/>
    <col min="22" max="22" width="10.85546875" style="151" bestFit="1" customWidth="1"/>
    <col min="23" max="16384" width="9.140625" style="151"/>
  </cols>
  <sheetData>
    <row r="1" spans="2:30" x14ac:dyDescent="0.2">
      <c r="D1" s="89" t="s">
        <v>20</v>
      </c>
    </row>
    <row r="2" spans="2:30" x14ac:dyDescent="0.2">
      <c r="D2" s="90" t="s">
        <v>175</v>
      </c>
      <c r="P2" s="471" t="s">
        <v>327</v>
      </c>
      <c r="Q2" s="472">
        <v>3.1030000000000002</v>
      </c>
      <c r="R2" s="249" t="s">
        <v>458</v>
      </c>
    </row>
    <row r="3" spans="2:30" x14ac:dyDescent="0.2">
      <c r="B3" s="66"/>
      <c r="D3" s="93" t="s">
        <v>120</v>
      </c>
      <c r="E3" s="66"/>
      <c r="G3" s="91"/>
      <c r="H3" s="126"/>
      <c r="I3" s="92"/>
      <c r="J3" s="66"/>
      <c r="K3" s="66"/>
      <c r="L3" s="91"/>
      <c r="M3" s="66"/>
      <c r="N3" s="66"/>
      <c r="O3" s="91"/>
      <c r="R3" s="250" t="s">
        <v>326</v>
      </c>
    </row>
    <row r="4" spans="2:30" ht="21" customHeight="1" x14ac:dyDescent="0.2">
      <c r="D4" s="96" t="s">
        <v>254</v>
      </c>
      <c r="E4" s="67"/>
      <c r="G4" s="94"/>
      <c r="H4" s="127"/>
      <c r="I4" s="95"/>
      <c r="J4" s="67"/>
      <c r="K4" s="67"/>
      <c r="L4" s="94"/>
      <c r="M4" s="67"/>
      <c r="N4" s="67"/>
      <c r="R4" s="251" t="s">
        <v>290</v>
      </c>
    </row>
    <row r="5" spans="2:30" ht="4.5" customHeight="1" thickBot="1" x14ac:dyDescent="0.25">
      <c r="C5" s="153"/>
      <c r="D5" s="154"/>
      <c r="E5" s="154"/>
      <c r="F5" s="154"/>
      <c r="G5" s="153"/>
      <c r="H5" s="155"/>
      <c r="I5" s="156"/>
      <c r="J5" s="154"/>
      <c r="K5" s="154"/>
      <c r="L5" s="153"/>
      <c r="M5" s="154"/>
      <c r="N5" s="154"/>
      <c r="O5" s="153"/>
      <c r="P5" s="154"/>
      <c r="Q5" s="153"/>
      <c r="R5" s="252"/>
      <c r="S5" s="157"/>
      <c r="T5" s="245"/>
      <c r="U5" s="235"/>
    </row>
    <row r="6" spans="2:30" x14ac:dyDescent="0.2">
      <c r="B6" s="322">
        <v>1</v>
      </c>
      <c r="C6" s="323" t="s">
        <v>0</v>
      </c>
      <c r="D6" s="323"/>
      <c r="E6" s="323"/>
      <c r="F6" s="323"/>
      <c r="G6" s="324"/>
      <c r="H6" s="325"/>
      <c r="I6" s="326"/>
      <c r="J6" s="323"/>
      <c r="K6" s="323"/>
      <c r="L6" s="324"/>
      <c r="M6" s="323"/>
      <c r="N6" s="323"/>
      <c r="O6" s="324"/>
      <c r="P6" s="323"/>
      <c r="Q6" s="324"/>
      <c r="R6" s="327"/>
      <c r="S6" s="170"/>
      <c r="T6" s="245"/>
      <c r="U6" s="235"/>
    </row>
    <row r="7" spans="2:30" x14ac:dyDescent="0.2">
      <c r="B7" s="425"/>
      <c r="C7" s="431" t="s">
        <v>26</v>
      </c>
      <c r="D7" s="422" t="s">
        <v>27</v>
      </c>
      <c r="E7" s="422" t="s">
        <v>45</v>
      </c>
      <c r="F7" s="422" t="s">
        <v>264</v>
      </c>
      <c r="G7" s="422" t="s">
        <v>191</v>
      </c>
      <c r="H7" s="423" t="s">
        <v>204</v>
      </c>
      <c r="I7" s="422" t="s">
        <v>28</v>
      </c>
      <c r="J7" s="422"/>
      <c r="K7" s="422"/>
      <c r="L7" s="424" t="s">
        <v>194</v>
      </c>
      <c r="M7" s="422" t="s">
        <v>196</v>
      </c>
      <c r="N7" s="422" t="s">
        <v>29</v>
      </c>
      <c r="O7" s="422"/>
      <c r="P7" s="422" t="s">
        <v>273</v>
      </c>
      <c r="Q7" s="422" t="s">
        <v>198</v>
      </c>
      <c r="R7" s="428" t="s">
        <v>17</v>
      </c>
      <c r="S7" s="170"/>
      <c r="T7" s="245"/>
      <c r="U7" s="235"/>
    </row>
    <row r="8" spans="2:30" s="158" customFormat="1" ht="54" customHeight="1" x14ac:dyDescent="0.2">
      <c r="B8" s="425"/>
      <c r="C8" s="422"/>
      <c r="D8" s="422"/>
      <c r="E8" s="422"/>
      <c r="F8" s="422"/>
      <c r="G8" s="422"/>
      <c r="H8" s="423"/>
      <c r="I8" s="124" t="s">
        <v>192</v>
      </c>
      <c r="J8" s="124" t="s">
        <v>193</v>
      </c>
      <c r="K8" s="124" t="s">
        <v>195</v>
      </c>
      <c r="L8" s="424"/>
      <c r="M8" s="422"/>
      <c r="N8" s="124" t="s">
        <v>199</v>
      </c>
      <c r="O8" s="124" t="s">
        <v>203</v>
      </c>
      <c r="P8" s="422"/>
      <c r="Q8" s="422"/>
      <c r="R8" s="428"/>
      <c r="S8" s="175"/>
      <c r="T8" s="245"/>
      <c r="U8" s="236"/>
      <c r="V8" s="232"/>
    </row>
    <row r="9" spans="2:30" ht="51" x14ac:dyDescent="0.2">
      <c r="B9" s="328" t="s">
        <v>337</v>
      </c>
      <c r="C9" s="142" t="s">
        <v>179</v>
      </c>
      <c r="D9" s="98" t="s">
        <v>146</v>
      </c>
      <c r="E9" s="276" t="s">
        <v>213</v>
      </c>
      <c r="F9" s="69" t="s">
        <v>35</v>
      </c>
      <c r="G9" s="265" t="s">
        <v>176</v>
      </c>
      <c r="H9" s="128" t="s">
        <v>182</v>
      </c>
      <c r="I9" s="99">
        <v>6212.98</v>
      </c>
      <c r="J9" s="176">
        <v>0</v>
      </c>
      <c r="K9" s="146">
        <v>100</v>
      </c>
      <c r="L9" s="111" t="s">
        <v>169</v>
      </c>
      <c r="M9" s="69" t="s">
        <v>5</v>
      </c>
      <c r="N9" s="147">
        <v>39479</v>
      </c>
      <c r="O9" s="100" t="s">
        <v>213</v>
      </c>
      <c r="P9" s="69" t="s">
        <v>119</v>
      </c>
      <c r="Q9" s="265" t="s">
        <v>229</v>
      </c>
      <c r="R9" s="329" t="s">
        <v>71</v>
      </c>
      <c r="S9" s="400"/>
      <c r="T9" s="245"/>
      <c r="U9" s="237"/>
      <c r="V9" s="152"/>
    </row>
    <row r="10" spans="2:30" ht="38.25" x14ac:dyDescent="0.2">
      <c r="B10" s="328" t="s">
        <v>338</v>
      </c>
      <c r="C10" s="101" t="s">
        <v>179</v>
      </c>
      <c r="D10" s="98" t="s">
        <v>147</v>
      </c>
      <c r="E10" s="69" t="s">
        <v>180</v>
      </c>
      <c r="F10" s="69" t="s">
        <v>35</v>
      </c>
      <c r="G10" s="265" t="s">
        <v>176</v>
      </c>
      <c r="H10" s="128" t="s">
        <v>183</v>
      </c>
      <c r="I10" s="99">
        <v>20764.8</v>
      </c>
      <c r="J10" s="176">
        <v>0</v>
      </c>
      <c r="K10" s="146">
        <v>100</v>
      </c>
      <c r="L10" s="111" t="s">
        <v>169</v>
      </c>
      <c r="M10" s="69" t="s">
        <v>5</v>
      </c>
      <c r="N10" s="147">
        <v>40148</v>
      </c>
      <c r="O10" s="100" t="s">
        <v>213</v>
      </c>
      <c r="P10" s="69" t="s">
        <v>119</v>
      </c>
      <c r="Q10" s="265" t="s">
        <v>229</v>
      </c>
      <c r="R10" s="330" t="s">
        <v>71</v>
      </c>
      <c r="S10" s="400"/>
      <c r="T10" s="245"/>
      <c r="U10" s="237"/>
      <c r="V10" s="233"/>
      <c r="W10" s="66"/>
      <c r="X10" s="66"/>
      <c r="Y10" s="66"/>
      <c r="Z10" s="66"/>
      <c r="AA10" s="66"/>
      <c r="AB10" s="66"/>
      <c r="AC10" s="66"/>
      <c r="AD10" s="66"/>
    </row>
    <row r="11" spans="2:30" ht="38.25" x14ac:dyDescent="0.2">
      <c r="B11" s="331" t="s">
        <v>339</v>
      </c>
      <c r="C11" s="144" t="s">
        <v>179</v>
      </c>
      <c r="D11" s="98" t="s">
        <v>148</v>
      </c>
      <c r="E11" s="98" t="s">
        <v>272</v>
      </c>
      <c r="F11" s="98" t="s">
        <v>35</v>
      </c>
      <c r="G11" s="109" t="s">
        <v>176</v>
      </c>
      <c r="H11" s="145" t="s">
        <v>296</v>
      </c>
      <c r="I11" s="217">
        <v>9602</v>
      </c>
      <c r="J11" s="176">
        <v>0</v>
      </c>
      <c r="K11" s="146">
        <v>100</v>
      </c>
      <c r="L11" s="111" t="s">
        <v>169</v>
      </c>
      <c r="M11" s="98" t="s">
        <v>5</v>
      </c>
      <c r="N11" s="177">
        <v>40179</v>
      </c>
      <c r="O11" s="218">
        <v>40817</v>
      </c>
      <c r="P11" s="69" t="s">
        <v>119</v>
      </c>
      <c r="Q11" s="265" t="s">
        <v>229</v>
      </c>
      <c r="R11" s="332" t="s">
        <v>71</v>
      </c>
      <c r="S11" s="400"/>
      <c r="T11" s="246"/>
      <c r="U11" s="237"/>
      <c r="V11" s="66"/>
      <c r="W11" s="219"/>
      <c r="X11" s="219"/>
      <c r="Y11" s="220"/>
      <c r="Z11" s="220"/>
      <c r="AA11" s="221"/>
      <c r="AB11" s="221"/>
      <c r="AC11" s="219"/>
      <c r="AD11" s="66"/>
    </row>
    <row r="12" spans="2:30" ht="51" x14ac:dyDescent="0.2">
      <c r="B12" s="333" t="s">
        <v>340</v>
      </c>
      <c r="C12" s="148" t="s">
        <v>179</v>
      </c>
      <c r="D12" s="98" t="s">
        <v>149</v>
      </c>
      <c r="E12" s="69" t="s">
        <v>181</v>
      </c>
      <c r="F12" s="69" t="s">
        <v>35</v>
      </c>
      <c r="G12" s="265" t="s">
        <v>176</v>
      </c>
      <c r="H12" s="128" t="s">
        <v>184</v>
      </c>
      <c r="I12" s="99">
        <f>39043.51+2219</f>
        <v>41262.51</v>
      </c>
      <c r="J12" s="99">
        <v>0</v>
      </c>
      <c r="K12" s="146">
        <v>100</v>
      </c>
      <c r="L12" s="109" t="s">
        <v>169</v>
      </c>
      <c r="M12" s="69" t="s">
        <v>5</v>
      </c>
      <c r="N12" s="177">
        <v>40179</v>
      </c>
      <c r="O12" s="100" t="s">
        <v>213</v>
      </c>
      <c r="P12" s="69" t="s">
        <v>119</v>
      </c>
      <c r="Q12" s="265" t="s">
        <v>229</v>
      </c>
      <c r="R12" s="334" t="s">
        <v>71</v>
      </c>
      <c r="S12" s="400"/>
      <c r="T12" s="245"/>
      <c r="U12" s="237"/>
      <c r="V12" s="66"/>
      <c r="W12" s="66"/>
      <c r="X12" s="66"/>
      <c r="Y12" s="66"/>
      <c r="Z12" s="66"/>
      <c r="AA12" s="66"/>
      <c r="AB12" s="66"/>
      <c r="AC12" s="66"/>
      <c r="AD12" s="66"/>
    </row>
    <row r="13" spans="2:30" ht="25.5" x14ac:dyDescent="0.2">
      <c r="B13" s="335" t="s">
        <v>341</v>
      </c>
      <c r="C13" s="104" t="s">
        <v>179</v>
      </c>
      <c r="D13" s="72" t="s">
        <v>150</v>
      </c>
      <c r="E13" s="131" t="s">
        <v>213</v>
      </c>
      <c r="F13" s="131" t="s">
        <v>213</v>
      </c>
      <c r="G13" s="131" t="s">
        <v>213</v>
      </c>
      <c r="H13" s="131" t="s">
        <v>213</v>
      </c>
      <c r="I13" s="224">
        <v>0</v>
      </c>
      <c r="J13" s="224">
        <v>0</v>
      </c>
      <c r="K13" s="224">
        <v>0</v>
      </c>
      <c r="L13" s="224">
        <v>0</v>
      </c>
      <c r="M13" s="224">
        <v>0</v>
      </c>
      <c r="N13" s="79" t="s">
        <v>189</v>
      </c>
      <c r="O13" s="105" t="s">
        <v>189</v>
      </c>
      <c r="P13" s="79" t="s">
        <v>189</v>
      </c>
      <c r="Q13" s="79" t="s">
        <v>189</v>
      </c>
      <c r="R13" s="336" t="s">
        <v>7</v>
      </c>
      <c r="S13" s="400"/>
      <c r="T13" s="245"/>
      <c r="U13" s="237"/>
    </row>
    <row r="14" spans="2:30" ht="38.25" x14ac:dyDescent="0.2">
      <c r="B14" s="335" t="s">
        <v>342</v>
      </c>
      <c r="C14" s="104" t="s">
        <v>179</v>
      </c>
      <c r="D14" s="72" t="s">
        <v>151</v>
      </c>
      <c r="E14" s="131" t="s">
        <v>213</v>
      </c>
      <c r="F14" s="131" t="s">
        <v>213</v>
      </c>
      <c r="G14" s="131" t="s">
        <v>213</v>
      </c>
      <c r="H14" s="131" t="s">
        <v>213</v>
      </c>
      <c r="I14" s="224">
        <v>0</v>
      </c>
      <c r="J14" s="224">
        <v>0</v>
      </c>
      <c r="K14" s="224">
        <v>0</v>
      </c>
      <c r="L14" s="224">
        <v>0</v>
      </c>
      <c r="M14" s="224">
        <v>0</v>
      </c>
      <c r="N14" s="79" t="s">
        <v>189</v>
      </c>
      <c r="O14" s="105" t="s">
        <v>189</v>
      </c>
      <c r="P14" s="79" t="s">
        <v>189</v>
      </c>
      <c r="Q14" s="79" t="s">
        <v>189</v>
      </c>
      <c r="R14" s="336" t="s">
        <v>7</v>
      </c>
      <c r="S14" s="400"/>
      <c r="T14" s="245"/>
      <c r="U14" s="237"/>
    </row>
    <row r="15" spans="2:30" ht="25.5" x14ac:dyDescent="0.2">
      <c r="B15" s="335" t="s">
        <v>343</v>
      </c>
      <c r="C15" s="104" t="s">
        <v>179</v>
      </c>
      <c r="D15" s="72" t="s">
        <v>152</v>
      </c>
      <c r="E15" s="131" t="s">
        <v>213</v>
      </c>
      <c r="F15" s="131" t="s">
        <v>213</v>
      </c>
      <c r="G15" s="131" t="s">
        <v>213</v>
      </c>
      <c r="H15" s="131" t="s">
        <v>213</v>
      </c>
      <c r="I15" s="224">
        <v>0</v>
      </c>
      <c r="J15" s="224">
        <v>0</v>
      </c>
      <c r="K15" s="224">
        <v>0</v>
      </c>
      <c r="L15" s="224">
        <v>0</v>
      </c>
      <c r="M15" s="224">
        <v>0</v>
      </c>
      <c r="N15" s="79" t="s">
        <v>189</v>
      </c>
      <c r="O15" s="105" t="s">
        <v>189</v>
      </c>
      <c r="P15" s="79" t="s">
        <v>189</v>
      </c>
      <c r="Q15" s="79" t="s">
        <v>189</v>
      </c>
      <c r="R15" s="336" t="s">
        <v>7</v>
      </c>
      <c r="S15" s="400"/>
      <c r="T15" s="245"/>
      <c r="U15" s="237"/>
    </row>
    <row r="16" spans="2:30" ht="102" x14ac:dyDescent="0.2">
      <c r="B16" s="328" t="s">
        <v>344</v>
      </c>
      <c r="C16" s="142" t="s">
        <v>179</v>
      </c>
      <c r="D16" s="98" t="s">
        <v>275</v>
      </c>
      <c r="E16" s="69" t="s">
        <v>206</v>
      </c>
      <c r="F16" s="69" t="s">
        <v>35</v>
      </c>
      <c r="G16" s="265" t="s">
        <v>177</v>
      </c>
      <c r="H16" s="128" t="s">
        <v>185</v>
      </c>
      <c r="I16" s="99">
        <v>16547</v>
      </c>
      <c r="J16" s="99">
        <v>0</v>
      </c>
      <c r="K16" s="146">
        <v>100</v>
      </c>
      <c r="L16" s="111" t="s">
        <v>170</v>
      </c>
      <c r="M16" s="69" t="s">
        <v>5</v>
      </c>
      <c r="N16" s="147">
        <v>39326</v>
      </c>
      <c r="O16" s="100" t="s">
        <v>213</v>
      </c>
      <c r="P16" s="69" t="s">
        <v>119</v>
      </c>
      <c r="Q16" s="265" t="s">
        <v>229</v>
      </c>
      <c r="R16" s="334" t="s">
        <v>71</v>
      </c>
      <c r="S16" s="400"/>
      <c r="T16" s="245"/>
      <c r="U16" s="237"/>
    </row>
    <row r="17" spans="2:21" ht="63.75" x14ac:dyDescent="0.2">
      <c r="B17" s="335" t="s">
        <v>345</v>
      </c>
      <c r="C17" s="79" t="s">
        <v>121</v>
      </c>
      <c r="D17" s="72" t="s">
        <v>153</v>
      </c>
      <c r="E17" s="131" t="s">
        <v>213</v>
      </c>
      <c r="F17" s="131" t="s">
        <v>213</v>
      </c>
      <c r="G17" s="131" t="s">
        <v>213</v>
      </c>
      <c r="H17" s="131" t="s">
        <v>213</v>
      </c>
      <c r="I17" s="224">
        <v>0</v>
      </c>
      <c r="J17" s="224">
        <v>0</v>
      </c>
      <c r="K17" s="224">
        <v>0</v>
      </c>
      <c r="L17" s="224">
        <v>0</v>
      </c>
      <c r="M17" s="224">
        <v>0</v>
      </c>
      <c r="N17" s="79" t="s">
        <v>189</v>
      </c>
      <c r="O17" s="105" t="s">
        <v>189</v>
      </c>
      <c r="P17" s="79" t="s">
        <v>189</v>
      </c>
      <c r="Q17" s="79" t="s">
        <v>189</v>
      </c>
      <c r="R17" s="336" t="s">
        <v>7</v>
      </c>
      <c r="S17" s="400"/>
      <c r="T17" s="245"/>
      <c r="U17" s="237"/>
    </row>
    <row r="18" spans="2:21" ht="38.25" x14ac:dyDescent="0.2">
      <c r="B18" s="335" t="s">
        <v>318</v>
      </c>
      <c r="C18" s="79" t="s">
        <v>121</v>
      </c>
      <c r="D18" s="72" t="s">
        <v>154</v>
      </c>
      <c r="E18" s="131" t="s">
        <v>213</v>
      </c>
      <c r="F18" s="131" t="s">
        <v>213</v>
      </c>
      <c r="G18" s="131" t="s">
        <v>213</v>
      </c>
      <c r="H18" s="131" t="s">
        <v>213</v>
      </c>
      <c r="I18" s="224">
        <v>0</v>
      </c>
      <c r="J18" s="224">
        <v>0</v>
      </c>
      <c r="K18" s="224">
        <v>0</v>
      </c>
      <c r="L18" s="224">
        <v>0</v>
      </c>
      <c r="M18" s="224">
        <v>0</v>
      </c>
      <c r="N18" s="79" t="s">
        <v>189</v>
      </c>
      <c r="O18" s="105" t="s">
        <v>189</v>
      </c>
      <c r="P18" s="79" t="s">
        <v>189</v>
      </c>
      <c r="Q18" s="79" t="s">
        <v>189</v>
      </c>
      <c r="R18" s="336" t="s">
        <v>7</v>
      </c>
      <c r="S18" s="400"/>
      <c r="T18" s="245"/>
      <c r="U18" s="237"/>
    </row>
    <row r="19" spans="2:21" ht="76.5" x14ac:dyDescent="0.2">
      <c r="B19" s="337" t="s">
        <v>319</v>
      </c>
      <c r="C19" s="180" t="s">
        <v>121</v>
      </c>
      <c r="D19" s="70" t="s">
        <v>274</v>
      </c>
      <c r="E19" s="277" t="s">
        <v>213</v>
      </c>
      <c r="F19" s="71" t="s">
        <v>37</v>
      </c>
      <c r="G19" s="275" t="s">
        <v>176</v>
      </c>
      <c r="H19" s="243" t="s">
        <v>208</v>
      </c>
      <c r="I19" s="262">
        <v>4038.2506512681298</v>
      </c>
      <c r="J19" s="102">
        <v>100</v>
      </c>
      <c r="K19" s="244">
        <v>0</v>
      </c>
      <c r="L19" s="82" t="s">
        <v>171</v>
      </c>
      <c r="M19" s="71" t="s">
        <v>4</v>
      </c>
      <c r="N19" s="183">
        <v>41925</v>
      </c>
      <c r="O19" s="106">
        <v>42312</v>
      </c>
      <c r="P19" s="71" t="s">
        <v>119</v>
      </c>
      <c r="Q19" s="123" t="s">
        <v>209</v>
      </c>
      <c r="R19" s="338" t="s">
        <v>19</v>
      </c>
      <c r="S19" s="400"/>
      <c r="T19" s="313"/>
      <c r="U19" s="237"/>
    </row>
    <row r="20" spans="2:21" ht="25.5" x14ac:dyDescent="0.2">
      <c r="B20" s="333" t="s">
        <v>320</v>
      </c>
      <c r="C20" s="148" t="s">
        <v>121</v>
      </c>
      <c r="D20" s="98" t="s">
        <v>155</v>
      </c>
      <c r="E20" s="276" t="s">
        <v>213</v>
      </c>
      <c r="F20" s="69" t="s">
        <v>37</v>
      </c>
      <c r="G20" s="265" t="s">
        <v>176</v>
      </c>
      <c r="H20" s="128" t="s">
        <v>207</v>
      </c>
      <c r="I20" s="99">
        <v>2160.6729999999998</v>
      </c>
      <c r="J20" s="99">
        <v>100</v>
      </c>
      <c r="K20" s="178">
        <v>0</v>
      </c>
      <c r="L20" s="109" t="s">
        <v>172</v>
      </c>
      <c r="M20" s="69" t="s">
        <v>4</v>
      </c>
      <c r="N20" s="179">
        <v>40928</v>
      </c>
      <c r="O20" s="110">
        <v>41031</v>
      </c>
      <c r="P20" s="69" t="s">
        <v>119</v>
      </c>
      <c r="Q20" s="265" t="s">
        <v>186</v>
      </c>
      <c r="R20" s="334" t="s">
        <v>71</v>
      </c>
      <c r="S20" s="400"/>
      <c r="T20" s="245"/>
      <c r="U20" s="237"/>
    </row>
    <row r="21" spans="2:21" ht="25.5" x14ac:dyDescent="0.2">
      <c r="B21" s="335" t="s">
        <v>346</v>
      </c>
      <c r="C21" s="79" t="s">
        <v>121</v>
      </c>
      <c r="D21" s="72" t="s">
        <v>156</v>
      </c>
      <c r="E21" s="131" t="s">
        <v>213</v>
      </c>
      <c r="F21" s="131" t="s">
        <v>213</v>
      </c>
      <c r="G21" s="131" t="s">
        <v>213</v>
      </c>
      <c r="H21" s="131" t="s">
        <v>213</v>
      </c>
      <c r="I21" s="224">
        <v>0</v>
      </c>
      <c r="J21" s="224">
        <v>0</v>
      </c>
      <c r="K21" s="224">
        <v>0</v>
      </c>
      <c r="L21" s="224">
        <v>0</v>
      </c>
      <c r="M21" s="224">
        <v>0</v>
      </c>
      <c r="N21" s="79" t="s">
        <v>189</v>
      </c>
      <c r="O21" s="105" t="s">
        <v>189</v>
      </c>
      <c r="P21" s="79" t="s">
        <v>189</v>
      </c>
      <c r="Q21" s="79" t="s">
        <v>189</v>
      </c>
      <c r="R21" s="336" t="s">
        <v>7</v>
      </c>
      <c r="S21" s="170"/>
      <c r="T21" s="245"/>
      <c r="U21" s="237"/>
    </row>
    <row r="22" spans="2:21" ht="51" x14ac:dyDescent="0.2">
      <c r="B22" s="335" t="s">
        <v>347</v>
      </c>
      <c r="C22" s="79" t="s">
        <v>121</v>
      </c>
      <c r="D22" s="72" t="s">
        <v>157</v>
      </c>
      <c r="E22" s="131" t="s">
        <v>213</v>
      </c>
      <c r="F22" s="131" t="s">
        <v>213</v>
      </c>
      <c r="G22" s="131" t="s">
        <v>213</v>
      </c>
      <c r="H22" s="131" t="s">
        <v>213</v>
      </c>
      <c r="I22" s="224">
        <v>0</v>
      </c>
      <c r="J22" s="224">
        <v>0</v>
      </c>
      <c r="K22" s="224">
        <v>0</v>
      </c>
      <c r="L22" s="224">
        <v>0</v>
      </c>
      <c r="M22" s="224">
        <v>0</v>
      </c>
      <c r="N22" s="79" t="s">
        <v>189</v>
      </c>
      <c r="O22" s="105" t="s">
        <v>189</v>
      </c>
      <c r="P22" s="79" t="s">
        <v>189</v>
      </c>
      <c r="Q22" s="79" t="s">
        <v>189</v>
      </c>
      <c r="R22" s="336" t="s">
        <v>7</v>
      </c>
      <c r="S22" s="170"/>
      <c r="T22" s="245"/>
      <c r="U22" s="237"/>
    </row>
    <row r="23" spans="2:21" ht="18.75" x14ac:dyDescent="0.2">
      <c r="B23" s="339">
        <v>1</v>
      </c>
      <c r="C23" s="68" t="s">
        <v>294</v>
      </c>
      <c r="D23" s="171"/>
      <c r="E23" s="171"/>
      <c r="F23" s="171"/>
      <c r="G23" s="172"/>
      <c r="H23" s="173"/>
      <c r="I23" s="174"/>
      <c r="J23" s="171"/>
      <c r="K23" s="171"/>
      <c r="L23" s="172"/>
      <c r="M23" s="171"/>
      <c r="N23" s="171"/>
      <c r="O23" s="172"/>
      <c r="P23" s="171"/>
      <c r="Q23" s="172"/>
      <c r="R23" s="340"/>
      <c r="S23" s="170"/>
      <c r="T23" s="245"/>
      <c r="U23" s="237"/>
    </row>
    <row r="24" spans="2:21" ht="18.75" x14ac:dyDescent="0.2">
      <c r="B24" s="425"/>
      <c r="C24" s="422" t="s">
        <v>26</v>
      </c>
      <c r="D24" s="422" t="s">
        <v>27</v>
      </c>
      <c r="E24" s="422" t="s">
        <v>45</v>
      </c>
      <c r="F24" s="422" t="s">
        <v>264</v>
      </c>
      <c r="G24" s="422" t="s">
        <v>191</v>
      </c>
      <c r="H24" s="423" t="s">
        <v>204</v>
      </c>
      <c r="I24" s="422" t="s">
        <v>28</v>
      </c>
      <c r="J24" s="422"/>
      <c r="K24" s="422"/>
      <c r="L24" s="424" t="s">
        <v>194</v>
      </c>
      <c r="M24" s="422" t="s">
        <v>196</v>
      </c>
      <c r="N24" s="422" t="s">
        <v>29</v>
      </c>
      <c r="O24" s="422"/>
      <c r="P24" s="422" t="s">
        <v>273</v>
      </c>
      <c r="Q24" s="422" t="s">
        <v>198</v>
      </c>
      <c r="R24" s="428" t="s">
        <v>17</v>
      </c>
      <c r="S24" s="170"/>
      <c r="T24" s="245"/>
      <c r="U24" s="237"/>
    </row>
    <row r="25" spans="2:21" s="158" customFormat="1" ht="42.75" customHeight="1" x14ac:dyDescent="0.2">
      <c r="B25" s="425"/>
      <c r="C25" s="422"/>
      <c r="D25" s="422"/>
      <c r="E25" s="422"/>
      <c r="F25" s="422"/>
      <c r="G25" s="422"/>
      <c r="H25" s="423"/>
      <c r="I25" s="124" t="s">
        <v>192</v>
      </c>
      <c r="J25" s="124" t="s">
        <v>193</v>
      </c>
      <c r="K25" s="124" t="s">
        <v>195</v>
      </c>
      <c r="L25" s="424"/>
      <c r="M25" s="422"/>
      <c r="N25" s="124" t="s">
        <v>199</v>
      </c>
      <c r="O25" s="124" t="s">
        <v>203</v>
      </c>
      <c r="P25" s="422"/>
      <c r="Q25" s="422"/>
      <c r="R25" s="428"/>
      <c r="S25" s="175"/>
      <c r="T25" s="245"/>
      <c r="U25" s="237"/>
    </row>
    <row r="26" spans="2:21" ht="38.25" x14ac:dyDescent="0.2">
      <c r="B26" s="335" t="s">
        <v>348</v>
      </c>
      <c r="C26" s="79" t="s">
        <v>121</v>
      </c>
      <c r="D26" s="72" t="s">
        <v>158</v>
      </c>
      <c r="E26" s="131" t="s">
        <v>213</v>
      </c>
      <c r="F26" s="131" t="s">
        <v>213</v>
      </c>
      <c r="G26" s="131" t="s">
        <v>213</v>
      </c>
      <c r="H26" s="131" t="s">
        <v>213</v>
      </c>
      <c r="I26" s="224">
        <v>0</v>
      </c>
      <c r="J26" s="224">
        <v>0</v>
      </c>
      <c r="K26" s="224">
        <v>0</v>
      </c>
      <c r="L26" s="224">
        <v>0</v>
      </c>
      <c r="M26" s="224">
        <v>0</v>
      </c>
      <c r="N26" s="79" t="s">
        <v>189</v>
      </c>
      <c r="O26" s="105" t="s">
        <v>189</v>
      </c>
      <c r="P26" s="79" t="s">
        <v>189</v>
      </c>
      <c r="Q26" s="79" t="s">
        <v>189</v>
      </c>
      <c r="R26" s="336" t="s">
        <v>7</v>
      </c>
      <c r="S26" s="170"/>
      <c r="T26" s="245"/>
      <c r="U26" s="237"/>
    </row>
    <row r="27" spans="2:21" ht="24" x14ac:dyDescent="0.2">
      <c r="B27" s="335" t="s">
        <v>349</v>
      </c>
      <c r="C27" s="79" t="s">
        <v>121</v>
      </c>
      <c r="D27" s="72" t="s">
        <v>159</v>
      </c>
      <c r="E27" s="131" t="s">
        <v>213</v>
      </c>
      <c r="F27" s="131" t="s">
        <v>213</v>
      </c>
      <c r="G27" s="131" t="s">
        <v>213</v>
      </c>
      <c r="H27" s="131" t="s">
        <v>213</v>
      </c>
      <c r="I27" s="224">
        <v>0</v>
      </c>
      <c r="J27" s="224">
        <v>0</v>
      </c>
      <c r="K27" s="224">
        <v>0</v>
      </c>
      <c r="L27" s="224">
        <v>0</v>
      </c>
      <c r="M27" s="224">
        <v>0</v>
      </c>
      <c r="N27" s="79" t="s">
        <v>189</v>
      </c>
      <c r="O27" s="105" t="s">
        <v>189</v>
      </c>
      <c r="P27" s="79" t="s">
        <v>189</v>
      </c>
      <c r="Q27" s="79" t="s">
        <v>189</v>
      </c>
      <c r="R27" s="336" t="s">
        <v>7</v>
      </c>
      <c r="S27" s="170"/>
      <c r="T27" s="245"/>
      <c r="U27" s="237"/>
    </row>
    <row r="28" spans="2:21" ht="25.5" x14ac:dyDescent="0.2">
      <c r="B28" s="335" t="s">
        <v>350</v>
      </c>
      <c r="C28" s="79" t="s">
        <v>121</v>
      </c>
      <c r="D28" s="72" t="s">
        <v>160</v>
      </c>
      <c r="E28" s="131" t="s">
        <v>213</v>
      </c>
      <c r="F28" s="131" t="s">
        <v>213</v>
      </c>
      <c r="G28" s="131" t="s">
        <v>213</v>
      </c>
      <c r="H28" s="131" t="s">
        <v>213</v>
      </c>
      <c r="I28" s="224">
        <v>0</v>
      </c>
      <c r="J28" s="224">
        <v>0</v>
      </c>
      <c r="K28" s="224">
        <v>0</v>
      </c>
      <c r="L28" s="224">
        <v>0</v>
      </c>
      <c r="M28" s="224">
        <v>0</v>
      </c>
      <c r="N28" s="79" t="s">
        <v>189</v>
      </c>
      <c r="O28" s="105" t="s">
        <v>189</v>
      </c>
      <c r="P28" s="79" t="s">
        <v>189</v>
      </c>
      <c r="Q28" s="79" t="s">
        <v>189</v>
      </c>
      <c r="R28" s="336" t="s">
        <v>7</v>
      </c>
      <c r="S28" s="170"/>
      <c r="T28" s="245"/>
      <c r="U28" s="237"/>
    </row>
    <row r="29" spans="2:21" ht="25.5" x14ac:dyDescent="0.2">
      <c r="B29" s="335" t="s">
        <v>351</v>
      </c>
      <c r="C29" s="79" t="s">
        <v>121</v>
      </c>
      <c r="D29" s="72" t="s">
        <v>265</v>
      </c>
      <c r="E29" s="131" t="s">
        <v>213</v>
      </c>
      <c r="F29" s="131" t="s">
        <v>213</v>
      </c>
      <c r="G29" s="131" t="s">
        <v>213</v>
      </c>
      <c r="H29" s="131" t="s">
        <v>213</v>
      </c>
      <c r="I29" s="224">
        <v>0</v>
      </c>
      <c r="J29" s="224">
        <v>0</v>
      </c>
      <c r="K29" s="224">
        <v>0</v>
      </c>
      <c r="L29" s="224">
        <v>0</v>
      </c>
      <c r="M29" s="224">
        <v>0</v>
      </c>
      <c r="N29" s="79" t="s">
        <v>189</v>
      </c>
      <c r="O29" s="105" t="s">
        <v>189</v>
      </c>
      <c r="P29" s="79" t="s">
        <v>189</v>
      </c>
      <c r="Q29" s="79" t="s">
        <v>189</v>
      </c>
      <c r="R29" s="336" t="s">
        <v>7</v>
      </c>
      <c r="S29" s="170"/>
      <c r="T29" s="245"/>
      <c r="U29" s="237"/>
    </row>
    <row r="30" spans="2:21" ht="25.5" x14ac:dyDescent="0.2">
      <c r="B30" s="335" t="s">
        <v>352</v>
      </c>
      <c r="C30" s="79" t="s">
        <v>121</v>
      </c>
      <c r="D30" s="72" t="s">
        <v>336</v>
      </c>
      <c r="E30" s="131" t="s">
        <v>213</v>
      </c>
      <c r="F30" s="131" t="s">
        <v>213</v>
      </c>
      <c r="G30" s="131" t="s">
        <v>213</v>
      </c>
      <c r="H30" s="131" t="s">
        <v>213</v>
      </c>
      <c r="I30" s="224">
        <v>0</v>
      </c>
      <c r="J30" s="224">
        <v>0</v>
      </c>
      <c r="K30" s="224">
        <v>0</v>
      </c>
      <c r="L30" s="224">
        <v>0</v>
      </c>
      <c r="M30" s="224">
        <v>0</v>
      </c>
      <c r="N30" s="79" t="s">
        <v>189</v>
      </c>
      <c r="O30" s="105" t="s">
        <v>189</v>
      </c>
      <c r="P30" s="79" t="s">
        <v>189</v>
      </c>
      <c r="Q30" s="79" t="s">
        <v>189</v>
      </c>
      <c r="R30" s="336" t="s">
        <v>7</v>
      </c>
      <c r="S30" s="170"/>
      <c r="T30" s="314"/>
      <c r="U30" s="237"/>
    </row>
    <row r="31" spans="2:21" ht="34.5" customHeight="1" x14ac:dyDescent="0.2">
      <c r="B31" s="335" t="s">
        <v>353</v>
      </c>
      <c r="C31" s="79" t="s">
        <v>121</v>
      </c>
      <c r="D31" s="72" t="s">
        <v>161</v>
      </c>
      <c r="E31" s="131" t="s">
        <v>213</v>
      </c>
      <c r="F31" s="131" t="s">
        <v>213</v>
      </c>
      <c r="G31" s="131" t="s">
        <v>213</v>
      </c>
      <c r="H31" s="131" t="s">
        <v>213</v>
      </c>
      <c r="I31" s="224">
        <v>0</v>
      </c>
      <c r="J31" s="224">
        <v>0</v>
      </c>
      <c r="K31" s="224">
        <v>0</v>
      </c>
      <c r="L31" s="224">
        <v>0</v>
      </c>
      <c r="M31" s="224">
        <v>0</v>
      </c>
      <c r="N31" s="79" t="s">
        <v>189</v>
      </c>
      <c r="O31" s="105" t="s">
        <v>189</v>
      </c>
      <c r="P31" s="79" t="s">
        <v>189</v>
      </c>
      <c r="Q31" s="79" t="s">
        <v>189</v>
      </c>
      <c r="R31" s="336" t="s">
        <v>7</v>
      </c>
      <c r="S31" s="170"/>
      <c r="T31" s="314"/>
      <c r="U31" s="237"/>
    </row>
    <row r="32" spans="2:21" ht="89.25" x14ac:dyDescent="0.2">
      <c r="B32" s="335" t="s">
        <v>354</v>
      </c>
      <c r="C32" s="79" t="s">
        <v>121</v>
      </c>
      <c r="D32" s="72" t="s">
        <v>162</v>
      </c>
      <c r="E32" s="131" t="s">
        <v>213</v>
      </c>
      <c r="F32" s="131" t="s">
        <v>213</v>
      </c>
      <c r="G32" s="131" t="s">
        <v>213</v>
      </c>
      <c r="H32" s="131" t="s">
        <v>213</v>
      </c>
      <c r="I32" s="224">
        <v>0</v>
      </c>
      <c r="J32" s="224">
        <v>0</v>
      </c>
      <c r="K32" s="224">
        <v>0</v>
      </c>
      <c r="L32" s="224">
        <v>0</v>
      </c>
      <c r="M32" s="224">
        <v>0</v>
      </c>
      <c r="N32" s="79" t="s">
        <v>189</v>
      </c>
      <c r="O32" s="105" t="s">
        <v>189</v>
      </c>
      <c r="P32" s="79" t="s">
        <v>189</v>
      </c>
      <c r="Q32" s="79" t="s">
        <v>189</v>
      </c>
      <c r="R32" s="336" t="s">
        <v>7</v>
      </c>
      <c r="S32" s="170"/>
      <c r="T32" s="315"/>
      <c r="U32" s="237"/>
    </row>
    <row r="33" spans="2:21" ht="91.5" customHeight="1" x14ac:dyDescent="0.2">
      <c r="B33" s="335" t="s">
        <v>355</v>
      </c>
      <c r="C33" s="79" t="s">
        <v>121</v>
      </c>
      <c r="D33" s="72" t="s">
        <v>163</v>
      </c>
      <c r="E33" s="131" t="s">
        <v>213</v>
      </c>
      <c r="F33" s="131" t="s">
        <v>213</v>
      </c>
      <c r="G33" s="131" t="s">
        <v>213</v>
      </c>
      <c r="H33" s="131" t="s">
        <v>213</v>
      </c>
      <c r="I33" s="224">
        <v>0</v>
      </c>
      <c r="J33" s="224">
        <v>0</v>
      </c>
      <c r="K33" s="224">
        <v>0</v>
      </c>
      <c r="L33" s="224">
        <v>0</v>
      </c>
      <c r="M33" s="224">
        <v>0</v>
      </c>
      <c r="N33" s="79" t="s">
        <v>189</v>
      </c>
      <c r="O33" s="105" t="s">
        <v>189</v>
      </c>
      <c r="P33" s="79" t="s">
        <v>189</v>
      </c>
      <c r="Q33" s="79" t="s">
        <v>189</v>
      </c>
      <c r="R33" s="336" t="s">
        <v>7</v>
      </c>
      <c r="S33" s="170"/>
      <c r="T33" s="315"/>
      <c r="U33" s="237"/>
    </row>
    <row r="34" spans="2:21" ht="51" x14ac:dyDescent="0.2">
      <c r="B34" s="335" t="s">
        <v>356</v>
      </c>
      <c r="C34" s="79" t="s">
        <v>121</v>
      </c>
      <c r="D34" s="72" t="s">
        <v>164</v>
      </c>
      <c r="E34" s="131" t="s">
        <v>213</v>
      </c>
      <c r="F34" s="131" t="s">
        <v>213</v>
      </c>
      <c r="G34" s="131" t="s">
        <v>213</v>
      </c>
      <c r="H34" s="131" t="s">
        <v>213</v>
      </c>
      <c r="I34" s="224">
        <v>0</v>
      </c>
      <c r="J34" s="224">
        <v>0</v>
      </c>
      <c r="K34" s="224">
        <v>0</v>
      </c>
      <c r="L34" s="224">
        <v>0</v>
      </c>
      <c r="M34" s="224">
        <v>0</v>
      </c>
      <c r="N34" s="79" t="s">
        <v>189</v>
      </c>
      <c r="O34" s="105" t="s">
        <v>189</v>
      </c>
      <c r="P34" s="79" t="s">
        <v>189</v>
      </c>
      <c r="Q34" s="79" t="s">
        <v>189</v>
      </c>
      <c r="R34" s="336" t="s">
        <v>7</v>
      </c>
      <c r="S34" s="170"/>
      <c r="T34" s="314"/>
      <c r="U34" s="237"/>
    </row>
    <row r="35" spans="2:21" ht="51" x14ac:dyDescent="0.2">
      <c r="B35" s="337" t="s">
        <v>357</v>
      </c>
      <c r="C35" s="180" t="s">
        <v>121</v>
      </c>
      <c r="D35" s="70" t="s">
        <v>231</v>
      </c>
      <c r="E35" s="277" t="s">
        <v>213</v>
      </c>
      <c r="F35" s="71" t="s">
        <v>37</v>
      </c>
      <c r="G35" s="275" t="s">
        <v>176</v>
      </c>
      <c r="H35" s="243" t="s">
        <v>210</v>
      </c>
      <c r="I35" s="102">
        <v>6848.6940000000004</v>
      </c>
      <c r="J35" s="102">
        <v>100</v>
      </c>
      <c r="K35" s="244">
        <v>0</v>
      </c>
      <c r="L35" s="82" t="s">
        <v>171</v>
      </c>
      <c r="M35" s="71" t="s">
        <v>4</v>
      </c>
      <c r="N35" s="182">
        <v>41031</v>
      </c>
      <c r="O35" s="106">
        <v>41173</v>
      </c>
      <c r="P35" s="71" t="s">
        <v>119</v>
      </c>
      <c r="Q35" s="275" t="s">
        <v>187</v>
      </c>
      <c r="R35" s="338" t="s">
        <v>71</v>
      </c>
      <c r="S35" s="400"/>
      <c r="T35" s="313"/>
      <c r="U35" s="237"/>
    </row>
    <row r="36" spans="2:21" ht="51" x14ac:dyDescent="0.2">
      <c r="B36" s="337" t="s">
        <v>358</v>
      </c>
      <c r="C36" s="180" t="s">
        <v>121</v>
      </c>
      <c r="D36" s="70" t="s">
        <v>232</v>
      </c>
      <c r="E36" s="277" t="s">
        <v>213</v>
      </c>
      <c r="F36" s="71" t="s">
        <v>37</v>
      </c>
      <c r="G36" s="275" t="s">
        <v>176</v>
      </c>
      <c r="H36" s="243" t="s">
        <v>211</v>
      </c>
      <c r="I36" s="262">
        <v>925.60920999999996</v>
      </c>
      <c r="J36" s="102">
        <v>100</v>
      </c>
      <c r="K36" s="244">
        <v>0</v>
      </c>
      <c r="L36" s="82" t="s">
        <v>171</v>
      </c>
      <c r="M36" s="71" t="s">
        <v>4</v>
      </c>
      <c r="N36" s="183">
        <v>41743</v>
      </c>
      <c r="O36" s="106">
        <v>41898</v>
      </c>
      <c r="P36" s="71" t="s">
        <v>119</v>
      </c>
      <c r="Q36" s="275" t="s">
        <v>188</v>
      </c>
      <c r="R36" s="338" t="s">
        <v>71</v>
      </c>
      <c r="S36" s="400"/>
      <c r="T36" s="279"/>
      <c r="U36" s="237"/>
    </row>
    <row r="37" spans="2:21" ht="51" x14ac:dyDescent="0.2">
      <c r="B37" s="337" t="s">
        <v>359</v>
      </c>
      <c r="C37" s="180" t="s">
        <v>121</v>
      </c>
      <c r="D37" s="70" t="s">
        <v>165</v>
      </c>
      <c r="E37" s="277" t="s">
        <v>213</v>
      </c>
      <c r="F37" s="71" t="s">
        <v>37</v>
      </c>
      <c r="G37" s="275" t="s">
        <v>176</v>
      </c>
      <c r="H37" s="243" t="s">
        <v>212</v>
      </c>
      <c r="I37" s="102">
        <v>4948.1866994134698</v>
      </c>
      <c r="J37" s="102">
        <v>100</v>
      </c>
      <c r="K37" s="244">
        <v>0</v>
      </c>
      <c r="L37" s="82" t="s">
        <v>171</v>
      </c>
      <c r="M37" s="71" t="s">
        <v>4</v>
      </c>
      <c r="N37" s="183">
        <v>41948</v>
      </c>
      <c r="O37" s="106">
        <v>42312</v>
      </c>
      <c r="P37" s="71" t="s">
        <v>119</v>
      </c>
      <c r="Q37" s="275" t="s">
        <v>256</v>
      </c>
      <c r="R37" s="338" t="s">
        <v>19</v>
      </c>
      <c r="S37" s="400"/>
      <c r="T37" s="279"/>
      <c r="U37" s="237"/>
    </row>
    <row r="38" spans="2:21" ht="51" x14ac:dyDescent="0.2">
      <c r="B38" s="337" t="s">
        <v>360</v>
      </c>
      <c r="C38" s="180" t="s">
        <v>121</v>
      </c>
      <c r="D38" s="70" t="s">
        <v>403</v>
      </c>
      <c r="E38" s="277" t="s">
        <v>213</v>
      </c>
      <c r="F38" s="71" t="s">
        <v>37</v>
      </c>
      <c r="G38" s="275" t="s">
        <v>176</v>
      </c>
      <c r="H38" s="129" t="s">
        <v>404</v>
      </c>
      <c r="I38" s="102">
        <v>1343.4740573638401</v>
      </c>
      <c r="J38" s="102">
        <v>100</v>
      </c>
      <c r="K38" s="181">
        <v>0</v>
      </c>
      <c r="L38" s="82" t="s">
        <v>173</v>
      </c>
      <c r="M38" s="71" t="s">
        <v>4</v>
      </c>
      <c r="N38" s="275" t="s">
        <v>288</v>
      </c>
      <c r="O38" s="275" t="s">
        <v>459</v>
      </c>
      <c r="P38" s="71" t="s">
        <v>119</v>
      </c>
      <c r="Q38" s="123" t="s">
        <v>209</v>
      </c>
      <c r="R38" s="338" t="s">
        <v>39</v>
      </c>
      <c r="S38" s="473"/>
      <c r="T38" s="279"/>
      <c r="U38" s="237"/>
    </row>
    <row r="39" spans="2:21" ht="63.75" x14ac:dyDescent="0.2">
      <c r="B39" s="337" t="s">
        <v>361</v>
      </c>
      <c r="C39" s="180" t="s">
        <v>121</v>
      </c>
      <c r="D39" s="70" t="s">
        <v>299</v>
      </c>
      <c r="E39" s="277" t="s">
        <v>213</v>
      </c>
      <c r="F39" s="71" t="s">
        <v>37</v>
      </c>
      <c r="G39" s="275" t="s">
        <v>176</v>
      </c>
      <c r="H39" s="129" t="s">
        <v>411</v>
      </c>
      <c r="I39" s="102">
        <v>2483.7439498549802</v>
      </c>
      <c r="J39" s="102">
        <v>100</v>
      </c>
      <c r="K39" s="181">
        <v>0</v>
      </c>
      <c r="L39" s="82" t="s">
        <v>173</v>
      </c>
      <c r="M39" s="71" t="s">
        <v>4</v>
      </c>
      <c r="N39" s="183" t="s">
        <v>288</v>
      </c>
      <c r="O39" s="275" t="s">
        <v>459</v>
      </c>
      <c r="P39" s="71" t="s">
        <v>119</v>
      </c>
      <c r="Q39" s="123" t="s">
        <v>209</v>
      </c>
      <c r="R39" s="338" t="s">
        <v>1</v>
      </c>
      <c r="S39" s="473"/>
      <c r="T39" s="279"/>
      <c r="U39" s="237"/>
    </row>
    <row r="40" spans="2:21" ht="18.75" x14ac:dyDescent="0.2">
      <c r="B40" s="339">
        <v>1</v>
      </c>
      <c r="C40" s="68" t="s">
        <v>294</v>
      </c>
      <c r="D40" s="171"/>
      <c r="E40" s="171"/>
      <c r="F40" s="171"/>
      <c r="G40" s="172"/>
      <c r="H40" s="173"/>
      <c r="I40" s="174"/>
      <c r="J40" s="171"/>
      <c r="K40" s="171"/>
      <c r="L40" s="172"/>
      <c r="M40" s="171"/>
      <c r="N40" s="171"/>
      <c r="O40" s="172"/>
      <c r="P40" s="171"/>
      <c r="Q40" s="172"/>
      <c r="R40" s="340"/>
      <c r="S40" s="170"/>
      <c r="T40" s="245"/>
      <c r="U40" s="237"/>
    </row>
    <row r="41" spans="2:21" ht="18.75" x14ac:dyDescent="0.2">
      <c r="B41" s="425"/>
      <c r="C41" s="422" t="s">
        <v>26</v>
      </c>
      <c r="D41" s="422" t="s">
        <v>27</v>
      </c>
      <c r="E41" s="422" t="s">
        <v>45</v>
      </c>
      <c r="F41" s="422" t="s">
        <v>264</v>
      </c>
      <c r="G41" s="422" t="s">
        <v>191</v>
      </c>
      <c r="H41" s="423" t="s">
        <v>204</v>
      </c>
      <c r="I41" s="422" t="s">
        <v>28</v>
      </c>
      <c r="J41" s="422"/>
      <c r="K41" s="422"/>
      <c r="L41" s="424" t="s">
        <v>194</v>
      </c>
      <c r="M41" s="422" t="s">
        <v>196</v>
      </c>
      <c r="N41" s="422" t="s">
        <v>29</v>
      </c>
      <c r="O41" s="422"/>
      <c r="P41" s="422" t="s">
        <v>273</v>
      </c>
      <c r="Q41" s="422" t="s">
        <v>198</v>
      </c>
      <c r="R41" s="428" t="s">
        <v>17</v>
      </c>
      <c r="S41" s="170"/>
      <c r="T41" s="245"/>
      <c r="U41" s="237"/>
    </row>
    <row r="42" spans="2:21" s="158" customFormat="1" ht="46.5" customHeight="1" x14ac:dyDescent="0.2">
      <c r="B42" s="425"/>
      <c r="C42" s="422"/>
      <c r="D42" s="422"/>
      <c r="E42" s="422"/>
      <c r="F42" s="422"/>
      <c r="G42" s="422"/>
      <c r="H42" s="423"/>
      <c r="I42" s="124" t="s">
        <v>192</v>
      </c>
      <c r="J42" s="124" t="s">
        <v>193</v>
      </c>
      <c r="K42" s="124" t="s">
        <v>195</v>
      </c>
      <c r="L42" s="424"/>
      <c r="M42" s="422"/>
      <c r="N42" s="124" t="s">
        <v>199</v>
      </c>
      <c r="O42" s="124" t="s">
        <v>203</v>
      </c>
      <c r="P42" s="422"/>
      <c r="Q42" s="422"/>
      <c r="R42" s="428"/>
      <c r="S42" s="175"/>
      <c r="T42" s="245"/>
      <c r="U42" s="237"/>
    </row>
    <row r="43" spans="2:21" ht="55.5" customHeight="1" x14ac:dyDescent="0.2">
      <c r="B43" s="337" t="s">
        <v>362</v>
      </c>
      <c r="C43" s="180" t="s">
        <v>121</v>
      </c>
      <c r="D43" s="70" t="s">
        <v>317</v>
      </c>
      <c r="E43" s="277" t="s">
        <v>213</v>
      </c>
      <c r="F43" s="71" t="s">
        <v>37</v>
      </c>
      <c r="G43" s="275" t="s">
        <v>176</v>
      </c>
      <c r="H43" s="129" t="s">
        <v>411</v>
      </c>
      <c r="I43" s="341">
        <v>2038.1170979697099</v>
      </c>
      <c r="J43" s="102">
        <v>0</v>
      </c>
      <c r="K43" s="342">
        <v>100</v>
      </c>
      <c r="L43" s="82" t="s">
        <v>171</v>
      </c>
      <c r="M43" s="71" t="s">
        <v>4</v>
      </c>
      <c r="N43" s="275" t="s">
        <v>412</v>
      </c>
      <c r="O43" s="275" t="s">
        <v>413</v>
      </c>
      <c r="P43" s="71" t="s">
        <v>119</v>
      </c>
      <c r="Q43" s="123" t="s">
        <v>209</v>
      </c>
      <c r="R43" s="338" t="s">
        <v>1</v>
      </c>
      <c r="S43" s="400"/>
      <c r="T43" s="316"/>
      <c r="U43" s="237"/>
    </row>
    <row r="44" spans="2:21" ht="45" customHeight="1" x14ac:dyDescent="0.2">
      <c r="B44" s="343" t="s">
        <v>363</v>
      </c>
      <c r="C44" s="79" t="s">
        <v>121</v>
      </c>
      <c r="D44" s="72" t="s">
        <v>166</v>
      </c>
      <c r="E44" s="131" t="s">
        <v>213</v>
      </c>
      <c r="F44" s="131" t="s">
        <v>213</v>
      </c>
      <c r="G44" s="131" t="s">
        <v>213</v>
      </c>
      <c r="H44" s="131" t="s">
        <v>213</v>
      </c>
      <c r="I44" s="224">
        <v>0</v>
      </c>
      <c r="J44" s="224">
        <v>0</v>
      </c>
      <c r="K44" s="224">
        <v>0</v>
      </c>
      <c r="L44" s="224">
        <v>0</v>
      </c>
      <c r="M44" s="224">
        <v>0</v>
      </c>
      <c r="N44" s="79" t="s">
        <v>189</v>
      </c>
      <c r="O44" s="105" t="s">
        <v>189</v>
      </c>
      <c r="P44" s="79" t="s">
        <v>189</v>
      </c>
      <c r="Q44" s="79" t="s">
        <v>189</v>
      </c>
      <c r="R44" s="336" t="s">
        <v>7</v>
      </c>
      <c r="S44" s="400"/>
      <c r="T44" s="315"/>
      <c r="U44" s="237"/>
    </row>
    <row r="45" spans="2:21" ht="87" customHeight="1" x14ac:dyDescent="0.2">
      <c r="B45" s="343" t="s">
        <v>364</v>
      </c>
      <c r="C45" s="79" t="s">
        <v>121</v>
      </c>
      <c r="D45" s="72" t="s">
        <v>239</v>
      </c>
      <c r="E45" s="131" t="s">
        <v>213</v>
      </c>
      <c r="F45" s="131" t="s">
        <v>213</v>
      </c>
      <c r="G45" s="131" t="s">
        <v>213</v>
      </c>
      <c r="H45" s="131" t="s">
        <v>213</v>
      </c>
      <c r="I45" s="224">
        <v>0</v>
      </c>
      <c r="J45" s="224">
        <v>0</v>
      </c>
      <c r="K45" s="224">
        <v>0</v>
      </c>
      <c r="L45" s="224">
        <v>0</v>
      </c>
      <c r="M45" s="224">
        <v>0</v>
      </c>
      <c r="N45" s="79" t="s">
        <v>189</v>
      </c>
      <c r="O45" s="105" t="s">
        <v>189</v>
      </c>
      <c r="P45" s="79" t="s">
        <v>189</v>
      </c>
      <c r="Q45" s="79" t="s">
        <v>189</v>
      </c>
      <c r="R45" s="336" t="s">
        <v>7</v>
      </c>
      <c r="S45" s="400"/>
      <c r="T45" s="315"/>
      <c r="U45" s="237"/>
    </row>
    <row r="46" spans="2:21" ht="51" x14ac:dyDescent="0.2">
      <c r="B46" s="337" t="s">
        <v>365</v>
      </c>
      <c r="C46" s="180" t="s">
        <v>121</v>
      </c>
      <c r="D46" s="70" t="s">
        <v>316</v>
      </c>
      <c r="E46" s="277" t="s">
        <v>213</v>
      </c>
      <c r="F46" s="71" t="s">
        <v>37</v>
      </c>
      <c r="G46" s="275" t="s">
        <v>176</v>
      </c>
      <c r="H46" s="129" t="s">
        <v>411</v>
      </c>
      <c r="I46" s="244">
        <v>2145.3370254592301</v>
      </c>
      <c r="J46" s="102">
        <v>0</v>
      </c>
      <c r="K46" s="261">
        <v>100</v>
      </c>
      <c r="L46" s="82" t="s">
        <v>171</v>
      </c>
      <c r="M46" s="71" t="s">
        <v>4</v>
      </c>
      <c r="N46" s="275" t="s">
        <v>412</v>
      </c>
      <c r="O46" s="275" t="s">
        <v>413</v>
      </c>
      <c r="P46" s="71" t="s">
        <v>119</v>
      </c>
      <c r="Q46" s="123" t="s">
        <v>209</v>
      </c>
      <c r="R46" s="338" t="s">
        <v>1</v>
      </c>
      <c r="S46" s="400"/>
      <c r="T46" s="279"/>
      <c r="U46" s="237"/>
    </row>
    <row r="47" spans="2:21" ht="38.25" x14ac:dyDescent="0.2">
      <c r="B47" s="335" t="s">
        <v>366</v>
      </c>
      <c r="C47" s="79" t="s">
        <v>121</v>
      </c>
      <c r="D47" s="72" t="s">
        <v>167</v>
      </c>
      <c r="E47" s="131" t="s">
        <v>213</v>
      </c>
      <c r="F47" s="131" t="s">
        <v>213</v>
      </c>
      <c r="G47" s="131" t="s">
        <v>213</v>
      </c>
      <c r="H47" s="131" t="s">
        <v>213</v>
      </c>
      <c r="I47" s="224">
        <v>0</v>
      </c>
      <c r="J47" s="224">
        <v>0</v>
      </c>
      <c r="K47" s="224">
        <v>0</v>
      </c>
      <c r="L47" s="224">
        <v>0</v>
      </c>
      <c r="M47" s="224">
        <v>0</v>
      </c>
      <c r="N47" s="79" t="s">
        <v>189</v>
      </c>
      <c r="O47" s="105" t="s">
        <v>189</v>
      </c>
      <c r="P47" s="79" t="s">
        <v>189</v>
      </c>
      <c r="Q47" s="79" t="s">
        <v>189</v>
      </c>
      <c r="R47" s="336" t="s">
        <v>7</v>
      </c>
      <c r="S47" s="400"/>
      <c r="T47" s="315"/>
      <c r="U47" s="237"/>
    </row>
    <row r="48" spans="2:21" ht="25.5" x14ac:dyDescent="0.2">
      <c r="B48" s="335" t="s">
        <v>367</v>
      </c>
      <c r="C48" s="79" t="s">
        <v>121</v>
      </c>
      <c r="D48" s="72" t="s">
        <v>168</v>
      </c>
      <c r="E48" s="131" t="s">
        <v>213</v>
      </c>
      <c r="F48" s="131" t="s">
        <v>213</v>
      </c>
      <c r="G48" s="131" t="s">
        <v>213</v>
      </c>
      <c r="H48" s="131" t="s">
        <v>213</v>
      </c>
      <c r="I48" s="224">
        <v>0</v>
      </c>
      <c r="J48" s="224">
        <v>0</v>
      </c>
      <c r="K48" s="224">
        <v>0</v>
      </c>
      <c r="L48" s="224">
        <v>0</v>
      </c>
      <c r="M48" s="224">
        <v>0</v>
      </c>
      <c r="N48" s="79" t="s">
        <v>189</v>
      </c>
      <c r="O48" s="105" t="s">
        <v>189</v>
      </c>
      <c r="P48" s="79" t="s">
        <v>189</v>
      </c>
      <c r="Q48" s="79" t="s">
        <v>189</v>
      </c>
      <c r="R48" s="336" t="s">
        <v>7</v>
      </c>
      <c r="S48" s="400"/>
      <c r="T48" s="315"/>
      <c r="U48" s="237"/>
    </row>
    <row r="49" spans="2:21" ht="51" x14ac:dyDescent="0.2">
      <c r="B49" s="335" t="s">
        <v>368</v>
      </c>
      <c r="C49" s="79" t="s">
        <v>121</v>
      </c>
      <c r="D49" s="72" t="s">
        <v>266</v>
      </c>
      <c r="E49" s="131" t="s">
        <v>213</v>
      </c>
      <c r="F49" s="131" t="s">
        <v>213</v>
      </c>
      <c r="G49" s="131" t="s">
        <v>213</v>
      </c>
      <c r="H49" s="131" t="s">
        <v>213</v>
      </c>
      <c r="I49" s="224">
        <v>0</v>
      </c>
      <c r="J49" s="224">
        <v>0</v>
      </c>
      <c r="K49" s="224">
        <v>0</v>
      </c>
      <c r="L49" s="224">
        <v>0</v>
      </c>
      <c r="M49" s="224">
        <v>0</v>
      </c>
      <c r="N49" s="79" t="s">
        <v>189</v>
      </c>
      <c r="O49" s="105" t="s">
        <v>189</v>
      </c>
      <c r="P49" s="79" t="s">
        <v>189</v>
      </c>
      <c r="Q49" s="79" t="s">
        <v>189</v>
      </c>
      <c r="R49" s="336" t="s">
        <v>7</v>
      </c>
      <c r="S49" s="400"/>
      <c r="T49" s="315"/>
      <c r="U49" s="237"/>
    </row>
    <row r="50" spans="2:21" ht="25.5" x14ac:dyDescent="0.2">
      <c r="B50" s="397" t="s">
        <v>324</v>
      </c>
      <c r="C50" s="398" t="s">
        <v>121</v>
      </c>
      <c r="D50" s="225" t="s">
        <v>321</v>
      </c>
      <c r="E50" s="225"/>
      <c r="F50" s="269" t="s">
        <v>37</v>
      </c>
      <c r="G50" s="398" t="s">
        <v>176</v>
      </c>
      <c r="H50" s="399" t="s">
        <v>411</v>
      </c>
      <c r="I50" s="226">
        <v>7012.3549881405097</v>
      </c>
      <c r="J50" s="474">
        <v>0.25</v>
      </c>
      <c r="K50" s="474">
        <v>0.75</v>
      </c>
      <c r="L50" s="269" t="s">
        <v>172</v>
      </c>
      <c r="M50" s="193" t="s">
        <v>4</v>
      </c>
      <c r="N50" s="475" t="s">
        <v>288</v>
      </c>
      <c r="O50" s="475" t="s">
        <v>459</v>
      </c>
      <c r="P50" s="269" t="s">
        <v>119</v>
      </c>
      <c r="Q50" s="269" t="s">
        <v>189</v>
      </c>
      <c r="R50" s="476" t="s">
        <v>1</v>
      </c>
      <c r="S50" s="400"/>
      <c r="T50" s="279"/>
      <c r="U50" s="237"/>
    </row>
    <row r="51" spans="2:21" ht="25.5" x14ac:dyDescent="0.2">
      <c r="B51" s="397" t="s">
        <v>464</v>
      </c>
      <c r="C51" s="398" t="s">
        <v>121</v>
      </c>
      <c r="D51" s="225" t="s">
        <v>322</v>
      </c>
      <c r="E51" s="225"/>
      <c r="F51" s="269" t="s">
        <v>37</v>
      </c>
      <c r="G51" s="398" t="s">
        <v>176</v>
      </c>
      <c r="H51" s="399" t="s">
        <v>411</v>
      </c>
      <c r="I51" s="226">
        <v>5758.1317206251997</v>
      </c>
      <c r="J51" s="474">
        <v>0.25</v>
      </c>
      <c r="K51" s="474">
        <v>0.75</v>
      </c>
      <c r="L51" s="269" t="s">
        <v>172</v>
      </c>
      <c r="M51" s="193" t="s">
        <v>4</v>
      </c>
      <c r="N51" s="475" t="s">
        <v>460</v>
      </c>
      <c r="O51" s="475" t="s">
        <v>461</v>
      </c>
      <c r="P51" s="269" t="s">
        <v>119</v>
      </c>
      <c r="Q51" s="269" t="s">
        <v>189</v>
      </c>
      <c r="R51" s="476" t="s">
        <v>1</v>
      </c>
      <c r="S51" s="400"/>
      <c r="T51" s="279"/>
      <c r="U51" s="237"/>
    </row>
    <row r="52" spans="2:21" ht="25.5" x14ac:dyDescent="0.2">
      <c r="B52" s="397" t="s">
        <v>465</v>
      </c>
      <c r="C52" s="398" t="s">
        <v>121</v>
      </c>
      <c r="D52" s="225" t="s">
        <v>323</v>
      </c>
      <c r="E52" s="225"/>
      <c r="F52" s="269" t="s">
        <v>37</v>
      </c>
      <c r="G52" s="398" t="s">
        <v>176</v>
      </c>
      <c r="H52" s="399" t="s">
        <v>411</v>
      </c>
      <c r="I52" s="226">
        <v>6421.1736587818204</v>
      </c>
      <c r="J52" s="474">
        <v>0.25</v>
      </c>
      <c r="K52" s="474">
        <v>0.75</v>
      </c>
      <c r="L52" s="269" t="s">
        <v>172</v>
      </c>
      <c r="M52" s="193" t="s">
        <v>4</v>
      </c>
      <c r="N52" s="475" t="s">
        <v>462</v>
      </c>
      <c r="O52" s="475" t="s">
        <v>463</v>
      </c>
      <c r="P52" s="269" t="s">
        <v>119</v>
      </c>
      <c r="Q52" s="269" t="s">
        <v>189</v>
      </c>
      <c r="R52" s="476" t="s">
        <v>1</v>
      </c>
      <c r="S52" s="400"/>
      <c r="T52" s="279"/>
      <c r="U52" s="237"/>
    </row>
    <row r="53" spans="2:21" ht="19.5" thickBot="1" x14ac:dyDescent="0.25">
      <c r="B53" s="344"/>
      <c r="C53" s="199"/>
      <c r="D53" s="200"/>
      <c r="E53" s="200"/>
      <c r="F53" s="200"/>
      <c r="G53" s="199"/>
      <c r="H53" s="201" t="s">
        <v>2</v>
      </c>
      <c r="I53" s="401">
        <f>SUM(I9:I52)</f>
        <v>140513.0360588769</v>
      </c>
      <c r="J53" s="200"/>
      <c r="K53" s="200"/>
      <c r="L53" s="199"/>
      <c r="M53" s="200"/>
      <c r="N53" s="200"/>
      <c r="O53" s="199"/>
      <c r="P53" s="200"/>
      <c r="Q53" s="199"/>
      <c r="R53" s="345"/>
      <c r="S53" s="256"/>
      <c r="T53" s="245"/>
      <c r="U53" s="237"/>
    </row>
    <row r="54" spans="2:21" ht="18.75" x14ac:dyDescent="0.2">
      <c r="B54" s="346">
        <v>2</v>
      </c>
      <c r="C54" s="171" t="s">
        <v>9</v>
      </c>
      <c r="D54" s="171"/>
      <c r="E54" s="171"/>
      <c r="F54" s="171"/>
      <c r="G54" s="172"/>
      <c r="H54" s="173"/>
      <c r="I54" s="174"/>
      <c r="J54" s="171"/>
      <c r="K54" s="171"/>
      <c r="L54" s="172"/>
      <c r="M54" s="171"/>
      <c r="N54" s="171"/>
      <c r="O54" s="172"/>
      <c r="P54" s="171"/>
      <c r="Q54" s="172"/>
      <c r="R54" s="340"/>
      <c r="S54" s="170"/>
      <c r="T54" s="245"/>
      <c r="U54" s="237"/>
    </row>
    <row r="55" spans="2:21" ht="18.75" x14ac:dyDescent="0.2">
      <c r="B55" s="425"/>
      <c r="C55" s="422" t="s">
        <v>46</v>
      </c>
      <c r="D55" s="422" t="s">
        <v>24</v>
      </c>
      <c r="E55" s="422" t="s">
        <v>45</v>
      </c>
      <c r="F55" s="422" t="s">
        <v>264</v>
      </c>
      <c r="G55" s="422" t="s">
        <v>191</v>
      </c>
      <c r="H55" s="423" t="s">
        <v>204</v>
      </c>
      <c r="I55" s="422" t="s">
        <v>8</v>
      </c>
      <c r="J55" s="422"/>
      <c r="K55" s="422"/>
      <c r="L55" s="424" t="s">
        <v>194</v>
      </c>
      <c r="M55" s="422" t="s">
        <v>196</v>
      </c>
      <c r="N55" s="422" t="s">
        <v>25</v>
      </c>
      <c r="O55" s="422"/>
      <c r="P55" s="422" t="s">
        <v>273</v>
      </c>
      <c r="Q55" s="422" t="s">
        <v>198</v>
      </c>
      <c r="R55" s="428" t="s">
        <v>17</v>
      </c>
      <c r="S55" s="170"/>
      <c r="T55" s="245"/>
      <c r="U55" s="237"/>
    </row>
    <row r="56" spans="2:21" ht="48.75" customHeight="1" x14ac:dyDescent="0.2">
      <c r="B56" s="425"/>
      <c r="C56" s="422"/>
      <c r="D56" s="422"/>
      <c r="E56" s="422"/>
      <c r="F56" s="422"/>
      <c r="G56" s="422"/>
      <c r="H56" s="423"/>
      <c r="I56" s="264" t="s">
        <v>192</v>
      </c>
      <c r="J56" s="264" t="s">
        <v>193</v>
      </c>
      <c r="K56" s="264" t="s">
        <v>195</v>
      </c>
      <c r="L56" s="424"/>
      <c r="M56" s="422"/>
      <c r="N56" s="264" t="s">
        <v>199</v>
      </c>
      <c r="O56" s="264" t="s">
        <v>203</v>
      </c>
      <c r="P56" s="422"/>
      <c r="Q56" s="422"/>
      <c r="R56" s="428"/>
      <c r="S56" s="170"/>
      <c r="T56" s="245"/>
      <c r="U56" s="237"/>
    </row>
    <row r="57" spans="2:21" ht="42" customHeight="1" x14ac:dyDescent="0.2">
      <c r="B57" s="347" t="s">
        <v>302</v>
      </c>
      <c r="C57" s="148" t="s">
        <v>121</v>
      </c>
      <c r="D57" s="98" t="s">
        <v>300</v>
      </c>
      <c r="E57" s="69"/>
      <c r="F57" s="69" t="s">
        <v>35</v>
      </c>
      <c r="G57" s="265" t="s">
        <v>215</v>
      </c>
      <c r="H57" s="128" t="s">
        <v>405</v>
      </c>
      <c r="I57" s="99">
        <v>13.836</v>
      </c>
      <c r="J57" s="176">
        <v>100</v>
      </c>
      <c r="K57" s="176">
        <v>0</v>
      </c>
      <c r="L57" s="109" t="s">
        <v>124</v>
      </c>
      <c r="M57" s="265" t="s">
        <v>5</v>
      </c>
      <c r="N57" s="147">
        <v>42226</v>
      </c>
      <c r="O57" s="110" t="s">
        <v>228</v>
      </c>
      <c r="P57" s="69" t="s">
        <v>66</v>
      </c>
      <c r="Q57" s="265" t="s">
        <v>240</v>
      </c>
      <c r="R57" s="348" t="s">
        <v>71</v>
      </c>
      <c r="S57" s="400"/>
      <c r="T57" s="257"/>
      <c r="U57" s="237"/>
    </row>
    <row r="58" spans="2:21" ht="53.25" customHeight="1" x14ac:dyDescent="0.2">
      <c r="B58" s="349" t="s">
        <v>303</v>
      </c>
      <c r="C58" s="180" t="s">
        <v>121</v>
      </c>
      <c r="D58" s="70" t="s">
        <v>291</v>
      </c>
      <c r="E58" s="277" t="s">
        <v>213</v>
      </c>
      <c r="F58" s="71" t="s">
        <v>35</v>
      </c>
      <c r="G58" s="275" t="s">
        <v>145</v>
      </c>
      <c r="H58" s="129" t="s">
        <v>209</v>
      </c>
      <c r="I58" s="102">
        <v>229.49833064776001</v>
      </c>
      <c r="J58" s="181">
        <v>100</v>
      </c>
      <c r="K58" s="181">
        <v>0</v>
      </c>
      <c r="L58" s="112" t="s">
        <v>124</v>
      </c>
      <c r="M58" s="275" t="s">
        <v>5</v>
      </c>
      <c r="N58" s="106" t="s">
        <v>288</v>
      </c>
      <c r="O58" s="106" t="s">
        <v>459</v>
      </c>
      <c r="P58" s="71" t="s">
        <v>66</v>
      </c>
      <c r="Q58" s="123" t="s">
        <v>209</v>
      </c>
      <c r="R58" s="338" t="s">
        <v>1</v>
      </c>
      <c r="S58" s="400"/>
      <c r="T58" s="279"/>
      <c r="U58" s="237"/>
    </row>
    <row r="59" spans="2:21" ht="42.75" customHeight="1" x14ac:dyDescent="0.2">
      <c r="B59" s="347" t="s">
        <v>304</v>
      </c>
      <c r="C59" s="148" t="s">
        <v>121</v>
      </c>
      <c r="D59" s="98" t="s">
        <v>267</v>
      </c>
      <c r="E59" s="69"/>
      <c r="F59" s="69" t="s">
        <v>35</v>
      </c>
      <c r="G59" s="265" t="s">
        <v>214</v>
      </c>
      <c r="H59" s="128" t="s">
        <v>405</v>
      </c>
      <c r="I59" s="99">
        <v>9.5429999999999993</v>
      </c>
      <c r="J59" s="176">
        <v>100</v>
      </c>
      <c r="K59" s="176">
        <v>0</v>
      </c>
      <c r="L59" s="109" t="s">
        <v>124</v>
      </c>
      <c r="M59" s="265" t="s">
        <v>5</v>
      </c>
      <c r="N59" s="147">
        <v>42226</v>
      </c>
      <c r="O59" s="110">
        <v>41121</v>
      </c>
      <c r="P59" s="69" t="s">
        <v>66</v>
      </c>
      <c r="Q59" s="265" t="s">
        <v>240</v>
      </c>
      <c r="R59" s="348" t="s">
        <v>71</v>
      </c>
      <c r="S59" s="400"/>
      <c r="T59" s="257"/>
      <c r="U59" s="237"/>
    </row>
    <row r="60" spans="2:21" ht="45" customHeight="1" x14ac:dyDescent="0.2">
      <c r="B60" s="343" t="s">
        <v>305</v>
      </c>
      <c r="C60" s="79" t="s">
        <v>121</v>
      </c>
      <c r="D60" s="72" t="s">
        <v>315</v>
      </c>
      <c r="E60" s="131" t="s">
        <v>213</v>
      </c>
      <c r="F60" s="131" t="s">
        <v>213</v>
      </c>
      <c r="G60" s="131" t="s">
        <v>213</v>
      </c>
      <c r="H60" s="131" t="s">
        <v>213</v>
      </c>
      <c r="I60" s="224">
        <v>0</v>
      </c>
      <c r="J60" s="224">
        <v>0</v>
      </c>
      <c r="K60" s="224">
        <v>0</v>
      </c>
      <c r="L60" s="224">
        <v>0</v>
      </c>
      <c r="M60" s="224">
        <v>0</v>
      </c>
      <c r="N60" s="79" t="s">
        <v>189</v>
      </c>
      <c r="O60" s="105" t="s">
        <v>189</v>
      </c>
      <c r="P60" s="79" t="s">
        <v>189</v>
      </c>
      <c r="Q60" s="79" t="s">
        <v>189</v>
      </c>
      <c r="R60" s="336" t="s">
        <v>7</v>
      </c>
      <c r="S60" s="170"/>
      <c r="T60" s="316"/>
      <c r="U60" s="237"/>
    </row>
    <row r="61" spans="2:21" ht="51" x14ac:dyDescent="0.2">
      <c r="B61" s="349" t="s">
        <v>306</v>
      </c>
      <c r="C61" s="180" t="s">
        <v>121</v>
      </c>
      <c r="D61" s="70" t="s">
        <v>414</v>
      </c>
      <c r="E61" s="277" t="s">
        <v>213</v>
      </c>
      <c r="F61" s="71" t="s">
        <v>35</v>
      </c>
      <c r="G61" s="275" t="s">
        <v>145</v>
      </c>
      <c r="H61" s="129" t="s">
        <v>416</v>
      </c>
      <c r="I61" s="102">
        <v>40.232732839187904</v>
      </c>
      <c r="J61" s="181">
        <v>100</v>
      </c>
      <c r="K61" s="181">
        <v>0</v>
      </c>
      <c r="L61" s="112" t="s">
        <v>125</v>
      </c>
      <c r="M61" s="275" t="s">
        <v>5</v>
      </c>
      <c r="N61" s="106" t="s">
        <v>288</v>
      </c>
      <c r="O61" s="106" t="s">
        <v>459</v>
      </c>
      <c r="P61" s="71" t="s">
        <v>66</v>
      </c>
      <c r="Q61" s="123" t="s">
        <v>209</v>
      </c>
      <c r="R61" s="338" t="s">
        <v>1</v>
      </c>
      <c r="S61" s="400"/>
      <c r="T61" s="257"/>
      <c r="U61" s="237"/>
    </row>
    <row r="62" spans="2:21" ht="38.25" x14ac:dyDescent="0.2">
      <c r="B62" s="349" t="s">
        <v>307</v>
      </c>
      <c r="C62" s="180" t="s">
        <v>121</v>
      </c>
      <c r="D62" s="70" t="s">
        <v>292</v>
      </c>
      <c r="E62" s="277" t="s">
        <v>213</v>
      </c>
      <c r="F62" s="71" t="s">
        <v>35</v>
      </c>
      <c r="G62" s="275" t="s">
        <v>145</v>
      </c>
      <c r="H62" s="129" t="s">
        <v>417</v>
      </c>
      <c r="I62" s="102">
        <v>146.80093780212701</v>
      </c>
      <c r="J62" s="181">
        <v>100</v>
      </c>
      <c r="K62" s="181">
        <v>0</v>
      </c>
      <c r="L62" s="112" t="s">
        <v>125</v>
      </c>
      <c r="M62" s="275" t="s">
        <v>5</v>
      </c>
      <c r="N62" s="106" t="s">
        <v>288</v>
      </c>
      <c r="O62" s="106" t="s">
        <v>459</v>
      </c>
      <c r="P62" s="71" t="s">
        <v>66</v>
      </c>
      <c r="Q62" s="123" t="s">
        <v>209</v>
      </c>
      <c r="R62" s="338" t="s">
        <v>1</v>
      </c>
      <c r="S62" s="400"/>
      <c r="T62" s="279"/>
      <c r="U62" s="237"/>
    </row>
    <row r="63" spans="2:21" ht="30.75" customHeight="1" x14ac:dyDescent="0.2">
      <c r="B63" s="350" t="s">
        <v>308</v>
      </c>
      <c r="C63" s="83" t="s">
        <v>121</v>
      </c>
      <c r="D63" s="73" t="s">
        <v>123</v>
      </c>
      <c r="E63" s="131" t="s">
        <v>213</v>
      </c>
      <c r="F63" s="131" t="s">
        <v>213</v>
      </c>
      <c r="G63" s="131" t="s">
        <v>213</v>
      </c>
      <c r="H63" s="131" t="s">
        <v>213</v>
      </c>
      <c r="I63" s="224"/>
      <c r="J63" s="224">
        <v>0</v>
      </c>
      <c r="K63" s="224">
        <v>0</v>
      </c>
      <c r="L63" s="224">
        <v>0</v>
      </c>
      <c r="M63" s="224">
        <v>0</v>
      </c>
      <c r="N63" s="79" t="s">
        <v>189</v>
      </c>
      <c r="O63" s="105" t="s">
        <v>189</v>
      </c>
      <c r="P63" s="79" t="s">
        <v>189</v>
      </c>
      <c r="Q63" s="79" t="s">
        <v>189</v>
      </c>
      <c r="R63" s="351" t="s">
        <v>7</v>
      </c>
      <c r="S63" s="170"/>
      <c r="T63" s="316"/>
      <c r="U63" s="237"/>
    </row>
    <row r="64" spans="2:21" ht="51" x14ac:dyDescent="0.2">
      <c r="B64" s="388" t="s">
        <v>309</v>
      </c>
      <c r="C64" s="389" t="s">
        <v>121</v>
      </c>
      <c r="D64" s="225" t="s">
        <v>452</v>
      </c>
      <c r="E64" s="278" t="s">
        <v>213</v>
      </c>
      <c r="F64" s="390" t="s">
        <v>35</v>
      </c>
      <c r="G64" s="198" t="s">
        <v>145</v>
      </c>
      <c r="H64" s="391" t="s">
        <v>415</v>
      </c>
      <c r="I64" s="402">
        <v>39.619294231388892</v>
      </c>
      <c r="J64" s="392">
        <v>100</v>
      </c>
      <c r="K64" s="392">
        <v>0</v>
      </c>
      <c r="L64" s="393" t="s">
        <v>125</v>
      </c>
      <c r="M64" s="198" t="s">
        <v>5</v>
      </c>
      <c r="N64" s="394" t="s">
        <v>288</v>
      </c>
      <c r="O64" s="394" t="s">
        <v>459</v>
      </c>
      <c r="P64" s="390" t="s">
        <v>66</v>
      </c>
      <c r="Q64" s="395" t="s">
        <v>209</v>
      </c>
      <c r="R64" s="396" t="s">
        <v>1</v>
      </c>
      <c r="S64" s="170"/>
      <c r="T64" s="257"/>
      <c r="U64" s="237"/>
    </row>
    <row r="65" spans="2:21" ht="18.75" x14ac:dyDescent="0.2">
      <c r="B65" s="352"/>
      <c r="C65" s="84"/>
      <c r="D65" s="74"/>
      <c r="E65" s="74"/>
      <c r="F65" s="74"/>
      <c r="G65" s="84"/>
      <c r="H65" s="130" t="s">
        <v>2</v>
      </c>
      <c r="I65" s="108">
        <f>SUM(I57:I64)</f>
        <v>479.53029552046382</v>
      </c>
      <c r="J65" s="74"/>
      <c r="K65" s="74"/>
      <c r="L65" s="84"/>
      <c r="M65" s="74"/>
      <c r="N65" s="74"/>
      <c r="O65" s="84"/>
      <c r="P65" s="74"/>
      <c r="Q65" s="84"/>
      <c r="R65" s="353"/>
      <c r="S65" s="184"/>
      <c r="T65" s="245"/>
      <c r="U65" s="237"/>
    </row>
    <row r="66" spans="2:21" ht="18.75" x14ac:dyDescent="0.2">
      <c r="B66" s="346">
        <v>3</v>
      </c>
      <c r="C66" s="68" t="s">
        <v>10</v>
      </c>
      <c r="D66" s="171"/>
      <c r="E66" s="171"/>
      <c r="F66" s="171"/>
      <c r="G66" s="172"/>
      <c r="H66" s="173"/>
      <c r="I66" s="174"/>
      <c r="J66" s="171"/>
      <c r="K66" s="171"/>
      <c r="L66" s="172"/>
      <c r="M66" s="171"/>
      <c r="N66" s="171"/>
      <c r="O66" s="172"/>
      <c r="P66" s="171"/>
      <c r="Q66" s="172"/>
      <c r="R66" s="340"/>
      <c r="S66" s="170"/>
      <c r="T66" s="245"/>
      <c r="U66" s="237"/>
    </row>
    <row r="67" spans="2:21" ht="18.75" x14ac:dyDescent="0.2">
      <c r="B67" s="357"/>
      <c r="C67" s="422" t="s">
        <v>46</v>
      </c>
      <c r="D67" s="422" t="s">
        <v>24</v>
      </c>
      <c r="E67" s="422" t="s">
        <v>45</v>
      </c>
      <c r="F67" s="422" t="s">
        <v>264</v>
      </c>
      <c r="G67" s="422" t="s">
        <v>191</v>
      </c>
      <c r="H67" s="423" t="s">
        <v>204</v>
      </c>
      <c r="I67" s="422" t="s">
        <v>8</v>
      </c>
      <c r="J67" s="422"/>
      <c r="K67" s="422"/>
      <c r="L67" s="424" t="s">
        <v>194</v>
      </c>
      <c r="M67" s="422" t="s">
        <v>196</v>
      </c>
      <c r="N67" s="422" t="s">
        <v>25</v>
      </c>
      <c r="O67" s="422"/>
      <c r="P67" s="422" t="s">
        <v>273</v>
      </c>
      <c r="Q67" s="422" t="s">
        <v>198</v>
      </c>
      <c r="R67" s="428" t="s">
        <v>17</v>
      </c>
      <c r="S67" s="166"/>
      <c r="U67" s="237"/>
    </row>
    <row r="68" spans="2:21" ht="48" customHeight="1" x14ac:dyDescent="0.2">
      <c r="B68" s="358"/>
      <c r="C68" s="422"/>
      <c r="D68" s="422"/>
      <c r="E68" s="422"/>
      <c r="F68" s="422"/>
      <c r="G68" s="422"/>
      <c r="H68" s="423"/>
      <c r="I68" s="264" t="s">
        <v>192</v>
      </c>
      <c r="J68" s="264" t="s">
        <v>193</v>
      </c>
      <c r="K68" s="264" t="s">
        <v>195</v>
      </c>
      <c r="L68" s="424"/>
      <c r="M68" s="422"/>
      <c r="N68" s="264" t="s">
        <v>199</v>
      </c>
      <c r="O68" s="264" t="s">
        <v>203</v>
      </c>
      <c r="P68" s="422"/>
      <c r="Q68" s="422"/>
      <c r="R68" s="428"/>
      <c r="S68" s="166"/>
      <c r="U68" s="237"/>
    </row>
    <row r="69" spans="2:21" ht="38.25" x14ac:dyDescent="0.2">
      <c r="B69" s="335" t="s">
        <v>369</v>
      </c>
      <c r="C69" s="79" t="s">
        <v>121</v>
      </c>
      <c r="D69" s="72" t="s">
        <v>269</v>
      </c>
      <c r="E69" s="131" t="s">
        <v>213</v>
      </c>
      <c r="F69" s="131" t="s">
        <v>213</v>
      </c>
      <c r="G69" s="131" t="s">
        <v>213</v>
      </c>
      <c r="H69" s="131" t="s">
        <v>213</v>
      </c>
      <c r="I69" s="224">
        <v>0</v>
      </c>
      <c r="J69" s="224">
        <v>0</v>
      </c>
      <c r="K69" s="224">
        <v>0</v>
      </c>
      <c r="L69" s="224">
        <v>0</v>
      </c>
      <c r="M69" s="224">
        <v>0</v>
      </c>
      <c r="N69" s="79" t="s">
        <v>189</v>
      </c>
      <c r="O69" s="105" t="s">
        <v>189</v>
      </c>
      <c r="P69" s="79" t="s">
        <v>189</v>
      </c>
      <c r="Q69" s="79" t="s">
        <v>189</v>
      </c>
      <c r="R69" s="336" t="s">
        <v>7</v>
      </c>
      <c r="S69" s="170"/>
      <c r="T69" s="316"/>
      <c r="U69" s="237"/>
    </row>
    <row r="70" spans="2:21" ht="24" x14ac:dyDescent="0.2">
      <c r="B70" s="335" t="s">
        <v>370</v>
      </c>
      <c r="C70" s="79" t="s">
        <v>121</v>
      </c>
      <c r="D70" s="72" t="s">
        <v>126</v>
      </c>
      <c r="E70" s="131" t="s">
        <v>213</v>
      </c>
      <c r="F70" s="131" t="s">
        <v>213</v>
      </c>
      <c r="G70" s="131" t="s">
        <v>213</v>
      </c>
      <c r="H70" s="131" t="s">
        <v>213</v>
      </c>
      <c r="I70" s="224">
        <v>0</v>
      </c>
      <c r="J70" s="224">
        <v>0</v>
      </c>
      <c r="K70" s="224">
        <v>0</v>
      </c>
      <c r="L70" s="224">
        <v>0</v>
      </c>
      <c r="M70" s="224">
        <v>0</v>
      </c>
      <c r="N70" s="79" t="s">
        <v>189</v>
      </c>
      <c r="O70" s="105" t="s">
        <v>189</v>
      </c>
      <c r="P70" s="79" t="s">
        <v>189</v>
      </c>
      <c r="Q70" s="79" t="s">
        <v>189</v>
      </c>
      <c r="R70" s="336" t="s">
        <v>7</v>
      </c>
      <c r="S70" s="170"/>
      <c r="T70" s="316"/>
      <c r="U70" s="237"/>
    </row>
    <row r="71" spans="2:21" ht="24" x14ac:dyDescent="0.2">
      <c r="B71" s="335" t="s">
        <v>371</v>
      </c>
      <c r="C71" s="79" t="s">
        <v>121</v>
      </c>
      <c r="D71" s="72" t="s">
        <v>127</v>
      </c>
      <c r="E71" s="131" t="s">
        <v>213</v>
      </c>
      <c r="F71" s="131" t="s">
        <v>213</v>
      </c>
      <c r="G71" s="131" t="s">
        <v>213</v>
      </c>
      <c r="H71" s="131" t="s">
        <v>213</v>
      </c>
      <c r="I71" s="224">
        <v>0</v>
      </c>
      <c r="J71" s="224">
        <v>0</v>
      </c>
      <c r="K71" s="224">
        <v>0</v>
      </c>
      <c r="L71" s="224">
        <v>0</v>
      </c>
      <c r="M71" s="224">
        <v>0</v>
      </c>
      <c r="N71" s="79" t="s">
        <v>189</v>
      </c>
      <c r="O71" s="105" t="s">
        <v>189</v>
      </c>
      <c r="P71" s="79" t="s">
        <v>189</v>
      </c>
      <c r="Q71" s="79" t="s">
        <v>189</v>
      </c>
      <c r="R71" s="336" t="s">
        <v>7</v>
      </c>
      <c r="S71" s="170"/>
      <c r="T71" s="316"/>
      <c r="U71" s="237"/>
    </row>
    <row r="72" spans="2:21" ht="24" x14ac:dyDescent="0.2">
      <c r="B72" s="335" t="s">
        <v>372</v>
      </c>
      <c r="C72" s="79" t="s">
        <v>121</v>
      </c>
      <c r="D72" s="72" t="s">
        <v>128</v>
      </c>
      <c r="E72" s="131" t="s">
        <v>213</v>
      </c>
      <c r="F72" s="131" t="s">
        <v>213</v>
      </c>
      <c r="G72" s="131" t="s">
        <v>213</v>
      </c>
      <c r="H72" s="131" t="s">
        <v>213</v>
      </c>
      <c r="I72" s="224">
        <v>0</v>
      </c>
      <c r="J72" s="224">
        <v>0</v>
      </c>
      <c r="K72" s="224">
        <v>0</v>
      </c>
      <c r="L72" s="224">
        <v>0</v>
      </c>
      <c r="M72" s="224">
        <v>0</v>
      </c>
      <c r="N72" s="79" t="s">
        <v>189</v>
      </c>
      <c r="O72" s="105" t="s">
        <v>189</v>
      </c>
      <c r="P72" s="79" t="s">
        <v>189</v>
      </c>
      <c r="Q72" s="79" t="s">
        <v>189</v>
      </c>
      <c r="R72" s="336" t="s">
        <v>7</v>
      </c>
      <c r="S72" s="170"/>
      <c r="T72" s="316"/>
      <c r="U72" s="237"/>
    </row>
    <row r="73" spans="2:21" ht="24" x14ac:dyDescent="0.2">
      <c r="B73" s="335" t="s">
        <v>373</v>
      </c>
      <c r="C73" s="79" t="s">
        <v>121</v>
      </c>
      <c r="D73" s="72" t="s">
        <v>129</v>
      </c>
      <c r="E73" s="131" t="s">
        <v>213</v>
      </c>
      <c r="F73" s="131" t="s">
        <v>213</v>
      </c>
      <c r="G73" s="131" t="s">
        <v>213</v>
      </c>
      <c r="H73" s="131" t="s">
        <v>213</v>
      </c>
      <c r="I73" s="224">
        <v>0</v>
      </c>
      <c r="J73" s="224">
        <v>0</v>
      </c>
      <c r="K73" s="224">
        <v>0</v>
      </c>
      <c r="L73" s="224">
        <v>0</v>
      </c>
      <c r="M73" s="224">
        <v>0</v>
      </c>
      <c r="N73" s="79" t="s">
        <v>189</v>
      </c>
      <c r="O73" s="105" t="s">
        <v>189</v>
      </c>
      <c r="P73" s="79" t="s">
        <v>189</v>
      </c>
      <c r="Q73" s="79" t="s">
        <v>189</v>
      </c>
      <c r="R73" s="336" t="s">
        <v>7</v>
      </c>
      <c r="S73" s="170"/>
      <c r="T73" s="316"/>
      <c r="U73" s="237"/>
    </row>
    <row r="74" spans="2:21" ht="24" x14ac:dyDescent="0.2">
      <c r="B74" s="335" t="s">
        <v>374</v>
      </c>
      <c r="C74" s="79" t="s">
        <v>121</v>
      </c>
      <c r="D74" s="72" t="s">
        <v>130</v>
      </c>
      <c r="E74" s="131" t="s">
        <v>213</v>
      </c>
      <c r="F74" s="131" t="s">
        <v>213</v>
      </c>
      <c r="G74" s="131" t="s">
        <v>213</v>
      </c>
      <c r="H74" s="131" t="s">
        <v>213</v>
      </c>
      <c r="I74" s="224">
        <v>0</v>
      </c>
      <c r="J74" s="224">
        <v>0</v>
      </c>
      <c r="K74" s="224">
        <v>0</v>
      </c>
      <c r="L74" s="224">
        <v>0</v>
      </c>
      <c r="M74" s="224">
        <v>0</v>
      </c>
      <c r="N74" s="79" t="s">
        <v>189</v>
      </c>
      <c r="O74" s="105" t="s">
        <v>189</v>
      </c>
      <c r="P74" s="79" t="s">
        <v>189</v>
      </c>
      <c r="Q74" s="79" t="s">
        <v>189</v>
      </c>
      <c r="R74" s="336" t="s">
        <v>7</v>
      </c>
      <c r="S74" s="170"/>
      <c r="T74" s="316"/>
      <c r="U74" s="237"/>
    </row>
    <row r="75" spans="2:21" ht="25.5" x14ac:dyDescent="0.2">
      <c r="B75" s="335" t="s">
        <v>375</v>
      </c>
      <c r="C75" s="79" t="s">
        <v>121</v>
      </c>
      <c r="D75" s="72" t="s">
        <v>131</v>
      </c>
      <c r="E75" s="131" t="s">
        <v>213</v>
      </c>
      <c r="F75" s="131" t="s">
        <v>213</v>
      </c>
      <c r="G75" s="131" t="s">
        <v>213</v>
      </c>
      <c r="H75" s="131" t="s">
        <v>213</v>
      </c>
      <c r="I75" s="224">
        <v>0</v>
      </c>
      <c r="J75" s="224">
        <v>0</v>
      </c>
      <c r="K75" s="224">
        <v>0</v>
      </c>
      <c r="L75" s="224">
        <v>0</v>
      </c>
      <c r="M75" s="224">
        <v>0</v>
      </c>
      <c r="N75" s="79" t="s">
        <v>189</v>
      </c>
      <c r="O75" s="105" t="s">
        <v>189</v>
      </c>
      <c r="P75" s="79" t="s">
        <v>189</v>
      </c>
      <c r="Q75" s="79" t="s">
        <v>189</v>
      </c>
      <c r="R75" s="336" t="s">
        <v>7</v>
      </c>
      <c r="S75" s="170"/>
      <c r="T75" s="316"/>
      <c r="U75" s="237"/>
    </row>
    <row r="76" spans="2:21" ht="38.25" x14ac:dyDescent="0.2">
      <c r="B76" s="335" t="s">
        <v>376</v>
      </c>
      <c r="C76" s="79" t="s">
        <v>121</v>
      </c>
      <c r="D76" s="72" t="s">
        <v>132</v>
      </c>
      <c r="E76" s="131" t="s">
        <v>213</v>
      </c>
      <c r="F76" s="131" t="s">
        <v>213</v>
      </c>
      <c r="G76" s="131" t="s">
        <v>213</v>
      </c>
      <c r="H76" s="131" t="s">
        <v>213</v>
      </c>
      <c r="I76" s="224">
        <v>0</v>
      </c>
      <c r="J76" s="224">
        <v>0</v>
      </c>
      <c r="K76" s="224">
        <v>0</v>
      </c>
      <c r="L76" s="224">
        <v>0</v>
      </c>
      <c r="M76" s="224">
        <v>0</v>
      </c>
      <c r="N76" s="79" t="s">
        <v>189</v>
      </c>
      <c r="O76" s="105" t="s">
        <v>189</v>
      </c>
      <c r="P76" s="79" t="s">
        <v>189</v>
      </c>
      <c r="Q76" s="79" t="s">
        <v>189</v>
      </c>
      <c r="R76" s="336" t="s">
        <v>7</v>
      </c>
      <c r="S76" s="170"/>
      <c r="T76" s="316"/>
      <c r="U76" s="237"/>
    </row>
    <row r="77" spans="2:21" ht="25.5" x14ac:dyDescent="0.2">
      <c r="B77" s="335" t="s">
        <v>377</v>
      </c>
      <c r="C77" s="79" t="s">
        <v>121</v>
      </c>
      <c r="D77" s="72" t="s">
        <v>131</v>
      </c>
      <c r="E77" s="131" t="s">
        <v>213</v>
      </c>
      <c r="F77" s="131" t="s">
        <v>213</v>
      </c>
      <c r="G77" s="131" t="s">
        <v>213</v>
      </c>
      <c r="H77" s="131" t="s">
        <v>213</v>
      </c>
      <c r="I77" s="224">
        <v>0</v>
      </c>
      <c r="J77" s="224">
        <v>0</v>
      </c>
      <c r="K77" s="224">
        <v>0</v>
      </c>
      <c r="L77" s="224">
        <v>0</v>
      </c>
      <c r="M77" s="224">
        <v>0</v>
      </c>
      <c r="N77" s="79" t="s">
        <v>189</v>
      </c>
      <c r="O77" s="105" t="s">
        <v>189</v>
      </c>
      <c r="P77" s="79" t="s">
        <v>189</v>
      </c>
      <c r="Q77" s="79" t="s">
        <v>189</v>
      </c>
      <c r="R77" s="336" t="s">
        <v>7</v>
      </c>
      <c r="S77" s="170"/>
      <c r="T77" s="316"/>
      <c r="U77" s="237"/>
    </row>
    <row r="78" spans="2:21" ht="24" x14ac:dyDescent="0.2">
      <c r="B78" s="335" t="s">
        <v>378</v>
      </c>
      <c r="C78" s="79" t="s">
        <v>121</v>
      </c>
      <c r="D78" s="72" t="s">
        <v>137</v>
      </c>
      <c r="E78" s="131" t="s">
        <v>213</v>
      </c>
      <c r="F78" s="131" t="s">
        <v>213</v>
      </c>
      <c r="G78" s="131" t="s">
        <v>213</v>
      </c>
      <c r="H78" s="131" t="s">
        <v>213</v>
      </c>
      <c r="I78" s="224">
        <v>0</v>
      </c>
      <c r="J78" s="224">
        <v>0</v>
      </c>
      <c r="K78" s="224">
        <v>0</v>
      </c>
      <c r="L78" s="224">
        <v>0</v>
      </c>
      <c r="M78" s="224">
        <v>0</v>
      </c>
      <c r="N78" s="79" t="s">
        <v>189</v>
      </c>
      <c r="O78" s="105" t="s">
        <v>189</v>
      </c>
      <c r="P78" s="79" t="s">
        <v>189</v>
      </c>
      <c r="Q78" s="79" t="s">
        <v>189</v>
      </c>
      <c r="R78" s="336" t="s">
        <v>7</v>
      </c>
      <c r="S78" s="170"/>
      <c r="T78" s="316"/>
      <c r="U78" s="237"/>
    </row>
    <row r="79" spans="2:21" ht="51" x14ac:dyDescent="0.2">
      <c r="B79" s="359" t="s">
        <v>438</v>
      </c>
      <c r="C79" s="79" t="s">
        <v>121</v>
      </c>
      <c r="D79" s="72" t="s">
        <v>133</v>
      </c>
      <c r="E79" s="131" t="s">
        <v>213</v>
      </c>
      <c r="F79" s="131" t="s">
        <v>213</v>
      </c>
      <c r="G79" s="131" t="s">
        <v>213</v>
      </c>
      <c r="H79" s="131" t="s">
        <v>213</v>
      </c>
      <c r="I79" s="224">
        <v>0</v>
      </c>
      <c r="J79" s="224">
        <v>0</v>
      </c>
      <c r="K79" s="224">
        <v>0</v>
      </c>
      <c r="L79" s="224">
        <v>0</v>
      </c>
      <c r="M79" s="224">
        <v>0</v>
      </c>
      <c r="N79" s="79" t="s">
        <v>189</v>
      </c>
      <c r="O79" s="105" t="s">
        <v>189</v>
      </c>
      <c r="P79" s="79" t="s">
        <v>189</v>
      </c>
      <c r="Q79" s="79" t="s">
        <v>189</v>
      </c>
      <c r="R79" s="336" t="s">
        <v>7</v>
      </c>
      <c r="S79" s="170"/>
      <c r="T79" s="316"/>
      <c r="U79" s="237"/>
    </row>
    <row r="80" spans="2:21" ht="25.5" x14ac:dyDescent="0.2">
      <c r="B80" s="359" t="s">
        <v>439</v>
      </c>
      <c r="C80" s="79" t="s">
        <v>121</v>
      </c>
      <c r="D80" s="72" t="s">
        <v>134</v>
      </c>
      <c r="E80" s="131" t="s">
        <v>213</v>
      </c>
      <c r="F80" s="131" t="s">
        <v>213</v>
      </c>
      <c r="G80" s="131" t="s">
        <v>213</v>
      </c>
      <c r="H80" s="131" t="s">
        <v>213</v>
      </c>
      <c r="I80" s="224">
        <v>0</v>
      </c>
      <c r="J80" s="224">
        <v>0</v>
      </c>
      <c r="K80" s="224">
        <v>0</v>
      </c>
      <c r="L80" s="224">
        <v>0</v>
      </c>
      <c r="M80" s="224">
        <v>0</v>
      </c>
      <c r="N80" s="79" t="s">
        <v>189</v>
      </c>
      <c r="O80" s="105" t="s">
        <v>189</v>
      </c>
      <c r="P80" s="79" t="s">
        <v>189</v>
      </c>
      <c r="Q80" s="79" t="s">
        <v>189</v>
      </c>
      <c r="R80" s="336" t="s">
        <v>7</v>
      </c>
      <c r="S80" s="170"/>
      <c r="T80" s="316"/>
      <c r="U80" s="237"/>
    </row>
    <row r="81" spans="2:21" ht="51" x14ac:dyDescent="0.2">
      <c r="B81" s="359" t="s">
        <v>440</v>
      </c>
      <c r="C81" s="79" t="s">
        <v>121</v>
      </c>
      <c r="D81" s="72" t="s">
        <v>135</v>
      </c>
      <c r="E81" s="131" t="s">
        <v>213</v>
      </c>
      <c r="F81" s="131" t="s">
        <v>213</v>
      </c>
      <c r="G81" s="131" t="s">
        <v>213</v>
      </c>
      <c r="H81" s="131" t="s">
        <v>213</v>
      </c>
      <c r="I81" s="224">
        <v>0</v>
      </c>
      <c r="J81" s="224">
        <v>0</v>
      </c>
      <c r="K81" s="224">
        <v>0</v>
      </c>
      <c r="L81" s="224">
        <v>0</v>
      </c>
      <c r="M81" s="224">
        <v>0</v>
      </c>
      <c r="N81" s="79" t="s">
        <v>189</v>
      </c>
      <c r="O81" s="105" t="s">
        <v>189</v>
      </c>
      <c r="P81" s="79" t="s">
        <v>189</v>
      </c>
      <c r="Q81" s="79" t="s">
        <v>189</v>
      </c>
      <c r="R81" s="336" t="s">
        <v>7</v>
      </c>
      <c r="S81" s="170"/>
      <c r="T81" s="316"/>
      <c r="U81" s="237"/>
    </row>
    <row r="82" spans="2:21" ht="51" x14ac:dyDescent="0.2">
      <c r="B82" s="359" t="s">
        <v>441</v>
      </c>
      <c r="C82" s="79" t="s">
        <v>121</v>
      </c>
      <c r="D82" s="72" t="s">
        <v>136</v>
      </c>
      <c r="E82" s="131" t="s">
        <v>213</v>
      </c>
      <c r="F82" s="131" t="s">
        <v>213</v>
      </c>
      <c r="G82" s="131" t="s">
        <v>213</v>
      </c>
      <c r="H82" s="131" t="s">
        <v>213</v>
      </c>
      <c r="I82" s="131" t="s">
        <v>213</v>
      </c>
      <c r="J82" s="131" t="s">
        <v>213</v>
      </c>
      <c r="K82" s="131" t="s">
        <v>213</v>
      </c>
      <c r="L82" s="131" t="s">
        <v>213</v>
      </c>
      <c r="M82" s="131" t="s">
        <v>213</v>
      </c>
      <c r="N82" s="131" t="s">
        <v>213</v>
      </c>
      <c r="O82" s="131" t="s">
        <v>213</v>
      </c>
      <c r="P82" s="131" t="s">
        <v>213</v>
      </c>
      <c r="Q82" s="131" t="s">
        <v>213</v>
      </c>
      <c r="R82" s="336" t="s">
        <v>7</v>
      </c>
      <c r="S82" s="170"/>
      <c r="T82" s="316"/>
      <c r="U82" s="237"/>
    </row>
    <row r="83" spans="2:21" ht="38.25" x14ac:dyDescent="0.2">
      <c r="B83" s="359" t="s">
        <v>379</v>
      </c>
      <c r="C83" s="79" t="s">
        <v>121</v>
      </c>
      <c r="D83" s="72" t="s">
        <v>457</v>
      </c>
      <c r="E83" s="131" t="s">
        <v>262</v>
      </c>
      <c r="F83" s="131" t="s">
        <v>213</v>
      </c>
      <c r="G83" s="131" t="s">
        <v>213</v>
      </c>
      <c r="H83" s="131" t="s">
        <v>213</v>
      </c>
      <c r="I83" s="131" t="s">
        <v>213</v>
      </c>
      <c r="J83" s="131" t="s">
        <v>213</v>
      </c>
      <c r="K83" s="131" t="s">
        <v>213</v>
      </c>
      <c r="L83" s="131" t="s">
        <v>213</v>
      </c>
      <c r="M83" s="131" t="s">
        <v>213</v>
      </c>
      <c r="N83" s="131" t="s">
        <v>213</v>
      </c>
      <c r="O83" s="131" t="s">
        <v>213</v>
      </c>
      <c r="P83" s="131" t="s">
        <v>213</v>
      </c>
      <c r="Q83" s="131" t="s">
        <v>213</v>
      </c>
      <c r="R83" s="336" t="s">
        <v>7</v>
      </c>
      <c r="S83" s="170"/>
      <c r="T83" s="316"/>
      <c r="U83" s="237"/>
    </row>
    <row r="84" spans="2:21" ht="24" customHeight="1" x14ac:dyDescent="0.2">
      <c r="B84" s="352"/>
      <c r="C84" s="84"/>
      <c r="D84" s="74"/>
      <c r="E84" s="74"/>
      <c r="F84" s="74"/>
      <c r="G84" s="84"/>
      <c r="H84" s="130" t="s">
        <v>2</v>
      </c>
      <c r="I84" s="108">
        <f>SUM(I69:I83)</f>
        <v>0</v>
      </c>
      <c r="J84" s="74"/>
      <c r="K84" s="74"/>
      <c r="L84" s="84"/>
      <c r="M84" s="74"/>
      <c r="N84" s="74"/>
      <c r="O84" s="84"/>
      <c r="P84" s="74"/>
      <c r="Q84" s="84"/>
      <c r="R84" s="353"/>
      <c r="S84" s="184"/>
      <c r="T84" s="245"/>
      <c r="U84" s="237"/>
    </row>
    <row r="85" spans="2:21" ht="18.75" x14ac:dyDescent="0.2">
      <c r="B85" s="346">
        <v>4</v>
      </c>
      <c r="C85" s="68" t="s">
        <v>11</v>
      </c>
      <c r="D85" s="171"/>
      <c r="E85" s="171"/>
      <c r="F85" s="171"/>
      <c r="G85" s="172"/>
      <c r="H85" s="173"/>
      <c r="I85" s="174"/>
      <c r="J85" s="171"/>
      <c r="K85" s="171"/>
      <c r="L85" s="172"/>
      <c r="M85" s="171"/>
      <c r="N85" s="171"/>
      <c r="O85" s="172"/>
      <c r="P85" s="171"/>
      <c r="Q85" s="172"/>
      <c r="R85" s="340"/>
      <c r="S85" s="170"/>
      <c r="T85" s="245"/>
      <c r="U85" s="237"/>
    </row>
    <row r="86" spans="2:21" ht="18.75" x14ac:dyDescent="0.2">
      <c r="B86" s="357"/>
      <c r="C86" s="422" t="s">
        <v>46</v>
      </c>
      <c r="D86" s="422" t="s">
        <v>24</v>
      </c>
      <c r="E86" s="422" t="s">
        <v>45</v>
      </c>
      <c r="F86" s="422" t="s">
        <v>264</v>
      </c>
      <c r="G86" s="450"/>
      <c r="H86" s="450"/>
      <c r="I86" s="422" t="s">
        <v>8</v>
      </c>
      <c r="J86" s="422"/>
      <c r="K86" s="422"/>
      <c r="L86" s="424" t="s">
        <v>194</v>
      </c>
      <c r="M86" s="422" t="s">
        <v>196</v>
      </c>
      <c r="N86" s="422" t="s">
        <v>25</v>
      </c>
      <c r="O86" s="422"/>
      <c r="P86" s="422" t="s">
        <v>273</v>
      </c>
      <c r="Q86" s="422" t="s">
        <v>198</v>
      </c>
      <c r="R86" s="428" t="s">
        <v>17</v>
      </c>
      <c r="S86" s="166"/>
      <c r="U86" s="237"/>
    </row>
    <row r="87" spans="2:21" ht="53.25" customHeight="1" x14ac:dyDescent="0.2">
      <c r="B87" s="358"/>
      <c r="C87" s="422"/>
      <c r="D87" s="422"/>
      <c r="E87" s="422"/>
      <c r="F87" s="422"/>
      <c r="G87" s="422" t="s">
        <v>204</v>
      </c>
      <c r="H87" s="422"/>
      <c r="I87" s="264" t="s">
        <v>192</v>
      </c>
      <c r="J87" s="264" t="s">
        <v>193</v>
      </c>
      <c r="K87" s="264" t="s">
        <v>195</v>
      </c>
      <c r="L87" s="424"/>
      <c r="M87" s="422"/>
      <c r="N87" s="264" t="s">
        <v>200</v>
      </c>
      <c r="O87" s="264" t="s">
        <v>203</v>
      </c>
      <c r="P87" s="422"/>
      <c r="Q87" s="422"/>
      <c r="R87" s="428"/>
      <c r="S87" s="166"/>
      <c r="T87" s="259"/>
      <c r="U87" s="237"/>
    </row>
    <row r="88" spans="2:21" s="152" customFormat="1" ht="51" x14ac:dyDescent="0.2">
      <c r="B88" s="333" t="s">
        <v>380</v>
      </c>
      <c r="C88" s="144" t="s">
        <v>121</v>
      </c>
      <c r="D88" s="98" t="s">
        <v>276</v>
      </c>
      <c r="E88" s="145" t="s">
        <v>213</v>
      </c>
      <c r="F88" s="69" t="s">
        <v>42</v>
      </c>
      <c r="G88" s="435" t="s">
        <v>222</v>
      </c>
      <c r="H88" s="436"/>
      <c r="I88" s="283">
        <v>3251</v>
      </c>
      <c r="J88" s="284">
        <v>89.56</v>
      </c>
      <c r="K88" s="284">
        <v>2.64</v>
      </c>
      <c r="L88" s="144" t="s">
        <v>243</v>
      </c>
      <c r="M88" s="69" t="s">
        <v>4</v>
      </c>
      <c r="N88" s="147">
        <v>40709</v>
      </c>
      <c r="O88" s="110">
        <v>41184</v>
      </c>
      <c r="P88" s="231" t="s">
        <v>205</v>
      </c>
      <c r="Q88" s="265" t="s">
        <v>190</v>
      </c>
      <c r="R88" s="348" t="s">
        <v>19</v>
      </c>
      <c r="S88" s="404"/>
      <c r="T88" s="317"/>
      <c r="U88" s="237"/>
    </row>
    <row r="89" spans="2:21" ht="63.75" x14ac:dyDescent="0.2">
      <c r="B89" s="333" t="s">
        <v>381</v>
      </c>
      <c r="C89" s="148" t="s">
        <v>121</v>
      </c>
      <c r="D89" s="98" t="s">
        <v>138</v>
      </c>
      <c r="E89" s="277" t="s">
        <v>213</v>
      </c>
      <c r="F89" s="69" t="s">
        <v>42</v>
      </c>
      <c r="G89" s="435" t="s">
        <v>224</v>
      </c>
      <c r="H89" s="436"/>
      <c r="I89" s="99">
        <v>237.22148999999999</v>
      </c>
      <c r="J89" s="176">
        <v>100</v>
      </c>
      <c r="K89" s="176">
        <v>0</v>
      </c>
      <c r="L89" s="148" t="s">
        <v>124</v>
      </c>
      <c r="M89" s="69" t="s">
        <v>4</v>
      </c>
      <c r="N89" s="147">
        <v>40526</v>
      </c>
      <c r="O89" s="110">
        <v>41142</v>
      </c>
      <c r="P89" s="231" t="s">
        <v>205</v>
      </c>
      <c r="Q89" s="265" t="s">
        <v>244</v>
      </c>
      <c r="R89" s="348" t="s">
        <v>71</v>
      </c>
      <c r="S89" s="404"/>
      <c r="U89" s="237"/>
    </row>
    <row r="90" spans="2:21" ht="51" x14ac:dyDescent="0.2">
      <c r="B90" s="337" t="s">
        <v>382</v>
      </c>
      <c r="C90" s="180" t="s">
        <v>121</v>
      </c>
      <c r="D90" s="70" t="s">
        <v>258</v>
      </c>
      <c r="E90" s="277" t="s">
        <v>213</v>
      </c>
      <c r="F90" s="71" t="s">
        <v>42</v>
      </c>
      <c r="G90" s="433" t="s">
        <v>223</v>
      </c>
      <c r="H90" s="434"/>
      <c r="I90" s="262">
        <v>272.19565</v>
      </c>
      <c r="J90" s="181">
        <v>100</v>
      </c>
      <c r="K90" s="181">
        <v>0</v>
      </c>
      <c r="L90" s="180" t="s">
        <v>124</v>
      </c>
      <c r="M90" s="71" t="s">
        <v>4</v>
      </c>
      <c r="N90" s="183">
        <v>41239</v>
      </c>
      <c r="O90" s="106">
        <v>42367</v>
      </c>
      <c r="P90" s="123" t="s">
        <v>205</v>
      </c>
      <c r="Q90" s="275" t="s">
        <v>237</v>
      </c>
      <c r="R90" s="338" t="s">
        <v>71</v>
      </c>
      <c r="S90" s="404"/>
      <c r="T90" s="279"/>
      <c r="U90" s="237"/>
    </row>
    <row r="91" spans="2:21" ht="51" x14ac:dyDescent="0.2">
      <c r="B91" s="335" t="s">
        <v>383</v>
      </c>
      <c r="C91" s="79" t="s">
        <v>121</v>
      </c>
      <c r="D91" s="72" t="s">
        <v>178</v>
      </c>
      <c r="E91" s="131" t="s">
        <v>213</v>
      </c>
      <c r="F91" s="131" t="s">
        <v>213</v>
      </c>
      <c r="G91" s="448" t="s">
        <v>213</v>
      </c>
      <c r="H91" s="449"/>
      <c r="I91" s="224">
        <v>0</v>
      </c>
      <c r="J91" s="224">
        <v>0</v>
      </c>
      <c r="K91" s="224">
        <v>0</v>
      </c>
      <c r="L91" s="224">
        <v>0</v>
      </c>
      <c r="M91" s="224">
        <v>0</v>
      </c>
      <c r="N91" s="79" t="s">
        <v>189</v>
      </c>
      <c r="O91" s="105" t="s">
        <v>189</v>
      </c>
      <c r="P91" s="79" t="s">
        <v>189</v>
      </c>
      <c r="Q91" s="79" t="s">
        <v>189</v>
      </c>
      <c r="R91" s="336" t="s">
        <v>7</v>
      </c>
      <c r="S91" s="404"/>
      <c r="T91" s="245"/>
      <c r="U91" s="237"/>
    </row>
    <row r="92" spans="2:21" ht="63.75" x14ac:dyDescent="0.2">
      <c r="B92" s="333" t="s">
        <v>384</v>
      </c>
      <c r="C92" s="148" t="s">
        <v>121</v>
      </c>
      <c r="D92" s="98" t="s">
        <v>226</v>
      </c>
      <c r="E92" s="145" t="s">
        <v>213</v>
      </c>
      <c r="F92" s="69" t="s">
        <v>42</v>
      </c>
      <c r="G92" s="435" t="s">
        <v>221</v>
      </c>
      <c r="H92" s="436"/>
      <c r="I92" s="99">
        <v>186.37899999999999</v>
      </c>
      <c r="J92" s="176">
        <v>100</v>
      </c>
      <c r="K92" s="176">
        <v>0</v>
      </c>
      <c r="L92" s="148" t="s">
        <v>125</v>
      </c>
      <c r="M92" s="69" t="s">
        <v>4</v>
      </c>
      <c r="N92" s="147">
        <v>41529</v>
      </c>
      <c r="O92" s="110">
        <v>42054</v>
      </c>
      <c r="P92" s="231" t="s">
        <v>205</v>
      </c>
      <c r="Q92" s="265" t="s">
        <v>236</v>
      </c>
      <c r="R92" s="348" t="s">
        <v>71</v>
      </c>
      <c r="S92" s="404"/>
      <c r="T92" s="279"/>
      <c r="U92" s="237"/>
    </row>
    <row r="93" spans="2:21" ht="38.25" x14ac:dyDescent="0.2">
      <c r="B93" s="335" t="s">
        <v>385</v>
      </c>
      <c r="C93" s="79" t="s">
        <v>121</v>
      </c>
      <c r="D93" s="72" t="s">
        <v>328</v>
      </c>
      <c r="E93" s="131" t="s">
        <v>213</v>
      </c>
      <c r="F93" s="131" t="s">
        <v>213</v>
      </c>
      <c r="G93" s="448" t="s">
        <v>213</v>
      </c>
      <c r="H93" s="449"/>
      <c r="I93" s="224">
        <v>0</v>
      </c>
      <c r="J93" s="224">
        <v>0</v>
      </c>
      <c r="K93" s="224">
        <v>0</v>
      </c>
      <c r="L93" s="224">
        <v>0</v>
      </c>
      <c r="M93" s="224">
        <v>0</v>
      </c>
      <c r="N93" s="79" t="s">
        <v>189</v>
      </c>
      <c r="O93" s="105" t="s">
        <v>189</v>
      </c>
      <c r="P93" s="79" t="s">
        <v>189</v>
      </c>
      <c r="Q93" s="79" t="s">
        <v>189</v>
      </c>
      <c r="R93" s="336" t="s">
        <v>7</v>
      </c>
      <c r="S93" s="170"/>
      <c r="T93" s="316"/>
      <c r="U93" s="237"/>
    </row>
    <row r="94" spans="2:21" ht="76.5" x14ac:dyDescent="0.2">
      <c r="B94" s="335" t="s">
        <v>386</v>
      </c>
      <c r="C94" s="79" t="s">
        <v>121</v>
      </c>
      <c r="D94" s="72" t="s">
        <v>270</v>
      </c>
      <c r="E94" s="131" t="s">
        <v>213</v>
      </c>
      <c r="F94" s="131" t="s">
        <v>213</v>
      </c>
      <c r="G94" s="448" t="s">
        <v>213</v>
      </c>
      <c r="H94" s="449"/>
      <c r="I94" s="224">
        <v>0</v>
      </c>
      <c r="J94" s="224">
        <v>0</v>
      </c>
      <c r="K94" s="224">
        <v>0</v>
      </c>
      <c r="L94" s="224">
        <v>0</v>
      </c>
      <c r="M94" s="224">
        <v>0</v>
      </c>
      <c r="N94" s="79" t="s">
        <v>189</v>
      </c>
      <c r="O94" s="105" t="s">
        <v>189</v>
      </c>
      <c r="P94" s="79" t="s">
        <v>189</v>
      </c>
      <c r="Q94" s="79" t="s">
        <v>189</v>
      </c>
      <c r="R94" s="336" t="s">
        <v>7</v>
      </c>
      <c r="S94" s="170"/>
      <c r="T94" s="316"/>
      <c r="U94" s="237"/>
    </row>
    <row r="95" spans="2:21" ht="51" x14ac:dyDescent="0.2">
      <c r="B95" s="337" t="s">
        <v>387</v>
      </c>
      <c r="C95" s="180" t="s">
        <v>121</v>
      </c>
      <c r="D95" s="70" t="s">
        <v>144</v>
      </c>
      <c r="E95" s="277" t="s">
        <v>213</v>
      </c>
      <c r="F95" s="71" t="s">
        <v>43</v>
      </c>
      <c r="G95" s="433" t="s">
        <v>220</v>
      </c>
      <c r="H95" s="434"/>
      <c r="I95" s="262">
        <v>585.17484336448604</v>
      </c>
      <c r="J95" s="181">
        <v>100</v>
      </c>
      <c r="K95" s="181">
        <v>0</v>
      </c>
      <c r="L95" s="180" t="s">
        <v>125</v>
      </c>
      <c r="M95" s="71" t="s">
        <v>4</v>
      </c>
      <c r="N95" s="183">
        <v>41857</v>
      </c>
      <c r="O95" s="106">
        <v>42248</v>
      </c>
      <c r="P95" s="123" t="s">
        <v>205</v>
      </c>
      <c r="Q95" s="275" t="s">
        <v>235</v>
      </c>
      <c r="R95" s="338" t="s">
        <v>19</v>
      </c>
      <c r="S95" s="404"/>
      <c r="T95" s="279"/>
      <c r="U95" s="237"/>
    </row>
    <row r="96" spans="2:21" ht="25.5" x14ac:dyDescent="0.2">
      <c r="B96" s="335" t="s">
        <v>388</v>
      </c>
      <c r="C96" s="79" t="s">
        <v>121</v>
      </c>
      <c r="D96" s="72" t="s">
        <v>140</v>
      </c>
      <c r="E96" s="131" t="s">
        <v>213</v>
      </c>
      <c r="F96" s="131" t="s">
        <v>213</v>
      </c>
      <c r="G96" s="448" t="s">
        <v>213</v>
      </c>
      <c r="H96" s="449"/>
      <c r="I96" s="224">
        <v>0</v>
      </c>
      <c r="J96" s="224">
        <v>0</v>
      </c>
      <c r="K96" s="224">
        <v>0</v>
      </c>
      <c r="L96" s="224">
        <v>0</v>
      </c>
      <c r="M96" s="224">
        <v>0</v>
      </c>
      <c r="N96" s="79" t="s">
        <v>189</v>
      </c>
      <c r="O96" s="105" t="s">
        <v>189</v>
      </c>
      <c r="P96" s="79" t="s">
        <v>189</v>
      </c>
      <c r="Q96" s="79" t="s">
        <v>189</v>
      </c>
      <c r="R96" s="336" t="s">
        <v>7</v>
      </c>
      <c r="S96" s="170"/>
      <c r="T96" s="318"/>
      <c r="U96" s="237"/>
    </row>
    <row r="97" spans="2:21" ht="25.5" x14ac:dyDescent="0.2">
      <c r="B97" s="361" t="s">
        <v>389</v>
      </c>
      <c r="C97" s="79" t="s">
        <v>121</v>
      </c>
      <c r="D97" s="72" t="s">
        <v>141</v>
      </c>
      <c r="E97" s="131" t="s">
        <v>213</v>
      </c>
      <c r="F97" s="131" t="s">
        <v>213</v>
      </c>
      <c r="G97" s="448" t="s">
        <v>213</v>
      </c>
      <c r="H97" s="449"/>
      <c r="I97" s="224">
        <v>0</v>
      </c>
      <c r="J97" s="224">
        <v>0</v>
      </c>
      <c r="K97" s="224">
        <v>0</v>
      </c>
      <c r="L97" s="224">
        <v>0</v>
      </c>
      <c r="M97" s="224">
        <v>0</v>
      </c>
      <c r="N97" s="79" t="s">
        <v>189</v>
      </c>
      <c r="O97" s="105" t="s">
        <v>189</v>
      </c>
      <c r="P97" s="79" t="s">
        <v>189</v>
      </c>
      <c r="Q97" s="79" t="s">
        <v>189</v>
      </c>
      <c r="R97" s="336" t="s">
        <v>7</v>
      </c>
      <c r="S97" s="170"/>
      <c r="T97" s="316"/>
      <c r="U97" s="237"/>
    </row>
    <row r="98" spans="2:21" ht="38.25" x14ac:dyDescent="0.2">
      <c r="B98" s="335" t="s">
        <v>390</v>
      </c>
      <c r="C98" s="79" t="s">
        <v>121</v>
      </c>
      <c r="D98" s="72" t="s">
        <v>142</v>
      </c>
      <c r="E98" s="131" t="s">
        <v>213</v>
      </c>
      <c r="F98" s="131" t="s">
        <v>213</v>
      </c>
      <c r="G98" s="448" t="s">
        <v>213</v>
      </c>
      <c r="H98" s="449"/>
      <c r="I98" s="224">
        <v>0</v>
      </c>
      <c r="J98" s="224">
        <v>0</v>
      </c>
      <c r="K98" s="224">
        <v>0</v>
      </c>
      <c r="L98" s="224">
        <v>0</v>
      </c>
      <c r="M98" s="224">
        <v>0</v>
      </c>
      <c r="N98" s="79" t="s">
        <v>189</v>
      </c>
      <c r="O98" s="105" t="s">
        <v>189</v>
      </c>
      <c r="P98" s="79" t="s">
        <v>189</v>
      </c>
      <c r="Q98" s="79" t="s">
        <v>189</v>
      </c>
      <c r="R98" s="336" t="s">
        <v>7</v>
      </c>
      <c r="S98" s="170"/>
      <c r="T98" s="316"/>
      <c r="U98" s="237"/>
    </row>
    <row r="99" spans="2:21" ht="51" x14ac:dyDescent="0.2">
      <c r="B99" s="362" t="s">
        <v>391</v>
      </c>
      <c r="C99" s="180" t="s">
        <v>121</v>
      </c>
      <c r="D99" s="70" t="s">
        <v>271</v>
      </c>
      <c r="E99" s="71"/>
      <c r="F99" s="71" t="s">
        <v>43</v>
      </c>
      <c r="G99" s="433" t="s">
        <v>217</v>
      </c>
      <c r="H99" s="434"/>
      <c r="I99" s="262">
        <v>44.8627400805672</v>
      </c>
      <c r="J99" s="181">
        <v>100</v>
      </c>
      <c r="K99" s="181">
        <v>0</v>
      </c>
      <c r="L99" s="180" t="s">
        <v>125</v>
      </c>
      <c r="M99" s="71" t="s">
        <v>4</v>
      </c>
      <c r="N99" s="183">
        <v>42017</v>
      </c>
      <c r="O99" s="114">
        <v>42527</v>
      </c>
      <c r="P99" s="123" t="s">
        <v>205</v>
      </c>
      <c r="Q99" s="123" t="s">
        <v>209</v>
      </c>
      <c r="R99" s="338" t="s">
        <v>19</v>
      </c>
      <c r="S99" s="404"/>
      <c r="T99" s="279"/>
      <c r="U99" s="237"/>
    </row>
    <row r="100" spans="2:21" ht="38.25" x14ac:dyDescent="0.2">
      <c r="B100" s="335" t="s">
        <v>392</v>
      </c>
      <c r="C100" s="79" t="s">
        <v>121</v>
      </c>
      <c r="D100" s="72" t="s">
        <v>325</v>
      </c>
      <c r="E100" s="131" t="s">
        <v>213</v>
      </c>
      <c r="F100" s="131" t="s">
        <v>213</v>
      </c>
      <c r="G100" s="448" t="s">
        <v>213</v>
      </c>
      <c r="H100" s="449"/>
      <c r="I100" s="224">
        <v>0</v>
      </c>
      <c r="J100" s="224">
        <v>0</v>
      </c>
      <c r="K100" s="224">
        <v>0</v>
      </c>
      <c r="L100" s="224">
        <v>0</v>
      </c>
      <c r="M100" s="224">
        <v>0</v>
      </c>
      <c r="N100" s="79" t="s">
        <v>189</v>
      </c>
      <c r="O100" s="105" t="s">
        <v>189</v>
      </c>
      <c r="P100" s="79" t="s">
        <v>189</v>
      </c>
      <c r="Q100" s="79" t="s">
        <v>189</v>
      </c>
      <c r="R100" s="336" t="s">
        <v>7</v>
      </c>
      <c r="S100" s="170"/>
      <c r="T100" s="319"/>
      <c r="U100" s="237"/>
    </row>
    <row r="101" spans="2:21" ht="24" x14ac:dyDescent="0.2">
      <c r="B101" s="335" t="s">
        <v>394</v>
      </c>
      <c r="C101" s="79" t="s">
        <v>121</v>
      </c>
      <c r="D101" s="72" t="s">
        <v>395</v>
      </c>
      <c r="E101" s="131" t="s">
        <v>213</v>
      </c>
      <c r="F101" s="131" t="s">
        <v>213</v>
      </c>
      <c r="G101" s="448" t="s">
        <v>213</v>
      </c>
      <c r="H101" s="449"/>
      <c r="I101" s="224">
        <v>0</v>
      </c>
      <c r="J101" s="224">
        <v>0</v>
      </c>
      <c r="K101" s="224">
        <v>0</v>
      </c>
      <c r="L101" s="224">
        <v>0</v>
      </c>
      <c r="M101" s="224">
        <v>0</v>
      </c>
      <c r="N101" s="79" t="s">
        <v>189</v>
      </c>
      <c r="O101" s="105" t="s">
        <v>189</v>
      </c>
      <c r="P101" s="79" t="s">
        <v>189</v>
      </c>
      <c r="Q101" s="79" t="s">
        <v>189</v>
      </c>
      <c r="R101" s="336" t="s">
        <v>7</v>
      </c>
      <c r="S101" s="170"/>
      <c r="T101" s="319"/>
      <c r="U101" s="237"/>
    </row>
    <row r="102" spans="2:21" ht="38.25" x14ac:dyDescent="0.2">
      <c r="B102" s="333" t="s">
        <v>393</v>
      </c>
      <c r="C102" s="148" t="s">
        <v>121</v>
      </c>
      <c r="D102" s="150" t="s">
        <v>468</v>
      </c>
      <c r="E102" s="69"/>
      <c r="F102" s="69" t="s">
        <v>42</v>
      </c>
      <c r="G102" s="432" t="s">
        <v>218</v>
      </c>
      <c r="H102" s="432"/>
      <c r="I102" s="99">
        <v>84.518000000000001</v>
      </c>
      <c r="J102" s="176">
        <v>100</v>
      </c>
      <c r="K102" s="176">
        <v>0</v>
      </c>
      <c r="L102" s="148" t="s">
        <v>242</v>
      </c>
      <c r="M102" s="69" t="s">
        <v>4</v>
      </c>
      <c r="N102" s="147">
        <v>40513</v>
      </c>
      <c r="O102" s="110">
        <v>40639</v>
      </c>
      <c r="P102" s="231" t="s">
        <v>205</v>
      </c>
      <c r="Q102" s="265" t="s">
        <v>238</v>
      </c>
      <c r="R102" s="348" t="s">
        <v>71</v>
      </c>
      <c r="S102" s="166"/>
      <c r="U102" s="237"/>
    </row>
    <row r="103" spans="2:21" ht="18.75" x14ac:dyDescent="0.2">
      <c r="B103" s="346">
        <v>4</v>
      </c>
      <c r="C103" s="68" t="s">
        <v>314</v>
      </c>
      <c r="D103" s="171"/>
      <c r="E103" s="171"/>
      <c r="F103" s="171"/>
      <c r="G103" s="172"/>
      <c r="H103" s="173"/>
      <c r="I103" s="174"/>
      <c r="J103" s="171"/>
      <c r="K103" s="171"/>
      <c r="L103" s="172"/>
      <c r="M103" s="171"/>
      <c r="N103" s="171"/>
      <c r="O103" s="172"/>
      <c r="P103" s="171"/>
      <c r="Q103" s="172"/>
      <c r="R103" s="340"/>
      <c r="S103" s="170"/>
      <c r="T103" s="245"/>
      <c r="U103" s="237"/>
    </row>
    <row r="104" spans="2:21" ht="18.75" x14ac:dyDescent="0.2">
      <c r="B104" s="357"/>
      <c r="C104" s="422" t="s">
        <v>46</v>
      </c>
      <c r="D104" s="422" t="s">
        <v>24</v>
      </c>
      <c r="E104" s="422" t="s">
        <v>45</v>
      </c>
      <c r="F104" s="422" t="s">
        <v>264</v>
      </c>
      <c r="G104" s="450"/>
      <c r="H104" s="450"/>
      <c r="I104" s="422" t="s">
        <v>8</v>
      </c>
      <c r="J104" s="422"/>
      <c r="K104" s="422"/>
      <c r="L104" s="424" t="s">
        <v>194</v>
      </c>
      <c r="M104" s="422" t="s">
        <v>196</v>
      </c>
      <c r="N104" s="422" t="s">
        <v>25</v>
      </c>
      <c r="O104" s="422"/>
      <c r="P104" s="422" t="s">
        <v>273</v>
      </c>
      <c r="Q104" s="422" t="s">
        <v>198</v>
      </c>
      <c r="R104" s="428" t="s">
        <v>17</v>
      </c>
      <c r="S104" s="166"/>
      <c r="U104" s="237"/>
    </row>
    <row r="105" spans="2:21" ht="49.5" customHeight="1" x14ac:dyDescent="0.2">
      <c r="B105" s="358"/>
      <c r="C105" s="422"/>
      <c r="D105" s="422"/>
      <c r="E105" s="422"/>
      <c r="F105" s="422"/>
      <c r="G105" s="422" t="s">
        <v>204</v>
      </c>
      <c r="H105" s="422"/>
      <c r="I105" s="264" t="s">
        <v>192</v>
      </c>
      <c r="J105" s="264" t="s">
        <v>193</v>
      </c>
      <c r="K105" s="264" t="s">
        <v>195</v>
      </c>
      <c r="L105" s="424"/>
      <c r="M105" s="422"/>
      <c r="N105" s="264" t="s">
        <v>200</v>
      </c>
      <c r="O105" s="264" t="s">
        <v>203</v>
      </c>
      <c r="P105" s="422"/>
      <c r="Q105" s="422"/>
      <c r="R105" s="428"/>
      <c r="S105" s="166"/>
      <c r="T105" s="259"/>
      <c r="U105" s="237"/>
    </row>
    <row r="106" spans="2:21" ht="24" x14ac:dyDescent="0.2">
      <c r="B106" s="363" t="s">
        <v>396</v>
      </c>
      <c r="C106" s="223" t="s">
        <v>121</v>
      </c>
      <c r="D106" s="72" t="s">
        <v>257</v>
      </c>
      <c r="E106" s="131" t="s">
        <v>213</v>
      </c>
      <c r="F106" s="131" t="s">
        <v>213</v>
      </c>
      <c r="G106" s="448" t="s">
        <v>213</v>
      </c>
      <c r="H106" s="449"/>
      <c r="I106" s="224">
        <v>0</v>
      </c>
      <c r="J106" s="224">
        <v>0</v>
      </c>
      <c r="K106" s="224">
        <v>0</v>
      </c>
      <c r="L106" s="224">
        <v>0</v>
      </c>
      <c r="M106" s="224">
        <v>0</v>
      </c>
      <c r="N106" s="79" t="s">
        <v>189</v>
      </c>
      <c r="O106" s="105" t="s">
        <v>189</v>
      </c>
      <c r="P106" s="79" t="s">
        <v>189</v>
      </c>
      <c r="Q106" s="79" t="s">
        <v>189</v>
      </c>
      <c r="R106" s="364" t="s">
        <v>7</v>
      </c>
      <c r="S106" s="166"/>
      <c r="T106" s="316"/>
      <c r="U106" s="237"/>
    </row>
    <row r="107" spans="2:21" ht="30.75" customHeight="1" x14ac:dyDescent="0.2">
      <c r="B107" s="335" t="s">
        <v>397</v>
      </c>
      <c r="C107" s="79" t="s">
        <v>121</v>
      </c>
      <c r="D107" s="72" t="s">
        <v>143</v>
      </c>
      <c r="E107" s="131" t="s">
        <v>213</v>
      </c>
      <c r="F107" s="131" t="s">
        <v>213</v>
      </c>
      <c r="G107" s="448" t="s">
        <v>213</v>
      </c>
      <c r="H107" s="449"/>
      <c r="I107" s="224">
        <v>0</v>
      </c>
      <c r="J107" s="224">
        <v>0</v>
      </c>
      <c r="K107" s="224">
        <v>0</v>
      </c>
      <c r="L107" s="224">
        <v>0</v>
      </c>
      <c r="M107" s="224">
        <v>0</v>
      </c>
      <c r="N107" s="79" t="s">
        <v>189</v>
      </c>
      <c r="O107" s="105" t="s">
        <v>189</v>
      </c>
      <c r="P107" s="79" t="s">
        <v>189</v>
      </c>
      <c r="Q107" s="79" t="s">
        <v>189</v>
      </c>
      <c r="R107" s="336" t="s">
        <v>7</v>
      </c>
      <c r="S107" s="170"/>
      <c r="T107" s="316"/>
      <c r="U107" s="237"/>
    </row>
    <row r="108" spans="2:21" ht="42.75" customHeight="1" x14ac:dyDescent="0.2">
      <c r="B108" s="337" t="s">
        <v>398</v>
      </c>
      <c r="C108" s="180" t="s">
        <v>121</v>
      </c>
      <c r="D108" s="70" t="s">
        <v>227</v>
      </c>
      <c r="E108" s="277" t="s">
        <v>213</v>
      </c>
      <c r="F108" s="71" t="s">
        <v>42</v>
      </c>
      <c r="G108" s="451" t="s">
        <v>219</v>
      </c>
      <c r="H108" s="451"/>
      <c r="I108" s="282">
        <v>10582</v>
      </c>
      <c r="J108" s="280">
        <v>95.13</v>
      </c>
      <c r="K108" s="280">
        <v>11.19</v>
      </c>
      <c r="L108" s="180" t="s">
        <v>241</v>
      </c>
      <c r="M108" s="71" t="s">
        <v>4</v>
      </c>
      <c r="N108" s="183">
        <v>39450</v>
      </c>
      <c r="O108" s="106">
        <v>40577</v>
      </c>
      <c r="P108" s="123" t="s">
        <v>205</v>
      </c>
      <c r="Q108" s="275" t="s">
        <v>247</v>
      </c>
      <c r="R108" s="338" t="s">
        <v>19</v>
      </c>
      <c r="S108" s="166"/>
      <c r="T108" s="320"/>
      <c r="U108" s="237"/>
    </row>
    <row r="109" spans="2:21" ht="45" customHeight="1" x14ac:dyDescent="0.2">
      <c r="B109" s="365" t="s">
        <v>399</v>
      </c>
      <c r="C109" s="186" t="s">
        <v>121</v>
      </c>
      <c r="D109" s="203" t="s">
        <v>259</v>
      </c>
      <c r="E109" s="277" t="s">
        <v>213</v>
      </c>
      <c r="F109" s="76" t="s">
        <v>42</v>
      </c>
      <c r="G109" s="430" t="s">
        <v>216</v>
      </c>
      <c r="H109" s="430"/>
      <c r="I109" s="204">
        <v>38.554000000000002</v>
      </c>
      <c r="J109" s="205">
        <v>100</v>
      </c>
      <c r="K109" s="206">
        <v>0</v>
      </c>
      <c r="L109" s="186" t="s">
        <v>242</v>
      </c>
      <c r="M109" s="76" t="s">
        <v>4</v>
      </c>
      <c r="N109" s="207">
        <v>42149</v>
      </c>
      <c r="O109" s="113">
        <v>42366</v>
      </c>
      <c r="P109" s="80" t="s">
        <v>205</v>
      </c>
      <c r="Q109" s="275" t="s">
        <v>255</v>
      </c>
      <c r="R109" s="360" t="s">
        <v>71</v>
      </c>
      <c r="S109" s="166"/>
      <c r="T109" s="279"/>
      <c r="U109" s="237"/>
    </row>
    <row r="110" spans="2:21" ht="38.25" x14ac:dyDescent="0.2">
      <c r="B110" s="366" t="s">
        <v>400</v>
      </c>
      <c r="C110" s="191" t="s">
        <v>121</v>
      </c>
      <c r="D110" s="192" t="s">
        <v>282</v>
      </c>
      <c r="E110" s="278" t="s">
        <v>213</v>
      </c>
      <c r="F110" s="193" t="s">
        <v>42</v>
      </c>
      <c r="G110" s="452" t="s">
        <v>402</v>
      </c>
      <c r="H110" s="452"/>
      <c r="I110" s="281">
        <v>117.692179310345</v>
      </c>
      <c r="J110" s="194">
        <v>100</v>
      </c>
      <c r="K110" s="195">
        <v>0</v>
      </c>
      <c r="L110" s="191" t="s">
        <v>242</v>
      </c>
      <c r="M110" s="193" t="s">
        <v>4</v>
      </c>
      <c r="N110" s="196" t="s">
        <v>234</v>
      </c>
      <c r="O110" s="196" t="s">
        <v>233</v>
      </c>
      <c r="P110" s="197" t="s">
        <v>205</v>
      </c>
      <c r="Q110" s="198" t="s">
        <v>255</v>
      </c>
      <c r="R110" s="367" t="s">
        <v>19</v>
      </c>
      <c r="S110" s="404"/>
      <c r="T110" s="279"/>
      <c r="U110" s="237"/>
    </row>
    <row r="111" spans="2:21" ht="18.75" x14ac:dyDescent="0.2">
      <c r="B111" s="352"/>
      <c r="C111" s="84"/>
      <c r="D111" s="74"/>
      <c r="E111" s="74"/>
      <c r="F111" s="74"/>
      <c r="G111" s="84"/>
      <c r="H111" s="130" t="s">
        <v>2</v>
      </c>
      <c r="I111" s="108">
        <f>+I110+I109+I108+I106+I102+I99+I95+I92+I90+I89+I88</f>
        <v>15399.597902755399</v>
      </c>
      <c r="J111" s="74"/>
      <c r="K111" s="74"/>
      <c r="L111" s="84"/>
      <c r="M111" s="74"/>
      <c r="N111" s="74"/>
      <c r="O111" s="84"/>
      <c r="P111" s="74"/>
      <c r="Q111" s="84"/>
      <c r="R111" s="353"/>
      <c r="S111" s="184"/>
      <c r="T111" s="245"/>
      <c r="U111" s="237"/>
    </row>
    <row r="112" spans="2:21" ht="19.5" thickBot="1" x14ac:dyDescent="0.25">
      <c r="B112" s="346">
        <v>5</v>
      </c>
      <c r="C112" s="68" t="s">
        <v>263</v>
      </c>
      <c r="D112" s="171"/>
      <c r="E112" s="171"/>
      <c r="F112" s="171"/>
      <c r="G112" s="172"/>
      <c r="H112" s="173"/>
      <c r="I112" s="174"/>
      <c r="J112" s="171"/>
      <c r="K112" s="171"/>
      <c r="L112" s="172"/>
      <c r="M112" s="171"/>
      <c r="N112" s="171"/>
      <c r="O112" s="172"/>
      <c r="P112" s="171"/>
      <c r="Q112" s="172"/>
      <c r="R112" s="340"/>
      <c r="S112" s="170"/>
      <c r="T112" s="245"/>
      <c r="U112" s="237"/>
    </row>
    <row r="113" spans="2:23" ht="19.5" thickBot="1" x14ac:dyDescent="0.25">
      <c r="B113" s="115"/>
      <c r="C113" s="86"/>
      <c r="D113" s="116" t="s">
        <v>245</v>
      </c>
      <c r="E113" s="77"/>
      <c r="F113" s="77"/>
      <c r="G113" s="86"/>
      <c r="H113" s="132" t="s">
        <v>2</v>
      </c>
      <c r="I113" s="117"/>
      <c r="J113" s="77"/>
      <c r="K113" s="77"/>
      <c r="L113" s="86"/>
      <c r="M113" s="77"/>
      <c r="N113" s="77"/>
      <c r="O113" s="86"/>
      <c r="P113" s="77"/>
      <c r="Q113" s="86"/>
      <c r="R113" s="254"/>
      <c r="S113" s="184"/>
      <c r="T113" s="245"/>
      <c r="U113" s="237"/>
    </row>
    <row r="114" spans="2:23" ht="18.75" x14ac:dyDescent="0.2">
      <c r="B114" s="357">
        <v>6</v>
      </c>
      <c r="C114" s="68" t="s">
        <v>12</v>
      </c>
      <c r="D114" s="171"/>
      <c r="E114" s="171"/>
      <c r="F114" s="171"/>
      <c r="G114" s="172"/>
      <c r="H114" s="173"/>
      <c r="I114" s="174"/>
      <c r="J114" s="171"/>
      <c r="K114" s="171"/>
      <c r="L114" s="172"/>
      <c r="M114" s="171"/>
      <c r="N114" s="171"/>
      <c r="O114" s="172"/>
      <c r="P114" s="171"/>
      <c r="Q114" s="172"/>
      <c r="R114" s="340"/>
      <c r="S114" s="170"/>
      <c r="T114" s="245"/>
      <c r="U114" s="237"/>
    </row>
    <row r="115" spans="2:23" ht="18.75" x14ac:dyDescent="0.2">
      <c r="B115" s="425"/>
      <c r="C115" s="422" t="s">
        <v>46</v>
      </c>
      <c r="D115" s="422" t="s">
        <v>24</v>
      </c>
      <c r="E115" s="422" t="s">
        <v>45</v>
      </c>
      <c r="F115" s="422" t="s">
        <v>264</v>
      </c>
      <c r="G115" s="422" t="s">
        <v>204</v>
      </c>
      <c r="H115" s="422"/>
      <c r="I115" s="422" t="s">
        <v>8</v>
      </c>
      <c r="J115" s="422"/>
      <c r="K115" s="422"/>
      <c r="L115" s="424" t="s">
        <v>194</v>
      </c>
      <c r="M115" s="422" t="s">
        <v>196</v>
      </c>
      <c r="N115" s="422" t="s">
        <v>25</v>
      </c>
      <c r="O115" s="422"/>
      <c r="P115" s="422" t="s">
        <v>273</v>
      </c>
      <c r="Q115" s="422" t="s">
        <v>198</v>
      </c>
      <c r="R115" s="428" t="s">
        <v>17</v>
      </c>
      <c r="S115" s="166"/>
      <c r="U115" s="237"/>
    </row>
    <row r="116" spans="2:23" ht="51" x14ac:dyDescent="0.2">
      <c r="B116" s="425"/>
      <c r="C116" s="422"/>
      <c r="D116" s="422"/>
      <c r="E116" s="422"/>
      <c r="F116" s="422"/>
      <c r="G116" s="422"/>
      <c r="H116" s="422"/>
      <c r="I116" s="264" t="s">
        <v>192</v>
      </c>
      <c r="J116" s="264" t="s">
        <v>193</v>
      </c>
      <c r="K116" s="264" t="s">
        <v>195</v>
      </c>
      <c r="L116" s="424"/>
      <c r="M116" s="422"/>
      <c r="N116" s="215" t="s">
        <v>201</v>
      </c>
      <c r="O116" s="264" t="s">
        <v>203</v>
      </c>
      <c r="P116" s="422"/>
      <c r="Q116" s="422"/>
      <c r="R116" s="428"/>
      <c r="S116" s="166"/>
      <c r="U116" s="237"/>
    </row>
    <row r="117" spans="2:23" ht="36" x14ac:dyDescent="0.2">
      <c r="B117" s="335" t="s">
        <v>401</v>
      </c>
      <c r="C117" s="79" t="s">
        <v>121</v>
      </c>
      <c r="D117" s="247" t="s">
        <v>335</v>
      </c>
      <c r="E117" s="131" t="s">
        <v>213</v>
      </c>
      <c r="F117" s="131" t="s">
        <v>213</v>
      </c>
      <c r="G117" s="448" t="s">
        <v>213</v>
      </c>
      <c r="H117" s="449"/>
      <c r="I117" s="224">
        <v>0</v>
      </c>
      <c r="J117" s="224">
        <v>0</v>
      </c>
      <c r="K117" s="224">
        <v>0</v>
      </c>
      <c r="L117" s="224">
        <v>0</v>
      </c>
      <c r="M117" s="224">
        <v>0</v>
      </c>
      <c r="N117" s="79" t="s">
        <v>189</v>
      </c>
      <c r="O117" s="105" t="s">
        <v>189</v>
      </c>
      <c r="P117" s="79" t="s">
        <v>189</v>
      </c>
      <c r="Q117" s="79" t="s">
        <v>189</v>
      </c>
      <c r="R117" s="336" t="s">
        <v>7</v>
      </c>
      <c r="S117" s="170"/>
      <c r="T117" s="245"/>
      <c r="U117" s="237"/>
    </row>
    <row r="118" spans="2:23" s="266" customFormat="1" ht="40.5" customHeight="1" x14ac:dyDescent="0.2">
      <c r="B118" s="368" t="s">
        <v>248</v>
      </c>
      <c r="C118" s="267" t="s">
        <v>121</v>
      </c>
      <c r="D118" s="73" t="s">
        <v>331</v>
      </c>
      <c r="E118" s="131" t="s">
        <v>213</v>
      </c>
      <c r="F118" s="131" t="s">
        <v>213</v>
      </c>
      <c r="G118" s="448" t="s">
        <v>213</v>
      </c>
      <c r="H118" s="449"/>
      <c r="I118" s="224">
        <v>0</v>
      </c>
      <c r="J118" s="224">
        <v>0</v>
      </c>
      <c r="K118" s="224">
        <v>0</v>
      </c>
      <c r="L118" s="224">
        <v>0</v>
      </c>
      <c r="M118" s="224">
        <v>0</v>
      </c>
      <c r="N118" s="79" t="s">
        <v>189</v>
      </c>
      <c r="O118" s="105" t="s">
        <v>189</v>
      </c>
      <c r="P118" s="79" t="s">
        <v>189</v>
      </c>
      <c r="Q118" s="79" t="s">
        <v>189</v>
      </c>
      <c r="R118" s="336" t="s">
        <v>7</v>
      </c>
      <c r="T118" s="321"/>
      <c r="U118" s="237"/>
      <c r="W118" s="274"/>
    </row>
    <row r="119" spans="2:23" s="162" customFormat="1" ht="38.25" x14ac:dyDescent="0.2">
      <c r="B119" s="369" t="s">
        <v>310</v>
      </c>
      <c r="C119" s="191" t="s">
        <v>121</v>
      </c>
      <c r="D119" s="269" t="s">
        <v>301</v>
      </c>
      <c r="E119" s="193" t="s">
        <v>297</v>
      </c>
      <c r="F119" s="193" t="s">
        <v>38</v>
      </c>
      <c r="G119" s="426" t="s">
        <v>406</v>
      </c>
      <c r="H119" s="427"/>
      <c r="I119" s="270">
        <v>14.1213</v>
      </c>
      <c r="J119" s="271">
        <v>100</v>
      </c>
      <c r="K119" s="271">
        <v>0</v>
      </c>
      <c r="L119" s="272" t="s">
        <v>124</v>
      </c>
      <c r="M119" s="193" t="s">
        <v>3</v>
      </c>
      <c r="N119" s="263" t="s">
        <v>234</v>
      </c>
      <c r="O119" s="273" t="s">
        <v>233</v>
      </c>
      <c r="P119" s="193" t="s">
        <v>332</v>
      </c>
      <c r="Q119" s="197" t="s">
        <v>209</v>
      </c>
      <c r="R119" s="367" t="s">
        <v>19</v>
      </c>
      <c r="S119" s="185"/>
      <c r="T119" s="260"/>
      <c r="U119" s="237"/>
    </row>
    <row r="120" spans="2:23" s="162" customFormat="1" ht="38.25" x14ac:dyDescent="0.2">
      <c r="B120" s="369" t="s">
        <v>311</v>
      </c>
      <c r="C120" s="191" t="s">
        <v>121</v>
      </c>
      <c r="D120" s="269" t="s">
        <v>301</v>
      </c>
      <c r="E120" s="193" t="s">
        <v>298</v>
      </c>
      <c r="F120" s="193" t="s">
        <v>38</v>
      </c>
      <c r="G120" s="426" t="s">
        <v>407</v>
      </c>
      <c r="H120" s="427"/>
      <c r="I120" s="270">
        <v>30.0685</v>
      </c>
      <c r="J120" s="271">
        <v>100</v>
      </c>
      <c r="K120" s="271">
        <v>0</v>
      </c>
      <c r="L120" s="272" t="s">
        <v>124</v>
      </c>
      <c r="M120" s="193" t="s">
        <v>3</v>
      </c>
      <c r="N120" s="263" t="s">
        <v>234</v>
      </c>
      <c r="O120" s="273" t="s">
        <v>233</v>
      </c>
      <c r="P120" s="193" t="s">
        <v>332</v>
      </c>
      <c r="Q120" s="197" t="s">
        <v>209</v>
      </c>
      <c r="R120" s="367" t="s">
        <v>19</v>
      </c>
      <c r="S120" s="185"/>
      <c r="T120" s="260"/>
      <c r="U120" s="237"/>
    </row>
    <row r="121" spans="2:23" s="162" customFormat="1" ht="38.25" x14ac:dyDescent="0.2">
      <c r="B121" s="369" t="s">
        <v>312</v>
      </c>
      <c r="C121" s="191" t="s">
        <v>121</v>
      </c>
      <c r="D121" s="269" t="s">
        <v>301</v>
      </c>
      <c r="E121" s="193" t="s">
        <v>330</v>
      </c>
      <c r="F121" s="193" t="s">
        <v>38</v>
      </c>
      <c r="G121" s="426" t="s">
        <v>408</v>
      </c>
      <c r="H121" s="427"/>
      <c r="I121" s="270">
        <v>0</v>
      </c>
      <c r="J121" s="271">
        <v>100</v>
      </c>
      <c r="K121" s="271">
        <v>0</v>
      </c>
      <c r="L121" s="272" t="s">
        <v>124</v>
      </c>
      <c r="M121" s="193" t="s">
        <v>3</v>
      </c>
      <c r="N121" s="263" t="s">
        <v>234</v>
      </c>
      <c r="O121" s="273" t="s">
        <v>233</v>
      </c>
      <c r="P121" s="193" t="s">
        <v>332</v>
      </c>
      <c r="Q121" s="197" t="s">
        <v>209</v>
      </c>
      <c r="R121" s="367" t="s">
        <v>63</v>
      </c>
      <c r="S121" s="185"/>
      <c r="T121" s="260"/>
      <c r="U121" s="237"/>
    </row>
    <row r="122" spans="2:23" s="162" customFormat="1" ht="38.25" x14ac:dyDescent="0.2">
      <c r="B122" s="369" t="s">
        <v>313</v>
      </c>
      <c r="C122" s="191" t="s">
        <v>121</v>
      </c>
      <c r="D122" s="269" t="s">
        <v>301</v>
      </c>
      <c r="E122" s="193" t="s">
        <v>329</v>
      </c>
      <c r="F122" s="193" t="s">
        <v>38</v>
      </c>
      <c r="G122" s="426" t="s">
        <v>409</v>
      </c>
      <c r="H122" s="427"/>
      <c r="I122" s="270">
        <v>0</v>
      </c>
      <c r="J122" s="271">
        <v>100</v>
      </c>
      <c r="K122" s="271">
        <v>0</v>
      </c>
      <c r="L122" s="272" t="s">
        <v>124</v>
      </c>
      <c r="M122" s="193" t="s">
        <v>3</v>
      </c>
      <c r="N122" s="263" t="s">
        <v>234</v>
      </c>
      <c r="O122" s="273" t="s">
        <v>233</v>
      </c>
      <c r="P122" s="193" t="s">
        <v>332</v>
      </c>
      <c r="Q122" s="197" t="s">
        <v>209</v>
      </c>
      <c r="R122" s="367" t="s">
        <v>63</v>
      </c>
      <c r="S122" s="185"/>
      <c r="T122" s="260"/>
      <c r="U122" s="237"/>
    </row>
    <row r="123" spans="2:23" s="162" customFormat="1" ht="38.25" x14ac:dyDescent="0.2">
      <c r="B123" s="369" t="s">
        <v>333</v>
      </c>
      <c r="C123" s="191" t="s">
        <v>121</v>
      </c>
      <c r="D123" s="269" t="s">
        <v>301</v>
      </c>
      <c r="E123" s="193" t="s">
        <v>435</v>
      </c>
      <c r="F123" s="193" t="s">
        <v>38</v>
      </c>
      <c r="G123" s="426" t="s">
        <v>410</v>
      </c>
      <c r="H123" s="427"/>
      <c r="I123" s="270">
        <v>9</v>
      </c>
      <c r="J123" s="271">
        <v>100</v>
      </c>
      <c r="K123" s="271">
        <v>0</v>
      </c>
      <c r="L123" s="272" t="s">
        <v>124</v>
      </c>
      <c r="M123" s="193" t="s">
        <v>3</v>
      </c>
      <c r="N123" s="263" t="s">
        <v>234</v>
      </c>
      <c r="O123" s="273" t="s">
        <v>233</v>
      </c>
      <c r="P123" s="193" t="s">
        <v>332</v>
      </c>
      <c r="Q123" s="197" t="s">
        <v>209</v>
      </c>
      <c r="R123" s="367" t="s">
        <v>63</v>
      </c>
      <c r="S123" s="185"/>
      <c r="T123" s="260"/>
      <c r="U123" s="237"/>
    </row>
    <row r="124" spans="2:23" s="162" customFormat="1" ht="38.25" x14ac:dyDescent="0.2">
      <c r="B124" s="369" t="s">
        <v>334</v>
      </c>
      <c r="C124" s="191" t="s">
        <v>121</v>
      </c>
      <c r="D124" s="269" t="s">
        <v>301</v>
      </c>
      <c r="E124" s="193" t="s">
        <v>145</v>
      </c>
      <c r="F124" s="193" t="s">
        <v>35</v>
      </c>
      <c r="G124" s="426" t="s">
        <v>411</v>
      </c>
      <c r="H124" s="427"/>
      <c r="I124" s="270">
        <f>100-I119-I120-I121-I123-I122</f>
        <v>46.810199999999995</v>
      </c>
      <c r="J124" s="271">
        <v>100</v>
      </c>
      <c r="K124" s="271">
        <v>0</v>
      </c>
      <c r="L124" s="272" t="s">
        <v>124</v>
      </c>
      <c r="M124" s="193" t="s">
        <v>3</v>
      </c>
      <c r="N124" s="263" t="s">
        <v>234</v>
      </c>
      <c r="O124" s="273" t="s">
        <v>233</v>
      </c>
      <c r="P124" s="193" t="s">
        <v>332</v>
      </c>
      <c r="Q124" s="197" t="s">
        <v>209</v>
      </c>
      <c r="R124" s="367" t="s">
        <v>1</v>
      </c>
      <c r="S124" s="185"/>
      <c r="T124" s="260"/>
      <c r="U124" s="237"/>
    </row>
    <row r="125" spans="2:23" ht="13.5" customHeight="1" x14ac:dyDescent="0.2">
      <c r="B125" s="352"/>
      <c r="C125" s="84"/>
      <c r="D125" s="74"/>
      <c r="E125" s="74"/>
      <c r="F125" s="74"/>
      <c r="G125" s="84"/>
      <c r="H125" s="130" t="s">
        <v>2</v>
      </c>
      <c r="I125" s="108">
        <f>SUM(I117:I124)</f>
        <v>100</v>
      </c>
      <c r="J125" s="74"/>
      <c r="K125" s="74"/>
      <c r="L125" s="84"/>
      <c r="M125" s="74"/>
      <c r="N125" s="74"/>
      <c r="O125" s="84"/>
      <c r="P125" s="74"/>
      <c r="Q125" s="84"/>
      <c r="R125" s="353"/>
      <c r="S125" s="184"/>
      <c r="T125" s="245"/>
      <c r="U125" s="237"/>
    </row>
    <row r="126" spans="2:23" ht="18.75" hidden="1" x14ac:dyDescent="0.2">
      <c r="B126" s="354"/>
      <c r="C126" s="355"/>
      <c r="D126" s="356"/>
      <c r="E126" s="356"/>
      <c r="F126" s="356"/>
      <c r="G126" s="87"/>
      <c r="H126" s="133"/>
      <c r="I126" s="118"/>
      <c r="J126" s="78"/>
      <c r="K126" s="78"/>
      <c r="L126" s="87"/>
      <c r="M126" s="78"/>
      <c r="N126" s="78"/>
      <c r="O126" s="87"/>
      <c r="P126" s="78"/>
      <c r="Q126" s="87"/>
      <c r="R126" s="370"/>
      <c r="S126" s="166"/>
      <c r="U126" s="237"/>
    </row>
    <row r="127" spans="2:23" ht="18.75" hidden="1" x14ac:dyDescent="0.2">
      <c r="B127" s="357">
        <v>7</v>
      </c>
      <c r="C127" s="68" t="s">
        <v>13</v>
      </c>
      <c r="D127" s="171"/>
      <c r="E127" s="171"/>
      <c r="F127" s="171"/>
      <c r="G127" s="172"/>
      <c r="H127" s="173"/>
      <c r="I127" s="174"/>
      <c r="J127" s="171"/>
      <c r="K127" s="171"/>
      <c r="L127" s="172"/>
      <c r="M127" s="171"/>
      <c r="N127" s="171"/>
      <c r="O127" s="172"/>
      <c r="P127" s="171"/>
      <c r="Q127" s="172"/>
      <c r="R127" s="340"/>
      <c r="S127" s="170"/>
      <c r="T127" s="245"/>
      <c r="U127" s="237"/>
    </row>
    <row r="128" spans="2:23" ht="18.75" hidden="1" x14ac:dyDescent="0.2">
      <c r="B128" s="425"/>
      <c r="C128" s="431" t="s">
        <v>46</v>
      </c>
      <c r="D128" s="422" t="s">
        <v>47</v>
      </c>
      <c r="E128" s="422" t="s">
        <v>45</v>
      </c>
      <c r="F128" s="422"/>
      <c r="G128" s="422" t="s">
        <v>204</v>
      </c>
      <c r="H128" s="422"/>
      <c r="I128" s="422" t="s">
        <v>8</v>
      </c>
      <c r="J128" s="422"/>
      <c r="K128" s="422"/>
      <c r="L128" s="424" t="s">
        <v>194</v>
      </c>
      <c r="M128" s="422" t="s">
        <v>197</v>
      </c>
      <c r="N128" s="422" t="s">
        <v>25</v>
      </c>
      <c r="O128" s="422"/>
      <c r="P128" s="422" t="s">
        <v>14</v>
      </c>
      <c r="Q128" s="422" t="s">
        <v>198</v>
      </c>
      <c r="R128" s="428" t="s">
        <v>17</v>
      </c>
      <c r="S128" s="166"/>
      <c r="U128" s="237"/>
    </row>
    <row r="129" spans="2:21" ht="76.5" hidden="1" x14ac:dyDescent="0.2">
      <c r="B129" s="425"/>
      <c r="C129" s="431"/>
      <c r="D129" s="422"/>
      <c r="E129" s="422"/>
      <c r="F129" s="422"/>
      <c r="G129" s="422"/>
      <c r="H129" s="422"/>
      <c r="I129" s="264" t="s">
        <v>192</v>
      </c>
      <c r="J129" s="264" t="s">
        <v>193</v>
      </c>
      <c r="K129" s="264" t="s">
        <v>195</v>
      </c>
      <c r="L129" s="424"/>
      <c r="M129" s="422"/>
      <c r="N129" s="215" t="s">
        <v>202</v>
      </c>
      <c r="O129" s="264" t="s">
        <v>48</v>
      </c>
      <c r="P129" s="422"/>
      <c r="Q129" s="422"/>
      <c r="R129" s="428"/>
      <c r="S129" s="166"/>
      <c r="U129" s="237"/>
    </row>
    <row r="130" spans="2:21" ht="19.5" hidden="1" thickBot="1" x14ac:dyDescent="0.25">
      <c r="B130" s="216"/>
      <c r="C130" s="214"/>
      <c r="D130" s="371" t="s">
        <v>245</v>
      </c>
      <c r="E130" s="213"/>
      <c r="F130" s="213"/>
      <c r="G130" s="214"/>
      <c r="H130" s="211" t="s">
        <v>2</v>
      </c>
      <c r="I130" s="212"/>
      <c r="J130" s="213"/>
      <c r="K130" s="213"/>
      <c r="L130" s="214"/>
      <c r="M130" s="213"/>
      <c r="N130" s="213"/>
      <c r="O130" s="214"/>
      <c r="P130" s="213"/>
      <c r="Q130" s="214"/>
      <c r="R130" s="255"/>
      <c r="S130" s="184"/>
      <c r="T130" s="245"/>
      <c r="U130" s="237"/>
    </row>
    <row r="131" spans="2:21" hidden="1" x14ac:dyDescent="0.2">
      <c r="B131" s="354"/>
      <c r="C131" s="85"/>
      <c r="D131" s="119"/>
      <c r="E131" s="75"/>
      <c r="F131" s="75"/>
      <c r="G131" s="85"/>
      <c r="H131" s="134"/>
      <c r="I131" s="120"/>
      <c r="J131" s="75"/>
      <c r="K131" s="75"/>
      <c r="L131" s="85"/>
      <c r="M131" s="75"/>
      <c r="N131" s="75"/>
      <c r="O131" s="85"/>
      <c r="P131" s="75"/>
      <c r="Q131" s="85"/>
      <c r="R131" s="372"/>
      <c r="S131" s="184"/>
      <c r="T131" s="245"/>
      <c r="U131" s="238"/>
    </row>
    <row r="132" spans="2:21" ht="14.25" thickBot="1" x14ac:dyDescent="0.3">
      <c r="B132" s="373"/>
      <c r="C132" s="374"/>
      <c r="D132" s="375" t="s">
        <v>447</v>
      </c>
      <c r="E132" s="376" t="s">
        <v>249</v>
      </c>
      <c r="F132" s="377" t="s">
        <v>250</v>
      </c>
      <c r="G132" s="378"/>
      <c r="H132" s="379" t="s">
        <v>249</v>
      </c>
      <c r="I132" s="380" t="s">
        <v>251</v>
      </c>
      <c r="J132" s="381"/>
      <c r="K132" s="382" t="s">
        <v>249</v>
      </c>
      <c r="L132" s="383" t="s">
        <v>252</v>
      </c>
      <c r="M132" s="381"/>
      <c r="N132" s="384" t="s">
        <v>249</v>
      </c>
      <c r="O132" s="385" t="s">
        <v>253</v>
      </c>
      <c r="P132" s="381"/>
      <c r="Q132" s="378"/>
      <c r="R132" s="386"/>
      <c r="S132" s="166"/>
    </row>
    <row r="133" spans="2:21" ht="6" customHeight="1" x14ac:dyDescent="0.2">
      <c r="B133" s="81"/>
      <c r="C133" s="151"/>
      <c r="E133" s="166"/>
      <c r="F133" s="166"/>
      <c r="G133" s="167"/>
      <c r="H133" s="168"/>
      <c r="I133" s="169"/>
      <c r="J133" s="166"/>
      <c r="K133" s="166"/>
      <c r="L133" s="167"/>
      <c r="M133" s="166"/>
      <c r="N133" s="166"/>
      <c r="O133" s="167"/>
      <c r="P133" s="166"/>
      <c r="Q133" s="167"/>
      <c r="R133" s="253"/>
      <c r="S133" s="166"/>
    </row>
    <row r="134" spans="2:21" x14ac:dyDescent="0.2">
      <c r="B134" s="81"/>
      <c r="C134" s="151"/>
      <c r="E134" s="166"/>
      <c r="F134" s="166"/>
      <c r="G134" s="167"/>
      <c r="H134" s="168"/>
      <c r="I134" s="169"/>
      <c r="J134" s="166"/>
      <c r="K134" s="166"/>
      <c r="L134" s="167"/>
      <c r="M134" s="166"/>
      <c r="N134" s="166"/>
      <c r="O134" s="167"/>
      <c r="P134" s="166"/>
      <c r="Q134" s="167"/>
      <c r="R134" s="253"/>
      <c r="S134" s="166"/>
    </row>
    <row r="135" spans="2:21" x14ac:dyDescent="0.2">
      <c r="B135" s="81"/>
      <c r="C135" s="151"/>
      <c r="E135" s="166"/>
      <c r="F135" s="166"/>
      <c r="G135" s="167"/>
      <c r="H135" s="168"/>
      <c r="I135" s="169"/>
      <c r="J135" s="166"/>
      <c r="K135" s="166"/>
      <c r="L135" s="167"/>
      <c r="M135" s="166"/>
      <c r="N135" s="166"/>
      <c r="O135" s="167"/>
      <c r="P135" s="166"/>
      <c r="Q135" s="167"/>
      <c r="R135" s="253"/>
      <c r="S135" s="166"/>
    </row>
    <row r="136" spans="2:21" x14ac:dyDescent="0.2">
      <c r="B136" s="81"/>
      <c r="C136" s="187"/>
      <c r="D136" s="188"/>
      <c r="E136" s="166"/>
      <c r="F136" s="166"/>
      <c r="G136" s="167"/>
      <c r="H136" s="168"/>
      <c r="I136" s="169"/>
      <c r="J136" s="166"/>
      <c r="K136" s="166"/>
      <c r="L136" s="167"/>
      <c r="M136" s="166"/>
      <c r="N136" s="166"/>
      <c r="O136" s="167"/>
      <c r="P136" s="166"/>
      <c r="Q136" s="167"/>
      <c r="R136" s="253"/>
      <c r="S136" s="166"/>
    </row>
    <row r="137" spans="2:21" x14ac:dyDescent="0.2">
      <c r="B137" s="81"/>
    </row>
    <row r="138" spans="2:21" x14ac:dyDescent="0.2">
      <c r="B138" s="81"/>
      <c r="C138" s="438" t="s">
        <v>70</v>
      </c>
      <c r="D138" s="163" t="s">
        <v>5</v>
      </c>
    </row>
    <row r="139" spans="2:21" x14ac:dyDescent="0.2">
      <c r="B139" s="81"/>
      <c r="C139" s="439"/>
      <c r="D139" s="163" t="s">
        <v>3</v>
      </c>
    </row>
    <row r="140" spans="2:21" x14ac:dyDescent="0.2">
      <c r="B140" s="81"/>
      <c r="C140" s="440"/>
      <c r="D140" s="164" t="s">
        <v>4</v>
      </c>
    </row>
    <row r="141" spans="2:21" x14ac:dyDescent="0.2">
      <c r="B141" s="81"/>
    </row>
    <row r="142" spans="2:21" x14ac:dyDescent="0.2">
      <c r="B142" s="81"/>
      <c r="C142" s="441" t="s">
        <v>17</v>
      </c>
      <c r="D142" s="163" t="s">
        <v>1</v>
      </c>
    </row>
    <row r="143" spans="2:21" x14ac:dyDescent="0.2">
      <c r="B143" s="81"/>
      <c r="C143" s="442"/>
      <c r="D143" s="163" t="s">
        <v>54</v>
      </c>
    </row>
    <row r="144" spans="2:21" x14ac:dyDescent="0.2">
      <c r="B144" s="81"/>
      <c r="C144" s="442"/>
      <c r="D144" s="163" t="s">
        <v>39</v>
      </c>
    </row>
    <row r="145" spans="2:11" x14ac:dyDescent="0.2">
      <c r="B145" s="81"/>
      <c r="C145" s="442"/>
      <c r="D145" s="163" t="s">
        <v>7</v>
      </c>
    </row>
    <row r="146" spans="2:11" x14ac:dyDescent="0.2">
      <c r="B146" s="81"/>
      <c r="C146" s="442"/>
      <c r="D146" s="163" t="s">
        <v>63</v>
      </c>
    </row>
    <row r="147" spans="2:11" x14ac:dyDescent="0.2">
      <c r="B147" s="81"/>
      <c r="C147" s="442"/>
      <c r="D147" s="163" t="s">
        <v>49</v>
      </c>
    </row>
    <row r="148" spans="2:11" x14ac:dyDescent="0.2">
      <c r="B148" s="81"/>
      <c r="C148" s="442"/>
      <c r="D148" s="163" t="s">
        <v>19</v>
      </c>
    </row>
    <row r="149" spans="2:11" x14ac:dyDescent="0.2">
      <c r="B149" s="81"/>
      <c r="C149" s="443"/>
      <c r="D149" s="163" t="s">
        <v>71</v>
      </c>
    </row>
    <row r="150" spans="2:11" x14ac:dyDescent="0.2">
      <c r="B150" s="81"/>
      <c r="G150" s="91"/>
      <c r="H150" s="126"/>
      <c r="I150" s="92"/>
      <c r="J150" s="66"/>
      <c r="K150" s="66"/>
    </row>
    <row r="151" spans="2:11" x14ac:dyDescent="0.2">
      <c r="B151" s="81"/>
      <c r="C151" s="437" t="s">
        <v>53</v>
      </c>
      <c r="D151" s="444" t="s">
        <v>50</v>
      </c>
      <c r="E151" s="121" t="s">
        <v>42</v>
      </c>
      <c r="F151" s="165"/>
      <c r="G151" s="122"/>
      <c r="H151" s="126"/>
      <c r="I151" s="92"/>
      <c r="J151" s="66"/>
      <c r="K151" s="66"/>
    </row>
    <row r="152" spans="2:11" x14ac:dyDescent="0.2">
      <c r="B152" s="81"/>
      <c r="C152" s="437"/>
      <c r="D152" s="444"/>
      <c r="E152" s="121" t="s">
        <v>72</v>
      </c>
      <c r="F152" s="165"/>
      <c r="G152" s="122"/>
      <c r="H152" s="126"/>
      <c r="I152" s="92"/>
      <c r="J152" s="66"/>
      <c r="K152" s="66"/>
    </row>
    <row r="153" spans="2:11" x14ac:dyDescent="0.2">
      <c r="B153" s="81"/>
      <c r="C153" s="437"/>
      <c r="D153" s="444"/>
      <c r="E153" s="121" t="s">
        <v>73</v>
      </c>
      <c r="F153" s="165"/>
      <c r="G153" s="122"/>
      <c r="H153" s="126"/>
      <c r="I153" s="92"/>
      <c r="J153" s="66"/>
      <c r="K153" s="66"/>
    </row>
    <row r="154" spans="2:11" x14ac:dyDescent="0.2">
      <c r="B154" s="81"/>
      <c r="C154" s="437"/>
      <c r="D154" s="444"/>
      <c r="E154" s="121" t="s">
        <v>32</v>
      </c>
      <c r="F154" s="165"/>
      <c r="G154" s="122"/>
      <c r="H154" s="126"/>
      <c r="I154" s="92"/>
      <c r="J154" s="66"/>
      <c r="K154" s="66"/>
    </row>
    <row r="155" spans="2:11" x14ac:dyDescent="0.2">
      <c r="B155" s="81"/>
      <c r="C155" s="437"/>
      <c r="D155" s="444"/>
      <c r="E155" s="121" t="s">
        <v>35</v>
      </c>
      <c r="F155" s="165"/>
      <c r="G155" s="122"/>
      <c r="H155" s="126"/>
      <c r="I155" s="92"/>
      <c r="J155" s="66"/>
      <c r="K155" s="66"/>
    </row>
    <row r="156" spans="2:11" x14ac:dyDescent="0.2">
      <c r="B156" s="81"/>
      <c r="C156" s="437"/>
      <c r="D156" s="444"/>
      <c r="E156" s="121" t="s">
        <v>43</v>
      </c>
      <c r="F156" s="165"/>
      <c r="G156" s="122"/>
      <c r="H156" s="126"/>
      <c r="I156" s="92"/>
      <c r="J156" s="66"/>
      <c r="K156" s="66"/>
    </row>
    <row r="157" spans="2:11" x14ac:dyDescent="0.2">
      <c r="B157" s="81"/>
      <c r="C157" s="437"/>
      <c r="D157" s="444"/>
      <c r="E157" s="121" t="s">
        <v>74</v>
      </c>
      <c r="F157" s="165"/>
      <c r="G157" s="122"/>
      <c r="H157" s="126"/>
      <c r="I157" s="92"/>
      <c r="J157" s="66"/>
      <c r="K157" s="66"/>
    </row>
    <row r="158" spans="2:11" x14ac:dyDescent="0.2">
      <c r="B158" s="81"/>
      <c r="C158" s="437"/>
      <c r="D158" s="429" t="s">
        <v>52</v>
      </c>
      <c r="E158" s="121" t="s">
        <v>36</v>
      </c>
      <c r="F158" s="165"/>
      <c r="G158" s="122"/>
      <c r="H158" s="126"/>
      <c r="I158" s="92"/>
      <c r="J158" s="66"/>
      <c r="K158" s="66"/>
    </row>
    <row r="159" spans="2:11" x14ac:dyDescent="0.2">
      <c r="B159" s="81"/>
      <c r="C159" s="437"/>
      <c r="D159" s="429"/>
      <c r="E159" s="121" t="s">
        <v>37</v>
      </c>
      <c r="F159" s="165"/>
      <c r="G159" s="122"/>
      <c r="H159" s="126"/>
      <c r="I159" s="92"/>
      <c r="J159" s="66"/>
      <c r="K159" s="66"/>
    </row>
    <row r="160" spans="2:11" x14ac:dyDescent="0.2">
      <c r="B160" s="81"/>
      <c r="C160" s="437"/>
      <c r="D160" s="429"/>
      <c r="E160" s="121" t="s">
        <v>38</v>
      </c>
      <c r="F160" s="165"/>
      <c r="G160" s="91"/>
      <c r="H160" s="126"/>
      <c r="I160" s="92"/>
      <c r="J160" s="66"/>
      <c r="K160" s="66"/>
    </row>
    <row r="161" spans="2:6" x14ac:dyDescent="0.2">
      <c r="B161" s="81"/>
      <c r="C161" s="437"/>
      <c r="D161" s="429"/>
      <c r="E161" s="121" t="s">
        <v>32</v>
      </c>
      <c r="F161" s="165"/>
    </row>
    <row r="162" spans="2:6" x14ac:dyDescent="0.2">
      <c r="B162" s="81"/>
      <c r="C162" s="437"/>
      <c r="D162" s="429"/>
      <c r="E162" s="121" t="s">
        <v>35</v>
      </c>
      <c r="F162" s="165"/>
    </row>
    <row r="163" spans="2:6" x14ac:dyDescent="0.2">
      <c r="B163" s="81"/>
      <c r="C163" s="437"/>
      <c r="D163" s="429"/>
      <c r="E163" s="121" t="s">
        <v>44</v>
      </c>
      <c r="F163" s="165"/>
    </row>
    <row r="164" spans="2:6" x14ac:dyDescent="0.2">
      <c r="B164" s="81"/>
      <c r="C164" s="437"/>
      <c r="D164" s="429"/>
      <c r="E164" s="121" t="s">
        <v>75</v>
      </c>
      <c r="F164" s="165"/>
    </row>
    <row r="165" spans="2:6" x14ac:dyDescent="0.2">
      <c r="B165" s="81"/>
      <c r="C165" s="437"/>
      <c r="D165" s="429"/>
      <c r="E165" s="121" t="s">
        <v>51</v>
      </c>
      <c r="F165" s="165"/>
    </row>
    <row r="166" spans="2:6" x14ac:dyDescent="0.2">
      <c r="B166" s="81"/>
      <c r="C166" s="437"/>
      <c r="D166" s="429"/>
      <c r="E166" s="121" t="s">
        <v>6</v>
      </c>
      <c r="F166" s="165"/>
    </row>
    <row r="167" spans="2:6" x14ac:dyDescent="0.2">
      <c r="B167" s="81"/>
      <c r="C167" s="437"/>
      <c r="D167" s="429"/>
      <c r="E167" s="121" t="s">
        <v>15</v>
      </c>
      <c r="F167" s="165"/>
    </row>
    <row r="168" spans="2:6" x14ac:dyDescent="0.2">
      <c r="B168" s="81"/>
      <c r="C168" s="437"/>
      <c r="D168" s="445" t="s">
        <v>76</v>
      </c>
      <c r="E168" s="121" t="s">
        <v>77</v>
      </c>
      <c r="F168" s="165"/>
    </row>
    <row r="169" spans="2:6" x14ac:dyDescent="0.2">
      <c r="B169" s="81"/>
      <c r="C169" s="437"/>
      <c r="D169" s="446"/>
      <c r="E169" s="121" t="s">
        <v>32</v>
      </c>
      <c r="F169" s="165"/>
    </row>
    <row r="170" spans="2:6" x14ac:dyDescent="0.2">
      <c r="B170" s="81"/>
      <c r="C170" s="437"/>
      <c r="D170" s="447"/>
      <c r="E170" s="121" t="s">
        <v>35</v>
      </c>
      <c r="F170" s="165"/>
    </row>
  </sheetData>
  <mergeCells count="154">
    <mergeCell ref="C115:C116"/>
    <mergeCell ref="G90:H90"/>
    <mergeCell ref="G108:H108"/>
    <mergeCell ref="G110:H110"/>
    <mergeCell ref="G86:H86"/>
    <mergeCell ref="E86:E87"/>
    <mergeCell ref="F86:F87"/>
    <mergeCell ref="G89:H89"/>
    <mergeCell ref="H55:H56"/>
    <mergeCell ref="F67:F68"/>
    <mergeCell ref="E67:E68"/>
    <mergeCell ref="C104:C105"/>
    <mergeCell ref="D104:D105"/>
    <mergeCell ref="E104:E105"/>
    <mergeCell ref="F104:F105"/>
    <mergeCell ref="G91:H91"/>
    <mergeCell ref="G93:H93"/>
    <mergeCell ref="G94:H94"/>
    <mergeCell ref="G96:H96"/>
    <mergeCell ref="G105:H105"/>
    <mergeCell ref="R115:R116"/>
    <mergeCell ref="M55:M56"/>
    <mergeCell ref="N55:O55"/>
    <mergeCell ref="G97:H97"/>
    <mergeCell ref="G98:H98"/>
    <mergeCell ref="G118:H118"/>
    <mergeCell ref="G117:H117"/>
    <mergeCell ref="G107:H107"/>
    <mergeCell ref="G106:H106"/>
    <mergeCell ref="G101:H101"/>
    <mergeCell ref="G100:H100"/>
    <mergeCell ref="I55:K55"/>
    <mergeCell ref="I86:K86"/>
    <mergeCell ref="G104:H104"/>
    <mergeCell ref="I104:K104"/>
    <mergeCell ref="L104:L105"/>
    <mergeCell ref="M104:M105"/>
    <mergeCell ref="N104:O104"/>
    <mergeCell ref="P104:P105"/>
    <mergeCell ref="Q104:Q105"/>
    <mergeCell ref="R104:R105"/>
    <mergeCell ref="C151:C170"/>
    <mergeCell ref="Q115:Q116"/>
    <mergeCell ref="Q128:Q129"/>
    <mergeCell ref="C128:C129"/>
    <mergeCell ref="D128:D129"/>
    <mergeCell ref="E128:F129"/>
    <mergeCell ref="C138:C140"/>
    <mergeCell ref="C142:C149"/>
    <mergeCell ref="D151:D157"/>
    <mergeCell ref="D115:D116"/>
    <mergeCell ref="E115:E116"/>
    <mergeCell ref="F115:F116"/>
    <mergeCell ref="I128:K128"/>
    <mergeCell ref="M128:M129"/>
    <mergeCell ref="N128:O128"/>
    <mergeCell ref="P128:P129"/>
    <mergeCell ref="D168:D170"/>
    <mergeCell ref="N115:O115"/>
    <mergeCell ref="M115:M116"/>
    <mergeCell ref="P115:P116"/>
    <mergeCell ref="G115:H116"/>
    <mergeCell ref="G119:H119"/>
    <mergeCell ref="G120:H120"/>
    <mergeCell ref="R7:R8"/>
    <mergeCell ref="Q7:Q8"/>
    <mergeCell ref="Q55:Q56"/>
    <mergeCell ref="G102:H102"/>
    <mergeCell ref="R55:R56"/>
    <mergeCell ref="R67:R68"/>
    <mergeCell ref="R86:R87"/>
    <mergeCell ref="G67:G68"/>
    <mergeCell ref="H67:H68"/>
    <mergeCell ref="M67:M68"/>
    <mergeCell ref="L86:L87"/>
    <mergeCell ref="M86:M87"/>
    <mergeCell ref="G99:H99"/>
    <mergeCell ref="G92:H92"/>
    <mergeCell ref="G95:H95"/>
    <mergeCell ref="G88:H88"/>
    <mergeCell ref="P24:P25"/>
    <mergeCell ref="Q24:Q25"/>
    <mergeCell ref="R24:R25"/>
    <mergeCell ref="N24:O24"/>
    <mergeCell ref="I67:K67"/>
    <mergeCell ref="L55:L56"/>
    <mergeCell ref="G87:H87"/>
    <mergeCell ref="R41:R42"/>
    <mergeCell ref="R128:R129"/>
    <mergeCell ref="D158:D167"/>
    <mergeCell ref="G109:H109"/>
    <mergeCell ref="C67:C68"/>
    <mergeCell ref="C7:C8"/>
    <mergeCell ref="D7:D8"/>
    <mergeCell ref="Q67:Q68"/>
    <mergeCell ref="Q86:Q87"/>
    <mergeCell ref="P55:P56"/>
    <mergeCell ref="P67:P68"/>
    <mergeCell ref="P86:P87"/>
    <mergeCell ref="N86:O86"/>
    <mergeCell ref="N67:O67"/>
    <mergeCell ref="C55:C56"/>
    <mergeCell ref="D55:D56"/>
    <mergeCell ref="E55:E56"/>
    <mergeCell ref="F55:F56"/>
    <mergeCell ref="G55:G56"/>
    <mergeCell ref="P7:P8"/>
    <mergeCell ref="N7:O7"/>
    <mergeCell ref="M7:M8"/>
    <mergeCell ref="L7:L8"/>
    <mergeCell ref="I7:K7"/>
    <mergeCell ref="L115:L116"/>
    <mergeCell ref="E24:E25"/>
    <mergeCell ref="F24:F25"/>
    <mergeCell ref="G24:G25"/>
    <mergeCell ref="H24:H25"/>
    <mergeCell ref="I24:K24"/>
    <mergeCell ref="L24:L25"/>
    <mergeCell ref="M24:M25"/>
    <mergeCell ref="M41:M42"/>
    <mergeCell ref="N41:O41"/>
    <mergeCell ref="B128:B129"/>
    <mergeCell ref="B115:B116"/>
    <mergeCell ref="B55:B56"/>
    <mergeCell ref="B24:B25"/>
    <mergeCell ref="B7:B8"/>
    <mergeCell ref="I115:K115"/>
    <mergeCell ref="L67:L68"/>
    <mergeCell ref="C86:C87"/>
    <mergeCell ref="E7:E8"/>
    <mergeCell ref="F7:F8"/>
    <mergeCell ref="G7:G8"/>
    <mergeCell ref="H7:H8"/>
    <mergeCell ref="D67:D68"/>
    <mergeCell ref="D86:D87"/>
    <mergeCell ref="G128:H129"/>
    <mergeCell ref="L128:L129"/>
    <mergeCell ref="C24:C25"/>
    <mergeCell ref="D24:D25"/>
    <mergeCell ref="G123:H123"/>
    <mergeCell ref="G121:H121"/>
    <mergeCell ref="G122:H122"/>
    <mergeCell ref="G124:H124"/>
    <mergeCell ref="B41:B42"/>
    <mergeCell ref="C41:C42"/>
    <mergeCell ref="Q41:Q42"/>
    <mergeCell ref="D41:D42"/>
    <mergeCell ref="E41:E42"/>
    <mergeCell ref="F41:F42"/>
    <mergeCell ref="G41:G42"/>
    <mergeCell ref="H41:H42"/>
    <mergeCell ref="I41:K41"/>
    <mergeCell ref="L41:L42"/>
    <mergeCell ref="P41:P42"/>
  </mergeCells>
  <conditionalFormatting sqref="G9:G12 G43 G46 G35:G39 G19:G20 G16">
    <cfRule type="containsText" dxfId="1" priority="92" operator="containsText" text="único">
      <formula>NOT(ISERROR(SEARCH("único",G9)))</formula>
    </cfRule>
  </conditionalFormatting>
  <conditionalFormatting sqref="G9">
    <cfRule type="containsText" priority="91" operator="containsText" text="unico">
      <formula>NOT(ISERROR(SEARCH("unico",G9)))</formula>
    </cfRule>
  </conditionalFormatting>
  <conditionalFormatting sqref="U70:U82 U49 U9:U26 U46 U28:U29 U35:U39 U31:U33 U53:U68 U106:U117 U119:U130 U84:U102">
    <cfRule type="iconSet" priority="52">
      <iconSet iconSet="3Symbols2">
        <cfvo type="percent" val="0"/>
        <cfvo type="num" val="0"/>
        <cfvo type="num" val="1"/>
      </iconSet>
    </cfRule>
    <cfRule type="iconSet" priority="54">
      <iconSet iconSet="3Symbols">
        <cfvo type="percent" val="0"/>
        <cfvo type="percent" val="33"/>
        <cfvo type="percent" val="67"/>
      </iconSet>
    </cfRule>
  </conditionalFormatting>
  <conditionalFormatting sqref="U40:U42">
    <cfRule type="iconSet" priority="44">
      <iconSet iconSet="3Symbols2">
        <cfvo type="percent" val="0"/>
        <cfvo type="num" val="0"/>
        <cfvo type="num" val="1"/>
      </iconSet>
    </cfRule>
    <cfRule type="iconSet" priority="45">
      <iconSet iconSet="3Symbols">
        <cfvo type="percent" val="0"/>
        <cfvo type="percent" val="33"/>
        <cfvo type="percent" val="67"/>
      </iconSet>
    </cfRule>
  </conditionalFormatting>
  <conditionalFormatting sqref="U103:U105">
    <cfRule type="iconSet" priority="42">
      <iconSet iconSet="3Symbols2">
        <cfvo type="percent" val="0"/>
        <cfvo type="num" val="0"/>
        <cfvo type="num" val="1"/>
      </iconSet>
    </cfRule>
    <cfRule type="iconSet" priority="43">
      <iconSet iconSet="3Symbols">
        <cfvo type="percent" val="0"/>
        <cfvo type="percent" val="33"/>
        <cfvo type="percent" val="67"/>
      </iconSet>
    </cfRule>
  </conditionalFormatting>
  <conditionalFormatting sqref="U47:U48">
    <cfRule type="iconSet" priority="39">
      <iconSet iconSet="3Symbols2">
        <cfvo type="percent" val="0"/>
        <cfvo type="num" val="0"/>
        <cfvo type="num" val="1"/>
      </iconSet>
    </cfRule>
    <cfRule type="iconSet" priority="40">
      <iconSet iconSet="3Symbols">
        <cfvo type="percent" val="0"/>
        <cfvo type="percent" val="33"/>
        <cfvo type="percent" val="67"/>
      </iconSet>
    </cfRule>
  </conditionalFormatting>
  <conditionalFormatting sqref="G50:G52">
    <cfRule type="containsText" dxfId="0" priority="38" operator="containsText" text="único">
      <formula>NOT(ISERROR(SEARCH("único",G50)))</formula>
    </cfRule>
  </conditionalFormatting>
  <conditionalFormatting sqref="U50:U51">
    <cfRule type="iconSet" priority="36">
      <iconSet iconSet="3Symbols2">
        <cfvo type="percent" val="0"/>
        <cfvo type="num" val="0"/>
        <cfvo type="num" val="1"/>
      </iconSet>
    </cfRule>
    <cfRule type="iconSet" priority="37">
      <iconSet iconSet="3Symbols">
        <cfvo type="percent" val="0"/>
        <cfvo type="percent" val="33"/>
        <cfvo type="percent" val="67"/>
      </iconSet>
    </cfRule>
  </conditionalFormatting>
  <conditionalFormatting sqref="U52">
    <cfRule type="iconSet" priority="31">
      <iconSet iconSet="3Symbols2">
        <cfvo type="percent" val="0"/>
        <cfvo type="num" val="0"/>
        <cfvo type="num" val="1"/>
      </iconSet>
    </cfRule>
    <cfRule type="iconSet" priority="32">
      <iconSet iconSet="3Symbols">
        <cfvo type="percent" val="0"/>
        <cfvo type="percent" val="33"/>
        <cfvo type="percent" val="67"/>
      </iconSet>
    </cfRule>
  </conditionalFormatting>
  <conditionalFormatting sqref="U44">
    <cfRule type="iconSet" priority="29">
      <iconSet iconSet="3Symbols2">
        <cfvo type="percent" val="0"/>
        <cfvo type="num" val="0"/>
        <cfvo type="num" val="1"/>
      </iconSet>
    </cfRule>
    <cfRule type="iconSet" priority="30">
      <iconSet iconSet="3Symbols">
        <cfvo type="percent" val="0"/>
        <cfvo type="percent" val="33"/>
        <cfvo type="percent" val="67"/>
      </iconSet>
    </cfRule>
  </conditionalFormatting>
  <conditionalFormatting sqref="U45">
    <cfRule type="iconSet" priority="27">
      <iconSet iconSet="3Symbols2">
        <cfvo type="percent" val="0"/>
        <cfvo type="num" val="0"/>
        <cfvo type="num" val="1"/>
      </iconSet>
    </cfRule>
    <cfRule type="iconSet" priority="28">
      <iconSet iconSet="3Symbols">
        <cfvo type="percent" val="0"/>
        <cfvo type="percent" val="33"/>
        <cfvo type="percent" val="67"/>
      </iconSet>
    </cfRule>
  </conditionalFormatting>
  <conditionalFormatting sqref="U27">
    <cfRule type="iconSet" priority="24">
      <iconSet iconSet="3Symbols2">
        <cfvo type="percent" val="0"/>
        <cfvo type="num" val="0"/>
        <cfvo type="num" val="1"/>
      </iconSet>
    </cfRule>
    <cfRule type="iconSet" priority="25">
      <iconSet iconSet="3Symbols">
        <cfvo type="percent" val="0"/>
        <cfvo type="percent" val="33"/>
        <cfvo type="percent" val="67"/>
      </iconSet>
    </cfRule>
  </conditionalFormatting>
  <conditionalFormatting sqref="U34">
    <cfRule type="iconSet" priority="16">
      <iconSet iconSet="3Symbols2">
        <cfvo type="percent" val="0"/>
        <cfvo type="num" val="0"/>
        <cfvo type="num" val="1"/>
      </iconSet>
    </cfRule>
    <cfRule type="iconSet" priority="17">
      <iconSet iconSet="3Symbols">
        <cfvo type="percent" val="0"/>
        <cfvo type="percent" val="33"/>
        <cfvo type="percent" val="67"/>
      </iconSet>
    </cfRule>
  </conditionalFormatting>
  <conditionalFormatting sqref="U118">
    <cfRule type="iconSet" priority="12">
      <iconSet iconSet="3Symbols2">
        <cfvo type="percent" val="0"/>
        <cfvo type="num" val="0"/>
        <cfvo type="num" val="1"/>
      </iconSet>
    </cfRule>
    <cfRule type="iconSet" priority="13">
      <iconSet iconSet="3Symbols">
        <cfvo type="percent" val="0"/>
        <cfvo type="percent" val="33"/>
        <cfvo type="percent" val="67"/>
      </iconSet>
    </cfRule>
  </conditionalFormatting>
  <conditionalFormatting sqref="U43">
    <cfRule type="iconSet" priority="10">
      <iconSet iconSet="3Symbols2">
        <cfvo type="percent" val="0"/>
        <cfvo type="num" val="0"/>
        <cfvo type="num" val="1"/>
      </iconSet>
    </cfRule>
    <cfRule type="iconSet" priority="11">
      <iconSet iconSet="3Symbols">
        <cfvo type="percent" val="0"/>
        <cfvo type="percent" val="33"/>
        <cfvo type="percent" val="67"/>
      </iconSet>
    </cfRule>
  </conditionalFormatting>
  <conditionalFormatting sqref="U69">
    <cfRule type="iconSet" priority="8">
      <iconSet iconSet="3Symbols2">
        <cfvo type="percent" val="0"/>
        <cfvo type="num" val="0"/>
        <cfvo type="num" val="1"/>
      </iconSet>
    </cfRule>
    <cfRule type="iconSet" priority="9">
      <iconSet iconSet="3Symbols">
        <cfvo type="percent" val="0"/>
        <cfvo type="percent" val="33"/>
        <cfvo type="percent" val="67"/>
      </iconSet>
    </cfRule>
  </conditionalFormatting>
  <conditionalFormatting sqref="U30">
    <cfRule type="iconSet" priority="5">
      <iconSet iconSet="3Symbols2">
        <cfvo type="percent" val="0"/>
        <cfvo type="num" val="0"/>
        <cfvo type="num" val="1"/>
      </iconSet>
    </cfRule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U83">
    <cfRule type="iconSet" priority="1">
      <iconSet iconSet="3Symbols2">
        <cfvo type="percent" val="0"/>
        <cfvo type="num" val="0"/>
        <cfvo type="num" val="1"/>
      </iconSet>
    </cfRule>
    <cfRule type="iconSet" priority="2">
      <iconSet iconSet="3Symbols">
        <cfvo type="percent" val="0"/>
        <cfvo type="percent" val="33"/>
        <cfvo type="percent" val="67"/>
      </iconSet>
    </cfRule>
  </conditionalFormatting>
  <dataValidations count="7">
    <dataValidation type="list" allowBlank="1" showInputMessage="1" showErrorMessage="1" sqref="F125 M53 M125:M126">
      <formula1>#REF!</formula1>
    </dataValidation>
    <dataValidation type="list" allowBlank="1" showInputMessage="1" showErrorMessage="1" sqref="R106:R111 R43:R52 R69:R84 R9:R22 R26:R39 R88:R102 R117:R124 R57:R65">
      <formula1>$D$142:$D$149</formula1>
    </dataValidation>
    <dataValidation type="list" allowBlank="1" showInputMessage="1" showErrorMessage="1" sqref="M102 M119:M124 M99 M61:M62 M35:M39 M46 M9:M12 M108:M111 M64:M65 M57:M59 M50:M52 M43 M19:M20 M16 M88:M90 M92 M95 M84">
      <formula1>$D$138:$D$140</formula1>
    </dataValidation>
    <dataValidation type="list" allowBlank="1" showInputMessage="1" showErrorMessage="1" sqref="F35:F39 F50:F52 F43 F19:F20 F16 F9:F12 F61:F62 F57:F59 F46 F119:F124 F64:F65 F84">
      <formula1>$E$158:$E$167</formula1>
    </dataValidation>
    <dataValidation type="list" allowBlank="1" showInputMessage="1" showErrorMessage="1" sqref="F102 F88:F90 F92 F95 F99 F108:F111">
      <formula1>$E$151:$E$157</formula1>
    </dataValidation>
    <dataValidation type="list" allowBlank="1" showInputMessage="1" showErrorMessage="1" sqref="F53">
      <formula1>#REF!</formula1>
    </dataValidation>
    <dataValidation type="list" allowBlank="1" showInputMessage="1" showErrorMessage="1" sqref="R53">
      <formula1>$D$111:$D$111</formula1>
    </dataValidation>
  </dataValidations>
  <printOptions horizontalCentered="1"/>
  <pageMargins left="0.33" right="0.18" top="0.51181102362204722" bottom="0.43307086614173229" header="0.15748031496062992" footer="0.23622047244094491"/>
  <pageSetup paperSize="9" scale="63" fitToHeight="0" orientation="landscape" horizontalDpi="4294967293" verticalDpi="4294967293" r:id="rId1"/>
  <headerFooter differentFirst="1">
    <oddHeader>&amp;L                &amp;G</oddHeader>
    <oddFooter>&amp;C&amp;10&amp;P/&amp;N</oddFooter>
    <firstHeader>&amp;L              &amp;G PREFEITURA MUNICIPAL DE PORTO ALEGRE</firstHeader>
  </headerFooter>
  <rowBreaks count="6" manualBreakCount="6">
    <brk id="22" min="1" max="17" man="1"/>
    <brk id="39" min="1" max="17" man="1"/>
    <brk id="53" min="1" max="17" man="1"/>
    <brk id="65" min="1" max="17" man="1"/>
    <brk id="84" min="1" max="17" man="1"/>
    <brk id="102" min="1" max="17" man="1"/>
  </rowBreaks>
  <colBreaks count="1" manualBreakCount="1">
    <brk id="18" max="132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topLeftCell="A80" zoomScaleSheetLayoutView="100" workbookViewId="0">
      <selection activeCell="C72" sqref="C72"/>
    </sheetView>
  </sheetViews>
  <sheetFormatPr defaultColWidth="8.7109375" defaultRowHeight="15" x14ac:dyDescent="0.25"/>
  <cols>
    <col min="1" max="1" width="5.85546875" style="50" bestFit="1" customWidth="1"/>
    <col min="2" max="2" width="47.5703125" style="50" customWidth="1"/>
    <col min="3" max="3" width="41.85546875" style="64" customWidth="1"/>
    <col min="4" max="5" width="7.5703125" style="51" customWidth="1"/>
    <col min="6" max="6" width="72.42578125" style="51" customWidth="1"/>
    <col min="7" max="8" width="12.5703125" style="51" customWidth="1"/>
    <col min="9" max="9" width="15.7109375" style="52" customWidth="1"/>
    <col min="10" max="10" width="15.7109375" style="53" customWidth="1"/>
    <col min="11" max="11" width="18" style="53" customWidth="1"/>
    <col min="12" max="12" width="12.7109375" style="51" customWidth="1"/>
    <col min="13" max="13" width="19.5703125" style="51" customWidth="1"/>
    <col min="14" max="14" width="15.5703125" style="51" customWidth="1"/>
    <col min="15" max="15" width="15" style="51" customWidth="1"/>
    <col min="16" max="18" width="18.85546875" style="51" customWidth="1"/>
    <col min="19" max="20" width="8.7109375" style="51"/>
    <col min="21" max="16384" width="8.7109375" style="50"/>
  </cols>
  <sheetData>
    <row r="1" spans="1:20" x14ac:dyDescent="0.25">
      <c r="B1" s="49" t="s">
        <v>20</v>
      </c>
      <c r="H1" s="52"/>
      <c r="I1" s="53"/>
      <c r="K1" s="51"/>
      <c r="N1" s="54"/>
    </row>
    <row r="2" spans="1:20" x14ac:dyDescent="0.25">
      <c r="B2" s="135" t="s">
        <v>175</v>
      </c>
      <c r="C2" s="209" t="str">
        <f>'Detalhes Plano de Aquisições'!R2</f>
        <v>abr.2017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</row>
    <row r="3" spans="1:20" x14ac:dyDescent="0.25">
      <c r="B3" s="136" t="s">
        <v>120</v>
      </c>
      <c r="C3" s="210" t="str">
        <f>'Detalhes Plano de Aquisições'!R3</f>
        <v>Atualização Nº: 12 - de jan.2017 - dez.2017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5"/>
    </row>
    <row r="4" spans="1:20" x14ac:dyDescent="0.25">
      <c r="B4" s="137" t="str">
        <f>'Detalhes Plano de Aquisições'!D4</f>
        <v>PLANO DE AQUISIÇÕES (PA)</v>
      </c>
      <c r="C4" s="208" t="str">
        <f>'Detalhes Plano de Aquisições'!R4</f>
        <v>Equipe da UECP/PISA e Apoio em Gerenciamento</v>
      </c>
      <c r="H4" s="52"/>
      <c r="I4" s="53"/>
      <c r="K4" s="51"/>
      <c r="N4" s="55"/>
    </row>
    <row r="5" spans="1:20" ht="3.75" customHeight="1" x14ac:dyDescent="0.25">
      <c r="C5" s="58"/>
    </row>
    <row r="6" spans="1:20" ht="18.75" x14ac:dyDescent="0.25">
      <c r="B6" s="290" t="s">
        <v>83</v>
      </c>
      <c r="C6" s="59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1"/>
      <c r="T6" s="61"/>
    </row>
    <row r="7" spans="1:20" s="62" customFormat="1" ht="4.5" customHeight="1" thickBot="1" x14ac:dyDescent="0.3">
      <c r="A7" s="51"/>
      <c r="B7" s="61"/>
      <c r="C7" s="65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19.5" thickBot="1" x14ac:dyDescent="0.3">
      <c r="A8" s="457" t="s">
        <v>85</v>
      </c>
      <c r="B8" s="458"/>
      <c r="C8" s="289" t="s">
        <v>86</v>
      </c>
      <c r="I8" s="51"/>
      <c r="J8" s="51"/>
      <c r="K8" s="51"/>
    </row>
    <row r="9" spans="1:20" ht="16.5" thickBot="1" x14ac:dyDescent="0.3">
      <c r="A9" s="455" t="s">
        <v>87</v>
      </c>
      <c r="B9" s="456"/>
      <c r="C9" s="299"/>
      <c r="I9" s="51"/>
      <c r="J9" s="51"/>
      <c r="K9" s="51"/>
    </row>
    <row r="10" spans="1:20" ht="25.5" x14ac:dyDescent="0.25">
      <c r="A10" s="312" t="s">
        <v>337</v>
      </c>
      <c r="B10" s="305" t="s">
        <v>146</v>
      </c>
      <c r="C10" s="293" t="s">
        <v>283</v>
      </c>
      <c r="I10" s="51"/>
      <c r="J10" s="51"/>
      <c r="K10" s="51"/>
    </row>
    <row r="11" spans="1:20" ht="25.5" x14ac:dyDescent="0.25">
      <c r="A11" s="97" t="s">
        <v>338</v>
      </c>
      <c r="B11" s="98" t="s">
        <v>147</v>
      </c>
      <c r="C11" s="138" t="s">
        <v>283</v>
      </c>
      <c r="I11" s="51"/>
      <c r="J11" s="51"/>
      <c r="K11" s="51"/>
    </row>
    <row r="12" spans="1:20" ht="25.5" x14ac:dyDescent="0.25">
      <c r="A12" s="159" t="s">
        <v>339</v>
      </c>
      <c r="B12" s="98" t="s">
        <v>148</v>
      </c>
      <c r="C12" s="141" t="s">
        <v>418</v>
      </c>
      <c r="I12" s="51"/>
      <c r="J12" s="51"/>
      <c r="K12" s="51"/>
    </row>
    <row r="13" spans="1:20" ht="25.5" x14ac:dyDescent="0.25">
      <c r="A13" s="143" t="s">
        <v>340</v>
      </c>
      <c r="B13" s="98" t="s">
        <v>149</v>
      </c>
      <c r="C13" s="138" t="s">
        <v>283</v>
      </c>
      <c r="I13" s="51"/>
      <c r="J13" s="51"/>
      <c r="K13" s="51"/>
    </row>
    <row r="14" spans="1:20" ht="18" customHeight="1" x14ac:dyDescent="0.25">
      <c r="A14" s="160" t="s">
        <v>341</v>
      </c>
      <c r="B14" s="72" t="s">
        <v>150</v>
      </c>
      <c r="C14" s="189" t="s">
        <v>448</v>
      </c>
      <c r="I14" s="51"/>
      <c r="J14" s="51"/>
      <c r="K14" s="51"/>
    </row>
    <row r="15" spans="1:20" ht="25.5" x14ac:dyDescent="0.25">
      <c r="A15" s="160" t="s">
        <v>342</v>
      </c>
      <c r="B15" s="72" t="s">
        <v>151</v>
      </c>
      <c r="C15" s="189" t="s">
        <v>448</v>
      </c>
      <c r="I15" s="51"/>
      <c r="J15" s="51"/>
      <c r="K15" s="51"/>
    </row>
    <row r="16" spans="1:20" ht="19.5" customHeight="1" x14ac:dyDescent="0.25">
      <c r="A16" s="160" t="s">
        <v>343</v>
      </c>
      <c r="B16" s="72" t="s">
        <v>152</v>
      </c>
      <c r="C16" s="189" t="s">
        <v>448</v>
      </c>
      <c r="I16" s="51"/>
      <c r="J16" s="51"/>
      <c r="K16" s="51"/>
    </row>
    <row r="17" spans="1:11" ht="71.25" customHeight="1" x14ac:dyDescent="0.25">
      <c r="A17" s="97" t="s">
        <v>344</v>
      </c>
      <c r="B17" s="98" t="s">
        <v>286</v>
      </c>
      <c r="C17" s="138" t="s">
        <v>283</v>
      </c>
      <c r="I17" s="51"/>
      <c r="J17" s="51"/>
      <c r="K17" s="51"/>
    </row>
    <row r="18" spans="1:11" ht="38.25" x14ac:dyDescent="0.25">
      <c r="A18" s="160" t="s">
        <v>345</v>
      </c>
      <c r="B18" s="72" t="s">
        <v>153</v>
      </c>
      <c r="C18" s="189" t="s">
        <v>448</v>
      </c>
      <c r="I18" s="51"/>
      <c r="J18" s="51"/>
      <c r="K18" s="51"/>
    </row>
    <row r="19" spans="1:11" ht="25.5" x14ac:dyDescent="0.25">
      <c r="A19" s="160" t="s">
        <v>318</v>
      </c>
      <c r="B19" s="72" t="s">
        <v>154</v>
      </c>
      <c r="C19" s="189" t="s">
        <v>448</v>
      </c>
      <c r="I19" s="51"/>
      <c r="J19" s="51"/>
      <c r="K19" s="51"/>
    </row>
    <row r="20" spans="1:11" ht="51" x14ac:dyDescent="0.25">
      <c r="A20" s="103" t="s">
        <v>319</v>
      </c>
      <c r="B20" s="70" t="s">
        <v>230</v>
      </c>
      <c r="C20" s="139" t="s">
        <v>419</v>
      </c>
      <c r="I20" s="51"/>
      <c r="J20" s="51"/>
      <c r="K20" s="51"/>
    </row>
    <row r="21" spans="1:11" x14ac:dyDescent="0.25">
      <c r="A21" s="143" t="s">
        <v>320</v>
      </c>
      <c r="B21" s="98" t="s">
        <v>155</v>
      </c>
      <c r="C21" s="149" t="s">
        <v>284</v>
      </c>
      <c r="I21" s="51"/>
      <c r="J21" s="51"/>
      <c r="K21" s="51"/>
    </row>
    <row r="22" spans="1:11" x14ac:dyDescent="0.25">
      <c r="A22" s="160" t="s">
        <v>346</v>
      </c>
      <c r="B22" s="72" t="s">
        <v>156</v>
      </c>
      <c r="C22" s="189" t="s">
        <v>448</v>
      </c>
      <c r="I22" s="51"/>
      <c r="J22" s="51"/>
      <c r="K22" s="51"/>
    </row>
    <row r="23" spans="1:11" ht="25.5" x14ac:dyDescent="0.25">
      <c r="A23" s="160" t="s">
        <v>347</v>
      </c>
      <c r="B23" s="72" t="s">
        <v>157</v>
      </c>
      <c r="C23" s="189" t="s">
        <v>448</v>
      </c>
      <c r="I23" s="51"/>
      <c r="J23" s="51"/>
      <c r="K23" s="51"/>
    </row>
    <row r="24" spans="1:11" ht="25.5" x14ac:dyDescent="0.25">
      <c r="A24" s="160" t="s">
        <v>348</v>
      </c>
      <c r="B24" s="72" t="s">
        <v>246</v>
      </c>
      <c r="C24" s="189" t="s">
        <v>448</v>
      </c>
      <c r="I24" s="51"/>
      <c r="J24" s="51"/>
      <c r="K24" s="51"/>
    </row>
    <row r="25" spans="1:11" ht="57" customHeight="1" x14ac:dyDescent="0.25">
      <c r="A25" s="160" t="s">
        <v>349</v>
      </c>
      <c r="B25" s="72" t="s">
        <v>159</v>
      </c>
      <c r="C25" s="285" t="s">
        <v>450</v>
      </c>
      <c r="I25" s="51"/>
      <c r="J25" s="51"/>
      <c r="K25" s="51"/>
    </row>
    <row r="26" spans="1:11" ht="25.5" x14ac:dyDescent="0.25">
      <c r="A26" s="160" t="s">
        <v>350</v>
      </c>
      <c r="B26" s="72" t="s">
        <v>160</v>
      </c>
      <c r="C26" s="189" t="s">
        <v>448</v>
      </c>
      <c r="I26" s="51"/>
      <c r="J26" s="51"/>
      <c r="K26" s="51"/>
    </row>
    <row r="27" spans="1:11" ht="25.5" x14ac:dyDescent="0.25">
      <c r="A27" s="160" t="s">
        <v>351</v>
      </c>
      <c r="B27" s="72" t="s">
        <v>265</v>
      </c>
      <c r="C27" s="189" t="s">
        <v>448</v>
      </c>
      <c r="I27" s="51"/>
      <c r="J27" s="51"/>
      <c r="K27" s="51"/>
    </row>
    <row r="28" spans="1:11" ht="82.5" customHeight="1" x14ac:dyDescent="0.25">
      <c r="A28" s="160" t="s">
        <v>352</v>
      </c>
      <c r="B28" s="72" t="s">
        <v>336</v>
      </c>
      <c r="C28" s="285" t="s">
        <v>449</v>
      </c>
      <c r="I28" s="51"/>
      <c r="J28" s="51"/>
      <c r="K28" s="51"/>
    </row>
    <row r="29" spans="1:11" ht="55.5" customHeight="1" x14ac:dyDescent="0.25">
      <c r="A29" s="160" t="s">
        <v>353</v>
      </c>
      <c r="B29" s="72" t="s">
        <v>161</v>
      </c>
      <c r="C29" s="285" t="s">
        <v>450</v>
      </c>
      <c r="I29" s="51"/>
      <c r="J29" s="51"/>
      <c r="K29" s="51"/>
    </row>
    <row r="30" spans="1:11" ht="51" x14ac:dyDescent="0.25">
      <c r="A30" s="160" t="s">
        <v>354</v>
      </c>
      <c r="B30" s="72" t="s">
        <v>162</v>
      </c>
      <c r="C30" s="189" t="s">
        <v>448</v>
      </c>
      <c r="I30" s="51"/>
      <c r="J30" s="51"/>
      <c r="K30" s="51"/>
    </row>
    <row r="31" spans="1:11" ht="51" x14ac:dyDescent="0.25">
      <c r="A31" s="160" t="s">
        <v>355</v>
      </c>
      <c r="B31" s="72" t="s">
        <v>163</v>
      </c>
      <c r="C31" s="189" t="s">
        <v>448</v>
      </c>
      <c r="I31" s="51"/>
      <c r="J31" s="51"/>
      <c r="K31" s="51"/>
    </row>
    <row r="32" spans="1:11" ht="51" x14ac:dyDescent="0.25">
      <c r="A32" s="160" t="s">
        <v>356</v>
      </c>
      <c r="B32" s="72" t="s">
        <v>164</v>
      </c>
      <c r="C32" s="285" t="s">
        <v>450</v>
      </c>
      <c r="I32" s="51"/>
      <c r="J32" s="51"/>
      <c r="K32" s="51"/>
    </row>
    <row r="33" spans="1:11" ht="38.25" x14ac:dyDescent="0.25">
      <c r="A33" s="103" t="s">
        <v>357</v>
      </c>
      <c r="B33" s="70" t="s">
        <v>279</v>
      </c>
      <c r="C33" s="139" t="s">
        <v>420</v>
      </c>
      <c r="I33" s="51"/>
      <c r="J33" s="51"/>
      <c r="K33" s="51"/>
    </row>
    <row r="34" spans="1:11" ht="25.5" x14ac:dyDescent="0.25">
      <c r="A34" s="103" t="s">
        <v>358</v>
      </c>
      <c r="B34" s="70" t="s">
        <v>443</v>
      </c>
      <c r="C34" s="139" t="s">
        <v>420</v>
      </c>
      <c r="I34" s="51"/>
      <c r="J34" s="51"/>
      <c r="K34" s="51"/>
    </row>
    <row r="35" spans="1:11" ht="38.25" x14ac:dyDescent="0.25">
      <c r="A35" s="103" t="s">
        <v>359</v>
      </c>
      <c r="B35" s="70" t="s">
        <v>165</v>
      </c>
      <c r="C35" s="139" t="s">
        <v>420</v>
      </c>
      <c r="I35" s="51"/>
      <c r="J35" s="51"/>
      <c r="K35" s="51"/>
    </row>
    <row r="36" spans="1:11" ht="38.25" x14ac:dyDescent="0.25">
      <c r="A36" s="103" t="s">
        <v>360</v>
      </c>
      <c r="B36" s="70" t="s">
        <v>277</v>
      </c>
      <c r="C36" s="139" t="s">
        <v>422</v>
      </c>
      <c r="I36" s="51"/>
      <c r="J36" s="51"/>
      <c r="K36" s="51"/>
    </row>
    <row r="37" spans="1:11" ht="30.75" customHeight="1" x14ac:dyDescent="0.25">
      <c r="A37" s="103" t="s">
        <v>361</v>
      </c>
      <c r="B37" s="70" t="s">
        <v>287</v>
      </c>
      <c r="C37" s="140" t="s">
        <v>421</v>
      </c>
      <c r="I37" s="51"/>
      <c r="J37" s="51"/>
      <c r="K37" s="51"/>
    </row>
    <row r="38" spans="1:11" ht="47.25" customHeight="1" x14ac:dyDescent="0.25">
      <c r="A38" s="103" t="s">
        <v>362</v>
      </c>
      <c r="B38" s="70" t="s">
        <v>444</v>
      </c>
      <c r="C38" s="140" t="s">
        <v>423</v>
      </c>
      <c r="I38" s="51"/>
      <c r="J38" s="51"/>
      <c r="K38" s="51"/>
    </row>
    <row r="39" spans="1:11" ht="51" x14ac:dyDescent="0.25">
      <c r="A39" s="241" t="s">
        <v>363</v>
      </c>
      <c r="B39" s="72" t="s">
        <v>166</v>
      </c>
      <c r="C39" s="285" t="s">
        <v>450</v>
      </c>
      <c r="I39" s="51"/>
      <c r="J39" s="51"/>
      <c r="K39" s="51"/>
    </row>
    <row r="40" spans="1:11" ht="51" x14ac:dyDescent="0.25">
      <c r="A40" s="241" t="s">
        <v>364</v>
      </c>
      <c r="B40" s="72" t="s">
        <v>239</v>
      </c>
      <c r="C40" s="285" t="s">
        <v>450</v>
      </c>
      <c r="I40" s="51"/>
      <c r="J40" s="51"/>
      <c r="K40" s="51"/>
    </row>
    <row r="41" spans="1:11" ht="42" customHeight="1" x14ac:dyDescent="0.25">
      <c r="A41" s="103" t="s">
        <v>365</v>
      </c>
      <c r="B41" s="70" t="s">
        <v>445</v>
      </c>
      <c r="C41" s="140" t="s">
        <v>423</v>
      </c>
      <c r="I41" s="51"/>
      <c r="J41" s="51"/>
      <c r="K41" s="51"/>
    </row>
    <row r="42" spans="1:11" ht="51" x14ac:dyDescent="0.25">
      <c r="A42" s="160" t="s">
        <v>366</v>
      </c>
      <c r="B42" s="72" t="s">
        <v>167</v>
      </c>
      <c r="C42" s="285" t="s">
        <v>450</v>
      </c>
      <c r="I42" s="51"/>
      <c r="J42" s="51"/>
      <c r="K42" s="51"/>
    </row>
    <row r="43" spans="1:11" ht="57" customHeight="1" x14ac:dyDescent="0.25">
      <c r="A43" s="160" t="s">
        <v>367</v>
      </c>
      <c r="B43" s="72" t="s">
        <v>168</v>
      </c>
      <c r="C43" s="285" t="s">
        <v>450</v>
      </c>
      <c r="I43" s="51"/>
      <c r="J43" s="51"/>
      <c r="K43" s="51"/>
    </row>
    <row r="44" spans="1:11" ht="38.25" x14ac:dyDescent="0.25">
      <c r="A44" s="160" t="s">
        <v>368</v>
      </c>
      <c r="B44" s="72" t="s">
        <v>266</v>
      </c>
      <c r="C44" s="189" t="s">
        <v>448</v>
      </c>
      <c r="I44" s="51"/>
      <c r="J44" s="51"/>
      <c r="K44" s="51"/>
    </row>
    <row r="45" spans="1:11" ht="17.25" customHeight="1" x14ac:dyDescent="0.25">
      <c r="A45" s="291" t="s">
        <v>324</v>
      </c>
      <c r="B45" s="225" t="s">
        <v>321</v>
      </c>
      <c r="C45" s="477" t="s">
        <v>467</v>
      </c>
      <c r="I45" s="51"/>
      <c r="J45" s="51"/>
      <c r="K45" s="51"/>
    </row>
    <row r="46" spans="1:11" ht="17.25" customHeight="1" x14ac:dyDescent="0.25">
      <c r="A46" s="291" t="s">
        <v>464</v>
      </c>
      <c r="B46" s="225" t="s">
        <v>322</v>
      </c>
      <c r="C46" s="478"/>
      <c r="I46" s="51"/>
      <c r="J46" s="51"/>
      <c r="K46" s="51"/>
    </row>
    <row r="47" spans="1:11" ht="17.25" customHeight="1" thickBot="1" x14ac:dyDescent="0.3">
      <c r="A47" s="291" t="s">
        <v>465</v>
      </c>
      <c r="B47" s="480" t="s">
        <v>466</v>
      </c>
      <c r="C47" s="479"/>
      <c r="I47" s="51"/>
      <c r="J47" s="51"/>
      <c r="K47" s="51"/>
    </row>
    <row r="48" spans="1:11" ht="16.5" thickBot="1" x14ac:dyDescent="0.3">
      <c r="A48" s="463" t="s">
        <v>90</v>
      </c>
      <c r="B48" s="462"/>
      <c r="C48" s="294"/>
      <c r="I48" s="51"/>
      <c r="J48" s="51"/>
      <c r="K48" s="51"/>
    </row>
    <row r="49" spans="1:11" ht="38.25" x14ac:dyDescent="0.25">
      <c r="A49" s="292" t="s">
        <v>302</v>
      </c>
      <c r="B49" s="305" t="s">
        <v>278</v>
      </c>
      <c r="C49" s="293" t="s">
        <v>424</v>
      </c>
      <c r="I49" s="51"/>
      <c r="J49" s="51"/>
      <c r="K49" s="51"/>
    </row>
    <row r="50" spans="1:11" ht="30" customHeight="1" x14ac:dyDescent="0.25">
      <c r="A50" s="240" t="s">
        <v>303</v>
      </c>
      <c r="B50" s="70" t="s">
        <v>291</v>
      </c>
      <c r="C50" s="139" t="s">
        <v>454</v>
      </c>
      <c r="I50" s="51"/>
      <c r="J50" s="51"/>
      <c r="K50" s="51"/>
    </row>
    <row r="51" spans="1:11" ht="38.25" x14ac:dyDescent="0.25">
      <c r="A51" s="239" t="s">
        <v>304</v>
      </c>
      <c r="B51" s="98" t="s">
        <v>267</v>
      </c>
      <c r="C51" s="138" t="s">
        <v>425</v>
      </c>
      <c r="I51" s="51"/>
      <c r="J51" s="51"/>
      <c r="K51" s="51"/>
    </row>
    <row r="52" spans="1:11" ht="28.5" customHeight="1" x14ac:dyDescent="0.25">
      <c r="A52" s="241" t="s">
        <v>305</v>
      </c>
      <c r="B52" s="72" t="s">
        <v>446</v>
      </c>
      <c r="C52" s="189" t="s">
        <v>448</v>
      </c>
      <c r="I52" s="51"/>
      <c r="J52" s="51"/>
      <c r="K52" s="51"/>
    </row>
    <row r="53" spans="1:11" ht="29.25" customHeight="1" x14ac:dyDescent="0.25">
      <c r="A53" s="240" t="s">
        <v>306</v>
      </c>
      <c r="B53" s="70" t="s">
        <v>268</v>
      </c>
      <c r="C53" s="139" t="s">
        <v>454</v>
      </c>
      <c r="I53" s="51"/>
      <c r="J53" s="51"/>
      <c r="K53" s="51"/>
    </row>
    <row r="54" spans="1:11" ht="28.5" customHeight="1" x14ac:dyDescent="0.25">
      <c r="A54" s="240" t="s">
        <v>307</v>
      </c>
      <c r="B54" s="70" t="s">
        <v>293</v>
      </c>
      <c r="C54" s="139" t="s">
        <v>454</v>
      </c>
      <c r="I54" s="51"/>
      <c r="J54" s="51"/>
      <c r="K54" s="51"/>
    </row>
    <row r="55" spans="1:11" ht="25.5" x14ac:dyDescent="0.25">
      <c r="A55" s="242" t="s">
        <v>308</v>
      </c>
      <c r="B55" s="72" t="s">
        <v>123</v>
      </c>
      <c r="C55" s="189" t="s">
        <v>448</v>
      </c>
      <c r="I55" s="51"/>
      <c r="J55" s="51"/>
      <c r="K55" s="51"/>
    </row>
    <row r="56" spans="1:11" ht="26.25" thickBot="1" x14ac:dyDescent="0.3">
      <c r="A56" s="387" t="s">
        <v>309</v>
      </c>
      <c r="B56" s="304" t="s">
        <v>451</v>
      </c>
      <c r="C56" s="304" t="s">
        <v>469</v>
      </c>
      <c r="I56" s="51"/>
      <c r="J56" s="51"/>
      <c r="K56" s="51"/>
    </row>
    <row r="57" spans="1:11" ht="16.5" thickBot="1" x14ac:dyDescent="0.3">
      <c r="A57" s="463" t="s">
        <v>93</v>
      </c>
      <c r="B57" s="462"/>
      <c r="C57" s="294"/>
      <c r="I57" s="51"/>
      <c r="J57" s="51"/>
      <c r="K57" s="51"/>
    </row>
    <row r="58" spans="1:11" ht="25.5" x14ac:dyDescent="0.25">
      <c r="A58" s="295" t="s">
        <v>369</v>
      </c>
      <c r="B58" s="306" t="s">
        <v>269</v>
      </c>
      <c r="C58" s="189" t="s">
        <v>448</v>
      </c>
    </row>
    <row r="59" spans="1:11" x14ac:dyDescent="0.25">
      <c r="A59" s="160" t="s">
        <v>370</v>
      </c>
      <c r="B59" s="72" t="s">
        <v>126</v>
      </c>
      <c r="C59" s="189" t="s">
        <v>448</v>
      </c>
    </row>
    <row r="60" spans="1:11" x14ac:dyDescent="0.25">
      <c r="A60" s="160" t="s">
        <v>371</v>
      </c>
      <c r="B60" s="72" t="s">
        <v>127</v>
      </c>
      <c r="C60" s="189" t="s">
        <v>448</v>
      </c>
    </row>
    <row r="61" spans="1:11" x14ac:dyDescent="0.25">
      <c r="A61" s="160" t="s">
        <v>372</v>
      </c>
      <c r="B61" s="72" t="s">
        <v>128</v>
      </c>
      <c r="C61" s="189" t="s">
        <v>448</v>
      </c>
    </row>
    <row r="62" spans="1:11" x14ac:dyDescent="0.25">
      <c r="A62" s="160" t="s">
        <v>373</v>
      </c>
      <c r="B62" s="72" t="s">
        <v>129</v>
      </c>
      <c r="C62" s="189" t="s">
        <v>448</v>
      </c>
    </row>
    <row r="63" spans="1:11" x14ac:dyDescent="0.25">
      <c r="A63" s="160" t="s">
        <v>374</v>
      </c>
      <c r="B63" s="72" t="s">
        <v>130</v>
      </c>
      <c r="C63" s="189" t="s">
        <v>448</v>
      </c>
    </row>
    <row r="64" spans="1:11" x14ac:dyDescent="0.25">
      <c r="A64" s="160" t="s">
        <v>375</v>
      </c>
      <c r="B64" s="72" t="s">
        <v>131</v>
      </c>
      <c r="C64" s="189" t="s">
        <v>448</v>
      </c>
    </row>
    <row r="65" spans="1:11" ht="25.5" x14ac:dyDescent="0.25">
      <c r="A65" s="160" t="s">
        <v>376</v>
      </c>
      <c r="B65" s="72" t="s">
        <v>132</v>
      </c>
      <c r="C65" s="189" t="s">
        <v>448</v>
      </c>
    </row>
    <row r="66" spans="1:11" x14ac:dyDescent="0.25">
      <c r="A66" s="160" t="s">
        <v>377</v>
      </c>
      <c r="B66" s="72" t="s">
        <v>131</v>
      </c>
      <c r="C66" s="189" t="s">
        <v>448</v>
      </c>
    </row>
    <row r="67" spans="1:11" x14ac:dyDescent="0.25">
      <c r="A67" s="160" t="s">
        <v>378</v>
      </c>
      <c r="B67" s="72" t="s">
        <v>137</v>
      </c>
      <c r="C67" s="189" t="s">
        <v>448</v>
      </c>
    </row>
    <row r="68" spans="1:11" ht="25.5" x14ac:dyDescent="0.25">
      <c r="A68" s="288" t="s">
        <v>438</v>
      </c>
      <c r="B68" s="72" t="s">
        <v>133</v>
      </c>
      <c r="C68" s="189" t="s">
        <v>448</v>
      </c>
    </row>
    <row r="69" spans="1:11" ht="25.5" x14ac:dyDescent="0.25">
      <c r="A69" s="288" t="s">
        <v>439</v>
      </c>
      <c r="B69" s="72" t="s">
        <v>134</v>
      </c>
      <c r="C69" s="189" t="s">
        <v>448</v>
      </c>
    </row>
    <row r="70" spans="1:11" ht="25.5" x14ac:dyDescent="0.25">
      <c r="A70" s="288" t="s">
        <v>440</v>
      </c>
      <c r="B70" s="72" t="s">
        <v>135</v>
      </c>
      <c r="C70" s="189" t="s">
        <v>448</v>
      </c>
    </row>
    <row r="71" spans="1:11" ht="25.5" x14ac:dyDescent="0.25">
      <c r="A71" s="296" t="s">
        <v>441</v>
      </c>
      <c r="B71" s="72" t="s">
        <v>136</v>
      </c>
      <c r="C71" s="189" t="s">
        <v>448</v>
      </c>
    </row>
    <row r="72" spans="1:11" ht="44.25" customHeight="1" thickBot="1" x14ac:dyDescent="0.3">
      <c r="A72" s="481" t="s">
        <v>379</v>
      </c>
      <c r="B72" s="403" t="s">
        <v>470</v>
      </c>
      <c r="C72" s="482" t="s">
        <v>471</v>
      </c>
    </row>
    <row r="73" spans="1:11" ht="18.75" customHeight="1" thickBot="1" x14ac:dyDescent="0.3">
      <c r="A73" s="461" t="s">
        <v>96</v>
      </c>
      <c r="B73" s="462"/>
      <c r="C73" s="300"/>
      <c r="I73" s="51"/>
      <c r="J73" s="51"/>
      <c r="K73" s="51"/>
    </row>
    <row r="74" spans="1:11" ht="38.25" x14ac:dyDescent="0.25">
      <c r="A74" s="297" t="s">
        <v>380</v>
      </c>
      <c r="B74" s="305" t="s">
        <v>225</v>
      </c>
      <c r="C74" s="298" t="s">
        <v>285</v>
      </c>
    </row>
    <row r="75" spans="1:11" ht="38.25" x14ac:dyDescent="0.25">
      <c r="A75" s="143" t="s">
        <v>381</v>
      </c>
      <c r="B75" s="98" t="s">
        <v>138</v>
      </c>
      <c r="C75" s="149" t="s">
        <v>295</v>
      </c>
    </row>
    <row r="76" spans="1:11" ht="38.25" x14ac:dyDescent="0.25">
      <c r="A76" s="103" t="s">
        <v>382</v>
      </c>
      <c r="B76" s="70" t="s">
        <v>258</v>
      </c>
      <c r="C76" s="139" t="s">
        <v>420</v>
      </c>
    </row>
    <row r="77" spans="1:11" ht="38.25" x14ac:dyDescent="0.25">
      <c r="A77" s="160" t="s">
        <v>383</v>
      </c>
      <c r="B77" s="72" t="s">
        <v>178</v>
      </c>
      <c r="C77" s="189" t="s">
        <v>448</v>
      </c>
    </row>
    <row r="78" spans="1:11" ht="38.25" x14ac:dyDescent="0.25">
      <c r="A78" s="143" t="s">
        <v>384</v>
      </c>
      <c r="B78" s="98" t="s">
        <v>226</v>
      </c>
      <c r="C78" s="149" t="s">
        <v>295</v>
      </c>
    </row>
    <row r="79" spans="1:11" ht="27.75" customHeight="1" x14ac:dyDescent="0.25">
      <c r="A79" s="160" t="s">
        <v>385</v>
      </c>
      <c r="B79" s="72" t="s">
        <v>139</v>
      </c>
      <c r="C79" s="189" t="s">
        <v>448</v>
      </c>
    </row>
    <row r="80" spans="1:11" ht="38.25" x14ac:dyDescent="0.25">
      <c r="A80" s="160" t="s">
        <v>386</v>
      </c>
      <c r="B80" s="72" t="s">
        <v>270</v>
      </c>
      <c r="C80" s="189" t="s">
        <v>448</v>
      </c>
    </row>
    <row r="81" spans="1:20" ht="38.25" x14ac:dyDescent="0.25">
      <c r="A81" s="103" t="s">
        <v>387</v>
      </c>
      <c r="B81" s="70" t="s">
        <v>144</v>
      </c>
      <c r="C81" s="139" t="s">
        <v>426</v>
      </c>
    </row>
    <row r="82" spans="1:20" x14ac:dyDescent="0.25">
      <c r="A82" s="160" t="s">
        <v>388</v>
      </c>
      <c r="B82" s="72" t="s">
        <v>140</v>
      </c>
      <c r="C82" s="189" t="s">
        <v>448</v>
      </c>
    </row>
    <row r="83" spans="1:20" x14ac:dyDescent="0.25">
      <c r="A83" s="161" t="s">
        <v>389</v>
      </c>
      <c r="B83" s="72" t="s">
        <v>141</v>
      </c>
      <c r="C83" s="189" t="s">
        <v>448</v>
      </c>
    </row>
    <row r="84" spans="1:20" ht="25.5" x14ac:dyDescent="0.25">
      <c r="A84" s="160" t="s">
        <v>390</v>
      </c>
      <c r="B84" s="72" t="s">
        <v>142</v>
      </c>
      <c r="C84" s="189" t="s">
        <v>448</v>
      </c>
    </row>
    <row r="85" spans="1:20" ht="51" x14ac:dyDescent="0.25">
      <c r="A85" s="107" t="s">
        <v>391</v>
      </c>
      <c r="B85" s="70" t="s">
        <v>271</v>
      </c>
      <c r="C85" s="139" t="s">
        <v>453</v>
      </c>
    </row>
    <row r="86" spans="1:20" ht="51" x14ac:dyDescent="0.25">
      <c r="A86" s="160" t="s">
        <v>392</v>
      </c>
      <c r="B86" s="72" t="s">
        <v>427</v>
      </c>
      <c r="C86" s="285" t="s">
        <v>450</v>
      </c>
    </row>
    <row r="87" spans="1:20" ht="21.75" customHeight="1" x14ac:dyDescent="0.25">
      <c r="A87" s="160" t="s">
        <v>394</v>
      </c>
      <c r="B87" s="72" t="s">
        <v>395</v>
      </c>
      <c r="C87" s="189" t="s">
        <v>448</v>
      </c>
    </row>
    <row r="88" spans="1:20" ht="28.5" customHeight="1" x14ac:dyDescent="0.25">
      <c r="A88" s="143" t="s">
        <v>393</v>
      </c>
      <c r="B88" s="150" t="s">
        <v>260</v>
      </c>
      <c r="C88" s="149" t="s">
        <v>295</v>
      </c>
    </row>
    <row r="89" spans="1:20" s="230" customFormat="1" ht="28.5" customHeight="1" x14ac:dyDescent="0.25">
      <c r="A89" s="222" t="s">
        <v>396</v>
      </c>
      <c r="B89" s="72" t="s">
        <v>257</v>
      </c>
      <c r="C89" s="189" t="s">
        <v>455</v>
      </c>
      <c r="D89" s="227"/>
      <c r="E89" s="227"/>
      <c r="F89" s="227"/>
      <c r="G89" s="227"/>
      <c r="H89" s="227"/>
      <c r="I89" s="228"/>
      <c r="J89" s="229"/>
      <c r="K89" s="229"/>
      <c r="L89" s="227"/>
      <c r="M89" s="227"/>
      <c r="N89" s="227"/>
      <c r="O89" s="227"/>
      <c r="P89" s="227"/>
      <c r="Q89" s="227"/>
      <c r="R89" s="227"/>
      <c r="S89" s="227"/>
      <c r="T89" s="227"/>
    </row>
    <row r="90" spans="1:20" ht="28.5" customHeight="1" x14ac:dyDescent="0.25">
      <c r="A90" s="160" t="s">
        <v>397</v>
      </c>
      <c r="B90" s="72" t="s">
        <v>143</v>
      </c>
      <c r="C90" s="189" t="s">
        <v>448</v>
      </c>
    </row>
    <row r="91" spans="1:20" ht="25.5" x14ac:dyDescent="0.25">
      <c r="A91" s="103" t="s">
        <v>398</v>
      </c>
      <c r="B91" s="70" t="s">
        <v>227</v>
      </c>
      <c r="C91" s="139" t="s">
        <v>281</v>
      </c>
    </row>
    <row r="92" spans="1:20" ht="25.5" x14ac:dyDescent="0.25">
      <c r="A92" s="202" t="s">
        <v>399</v>
      </c>
      <c r="B92" s="307" t="s">
        <v>261</v>
      </c>
      <c r="C92" s="139" t="s">
        <v>289</v>
      </c>
    </row>
    <row r="93" spans="1:20" ht="29.25" customHeight="1" thickBot="1" x14ac:dyDescent="0.3">
      <c r="A93" s="190" t="s">
        <v>400</v>
      </c>
      <c r="B93" s="192" t="s">
        <v>280</v>
      </c>
      <c r="C93" s="301" t="s">
        <v>456</v>
      </c>
    </row>
    <row r="94" spans="1:20" ht="16.5" thickBot="1" x14ac:dyDescent="0.3">
      <c r="A94" s="459" t="s">
        <v>103</v>
      </c>
      <c r="B94" s="460"/>
      <c r="C94" s="300"/>
      <c r="I94" s="51"/>
      <c r="J94" s="51"/>
      <c r="K94" s="51"/>
    </row>
    <row r="95" spans="1:20" ht="15.75" thickBot="1" x14ac:dyDescent="0.3">
      <c r="A95" s="308"/>
      <c r="B95" s="309" t="s">
        <v>245</v>
      </c>
      <c r="C95" s="286"/>
      <c r="D95" s="63"/>
      <c r="E95" s="63"/>
      <c r="F95" s="63"/>
      <c r="G95" s="63"/>
      <c r="H95" s="63"/>
      <c r="I95" s="63"/>
      <c r="J95" s="63"/>
      <c r="K95" s="63"/>
      <c r="L95" s="63"/>
      <c r="M95" s="63"/>
    </row>
    <row r="96" spans="1:20" ht="16.5" thickBot="1" x14ac:dyDescent="0.3">
      <c r="A96" s="459" t="s">
        <v>106</v>
      </c>
      <c r="B96" s="460"/>
      <c r="C96" s="300"/>
      <c r="I96" s="51"/>
      <c r="J96" s="51"/>
      <c r="K96" s="51"/>
    </row>
    <row r="97" spans="1:11" ht="25.5" x14ac:dyDescent="0.25">
      <c r="A97" s="295" t="s">
        <v>401</v>
      </c>
      <c r="B97" s="306" t="s">
        <v>122</v>
      </c>
      <c r="C97" s="189" t="s">
        <v>448</v>
      </c>
      <c r="I97" s="51"/>
      <c r="J97" s="51"/>
      <c r="K97" s="51"/>
    </row>
    <row r="98" spans="1:11" ht="28.5" customHeight="1" x14ac:dyDescent="0.25">
      <c r="A98" s="267" t="s">
        <v>248</v>
      </c>
      <c r="B98" s="73" t="s">
        <v>331</v>
      </c>
      <c r="C98" s="189" t="s">
        <v>428</v>
      </c>
      <c r="I98" s="51"/>
      <c r="J98" s="51"/>
      <c r="K98" s="51"/>
    </row>
    <row r="99" spans="1:11" ht="25.5" x14ac:dyDescent="0.25">
      <c r="A99" s="268" t="s">
        <v>310</v>
      </c>
      <c r="B99" s="269" t="s">
        <v>430</v>
      </c>
      <c r="C99" s="287" t="s">
        <v>429</v>
      </c>
      <c r="I99" s="51"/>
      <c r="J99" s="51"/>
      <c r="K99" s="51"/>
    </row>
    <row r="100" spans="1:11" ht="25.5" x14ac:dyDescent="0.25">
      <c r="A100" s="268" t="s">
        <v>311</v>
      </c>
      <c r="B100" s="269" t="s">
        <v>431</v>
      </c>
      <c r="C100" s="287" t="s">
        <v>429</v>
      </c>
      <c r="I100" s="51"/>
      <c r="J100" s="51"/>
      <c r="K100" s="51"/>
    </row>
    <row r="101" spans="1:11" ht="25.5" x14ac:dyDescent="0.25">
      <c r="A101" s="268" t="s">
        <v>312</v>
      </c>
      <c r="B101" s="269" t="s">
        <v>432</v>
      </c>
      <c r="C101" s="287" t="s">
        <v>429</v>
      </c>
      <c r="I101" s="51"/>
      <c r="J101" s="51"/>
      <c r="K101" s="51"/>
    </row>
    <row r="102" spans="1:11" ht="38.25" x14ac:dyDescent="0.25">
      <c r="A102" s="268" t="s">
        <v>313</v>
      </c>
      <c r="B102" s="269" t="s">
        <v>433</v>
      </c>
      <c r="C102" s="287" t="s">
        <v>429</v>
      </c>
      <c r="I102" s="51"/>
      <c r="J102" s="51"/>
      <c r="K102" s="51"/>
    </row>
    <row r="103" spans="1:11" ht="38.25" x14ac:dyDescent="0.25">
      <c r="A103" s="268" t="s">
        <v>333</v>
      </c>
      <c r="B103" s="269" t="s">
        <v>434</v>
      </c>
      <c r="C103" s="287" t="s">
        <v>429</v>
      </c>
      <c r="I103" s="51"/>
      <c r="J103" s="51"/>
      <c r="K103" s="51"/>
    </row>
    <row r="104" spans="1:11" ht="26.25" thickBot="1" x14ac:dyDescent="0.3">
      <c r="A104" s="268" t="s">
        <v>334</v>
      </c>
      <c r="B104" s="269" t="s">
        <v>436</v>
      </c>
      <c r="C104" s="302" t="s">
        <v>437</v>
      </c>
      <c r="I104" s="51"/>
      <c r="J104" s="51"/>
      <c r="K104" s="51"/>
    </row>
    <row r="105" spans="1:11" ht="16.5" thickBot="1" x14ac:dyDescent="0.3">
      <c r="A105" s="459" t="s">
        <v>109</v>
      </c>
      <c r="B105" s="460"/>
      <c r="C105" s="300"/>
      <c r="I105" s="51"/>
      <c r="J105" s="51"/>
      <c r="K105" s="51"/>
    </row>
    <row r="106" spans="1:11" ht="15.75" thickBot="1" x14ac:dyDescent="0.3">
      <c r="A106" s="310"/>
      <c r="B106" s="311" t="s">
        <v>245</v>
      </c>
      <c r="C106" s="303"/>
      <c r="I106" s="51"/>
      <c r="J106" s="51"/>
      <c r="K106" s="51"/>
    </row>
    <row r="107" spans="1:11" ht="32.25" customHeight="1" x14ac:dyDescent="0.25">
      <c r="B107" s="453" t="s">
        <v>442</v>
      </c>
      <c r="C107" s="454"/>
      <c r="I107" s="51"/>
      <c r="J107" s="51"/>
      <c r="K107" s="51"/>
    </row>
  </sheetData>
  <mergeCells count="10">
    <mergeCell ref="B107:C107"/>
    <mergeCell ref="A9:B9"/>
    <mergeCell ref="A8:B8"/>
    <mergeCell ref="A105:B105"/>
    <mergeCell ref="A96:B96"/>
    <mergeCell ref="A94:B94"/>
    <mergeCell ref="A73:B73"/>
    <mergeCell ref="A57:B57"/>
    <mergeCell ref="A48:B48"/>
    <mergeCell ref="C45:C47"/>
  </mergeCells>
  <printOptions horizontalCentered="1"/>
  <pageMargins left="0.70866141732283472" right="0.51181102362204722" top="1.1023622047244095" bottom="0.70866141732283472" header="0.47244094488188981" footer="0.39370078740157483"/>
  <pageSetup paperSize="9" scale="93" orientation="portrait" horizontalDpi="4294967293" verticalDpi="4294967293" r:id="rId1"/>
  <headerFooter>
    <oddHeader>&amp;L&amp;G &amp;"-,Negrito"&amp;12PREFEITURA MUNICIPAL DE PORTO ALEGRE&amp;R&amp;G</oddHeader>
    <oddFooter xml:space="preserve">&amp;C&amp;"Times New Roman,Normal"&amp;10&amp;P/&amp;N&amp;R&amp;"Times New Roman,Normal"&amp;10versão 6.0      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workbookViewId="0"/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 x14ac:dyDescent="0.25">
      <c r="A3" s="1"/>
    </row>
    <row r="5" spans="1:13" x14ac:dyDescent="0.25">
      <c r="B5" s="3"/>
    </row>
    <row r="6" spans="1:13" x14ac:dyDescent="0.25">
      <c r="A6" s="7"/>
      <c r="B6" s="8" t="s">
        <v>20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x14ac:dyDescent="0.25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x14ac:dyDescent="0.25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25">
      <c r="A9" s="13" t="s">
        <v>79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25">
      <c r="A10" s="15" t="s">
        <v>21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x14ac:dyDescent="0.25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x14ac:dyDescent="0.25">
      <c r="A12" s="17" t="s">
        <v>80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 x14ac:dyDescent="0.25">
      <c r="A13" s="13" t="s">
        <v>81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x14ac:dyDescent="0.25">
      <c r="A14" s="13" t="s">
        <v>82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x14ac:dyDescent="0.25">
      <c r="B15" s="18"/>
    </row>
    <row r="16" spans="1:13" x14ac:dyDescent="0.25">
      <c r="B16" s="18"/>
    </row>
    <row r="17" spans="1:19" ht="15.75" customHeight="1" x14ac:dyDescent="0.25">
      <c r="A17" s="468" t="s">
        <v>83</v>
      </c>
      <c r="B17" s="468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 x14ac:dyDescent="0.2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 x14ac:dyDescent="0.25">
      <c r="A19" s="18" t="s">
        <v>84</v>
      </c>
      <c r="B19" s="20"/>
      <c r="H19" s="4"/>
      <c r="I19" s="4"/>
      <c r="J19" s="4"/>
    </row>
    <row r="20" spans="1:19" ht="14.45" customHeight="1" x14ac:dyDescent="0.25">
      <c r="A20" s="20"/>
      <c r="B20" s="20"/>
      <c r="H20" s="4"/>
      <c r="I20" s="4"/>
      <c r="J20" s="4"/>
    </row>
    <row r="21" spans="1:19" s="23" customFormat="1" ht="5.0999999999999996" customHeight="1" thickBot="1" x14ac:dyDescent="0.3">
      <c r="A21" s="22"/>
      <c r="B21" s="22"/>
    </row>
    <row r="22" spans="1:19" x14ac:dyDescent="0.25">
      <c r="A22" s="469" t="s">
        <v>85</v>
      </c>
      <c r="B22" s="469" t="s">
        <v>86</v>
      </c>
      <c r="H22" s="4"/>
      <c r="I22" s="4"/>
      <c r="J22" s="4"/>
    </row>
    <row r="23" spans="1:19" ht="15.6" customHeight="1" thickBot="1" x14ac:dyDescent="0.3">
      <c r="A23" s="470"/>
      <c r="B23" s="470"/>
      <c r="H23" s="4"/>
      <c r="I23" s="4"/>
      <c r="J23" s="4"/>
    </row>
    <row r="24" spans="1:19" x14ac:dyDescent="0.25">
      <c r="A24" s="464" t="s">
        <v>87</v>
      </c>
      <c r="B24" s="466"/>
      <c r="H24" s="4"/>
      <c r="I24" s="4"/>
      <c r="J24" s="4"/>
    </row>
    <row r="25" spans="1:19" ht="16.5" thickBot="1" x14ac:dyDescent="0.3">
      <c r="A25" s="465"/>
      <c r="B25" s="467"/>
      <c r="H25" s="4"/>
      <c r="I25" s="4"/>
      <c r="J25" s="4"/>
    </row>
    <row r="26" spans="1:19" ht="46.5" customHeight="1" thickBot="1" x14ac:dyDescent="0.3">
      <c r="A26" s="466" t="s">
        <v>88</v>
      </c>
      <c r="B26" s="466" t="s">
        <v>89</v>
      </c>
      <c r="H26" s="4"/>
      <c r="I26" s="4"/>
      <c r="J26" s="4"/>
    </row>
    <row r="27" spans="1:19" ht="16.5" hidden="1" thickBot="1" x14ac:dyDescent="0.3">
      <c r="A27" s="467"/>
      <c r="B27" s="467"/>
      <c r="H27" s="4"/>
      <c r="I27" s="4"/>
      <c r="J27" s="4"/>
    </row>
    <row r="28" spans="1:19" x14ac:dyDescent="0.25">
      <c r="A28" s="464" t="s">
        <v>90</v>
      </c>
      <c r="B28" s="466"/>
      <c r="H28" s="4"/>
      <c r="I28" s="4"/>
      <c r="J28" s="4"/>
    </row>
    <row r="29" spans="1:19" ht="16.5" thickBot="1" x14ac:dyDescent="0.3">
      <c r="A29" s="465"/>
      <c r="B29" s="467"/>
      <c r="H29" s="4"/>
      <c r="I29" s="4"/>
      <c r="J29" s="4"/>
    </row>
    <row r="30" spans="1:19" ht="42.6" customHeight="1" thickBot="1" x14ac:dyDescent="0.3">
      <c r="A30" s="466" t="s">
        <v>91</v>
      </c>
      <c r="B30" s="466" t="s">
        <v>92</v>
      </c>
      <c r="H30" s="4"/>
      <c r="I30" s="4"/>
      <c r="J30" s="4"/>
    </row>
    <row r="31" spans="1:19" ht="16.5" hidden="1" thickBot="1" x14ac:dyDescent="0.3">
      <c r="A31" s="467"/>
      <c r="B31" s="467"/>
      <c r="H31" s="4"/>
      <c r="I31" s="4"/>
      <c r="J31" s="4"/>
    </row>
    <row r="32" spans="1:19" ht="36.950000000000003" customHeight="1" thickBot="1" x14ac:dyDescent="0.3">
      <c r="A32" s="464" t="s">
        <v>93</v>
      </c>
      <c r="B32" s="466"/>
      <c r="H32" s="4"/>
      <c r="I32" s="4"/>
      <c r="J32" s="4"/>
    </row>
    <row r="33" spans="1:10" ht="51.6" hidden="1" customHeight="1" x14ac:dyDescent="0.25">
      <c r="A33" s="465"/>
      <c r="B33" s="467"/>
      <c r="H33" s="4"/>
      <c r="I33" s="4"/>
      <c r="J33" s="4"/>
    </row>
    <row r="34" spans="1:10" ht="62.1" customHeight="1" thickBot="1" x14ac:dyDescent="0.3">
      <c r="A34" s="466" t="s">
        <v>94</v>
      </c>
      <c r="B34" s="466" t="s">
        <v>95</v>
      </c>
      <c r="H34" s="4"/>
      <c r="I34" s="4"/>
      <c r="J34" s="4"/>
    </row>
    <row r="35" spans="1:10" ht="16.5" hidden="1" thickBot="1" x14ac:dyDescent="0.3">
      <c r="A35" s="467"/>
      <c r="B35" s="467"/>
      <c r="H35" s="4"/>
      <c r="I35" s="4"/>
      <c r="J35" s="4"/>
    </row>
    <row r="36" spans="1:10" ht="33.950000000000003" customHeight="1" thickBot="1" x14ac:dyDescent="0.3">
      <c r="A36" s="464" t="s">
        <v>96</v>
      </c>
      <c r="B36" s="466"/>
      <c r="H36" s="4"/>
      <c r="I36" s="4"/>
      <c r="J36" s="4"/>
    </row>
    <row r="37" spans="1:10" ht="16.5" hidden="1" thickBot="1" x14ac:dyDescent="0.3">
      <c r="A37" s="465"/>
      <c r="B37" s="467"/>
      <c r="H37" s="4"/>
      <c r="I37" s="4"/>
      <c r="J37" s="4"/>
    </row>
    <row r="38" spans="1:10" ht="68.45" customHeight="1" thickBot="1" x14ac:dyDescent="0.3">
      <c r="A38" s="466" t="s">
        <v>97</v>
      </c>
      <c r="B38" s="466" t="s">
        <v>98</v>
      </c>
      <c r="H38" s="4"/>
      <c r="I38" s="4"/>
      <c r="J38" s="4"/>
    </row>
    <row r="39" spans="1:10" ht="16.5" hidden="1" thickBot="1" x14ac:dyDescent="0.3">
      <c r="A39" s="467"/>
      <c r="B39" s="467"/>
      <c r="H39" s="4"/>
      <c r="I39" s="4"/>
      <c r="J39" s="4"/>
    </row>
    <row r="40" spans="1:10" ht="55.5" customHeight="1" thickBot="1" x14ac:dyDescent="0.3">
      <c r="A40" s="466" t="s">
        <v>99</v>
      </c>
      <c r="B40" s="466" t="s">
        <v>100</v>
      </c>
      <c r="H40" s="4"/>
      <c r="I40" s="4"/>
      <c r="J40" s="4"/>
    </row>
    <row r="41" spans="1:10" ht="6" hidden="1" customHeight="1" x14ac:dyDescent="0.25">
      <c r="A41" s="467"/>
      <c r="B41" s="467"/>
      <c r="H41" s="4"/>
      <c r="I41" s="4"/>
      <c r="J41" s="4"/>
    </row>
    <row r="42" spans="1:10" ht="93.95" customHeight="1" thickBot="1" x14ac:dyDescent="0.3">
      <c r="A42" s="466" t="s">
        <v>101</v>
      </c>
      <c r="B42" s="466" t="s">
        <v>102</v>
      </c>
      <c r="H42" s="4"/>
      <c r="I42" s="4"/>
      <c r="J42" s="4"/>
    </row>
    <row r="43" spans="1:10" ht="47.45" hidden="1" customHeight="1" x14ac:dyDescent="0.25">
      <c r="A43" s="467"/>
      <c r="B43" s="467"/>
      <c r="H43" s="4"/>
      <c r="I43" s="4"/>
      <c r="J43" s="4"/>
    </row>
    <row r="44" spans="1:10" ht="26.1" customHeight="1" thickBot="1" x14ac:dyDescent="0.3">
      <c r="A44" s="464" t="s">
        <v>103</v>
      </c>
      <c r="B44" s="466"/>
      <c r="H44" s="4"/>
      <c r="I44" s="4"/>
      <c r="J44" s="4"/>
    </row>
    <row r="45" spans="1:10" ht="16.5" hidden="1" thickBot="1" x14ac:dyDescent="0.3">
      <c r="A45" s="465"/>
      <c r="B45" s="467"/>
      <c r="H45" s="4"/>
      <c r="I45" s="4"/>
      <c r="J45" s="4"/>
    </row>
    <row r="46" spans="1:10" ht="45.95" customHeight="1" thickBot="1" x14ac:dyDescent="0.3">
      <c r="A46" s="466" t="s">
        <v>104</v>
      </c>
      <c r="B46" s="466" t="s">
        <v>105</v>
      </c>
      <c r="H46" s="4"/>
      <c r="I46" s="4"/>
      <c r="J46" s="4"/>
    </row>
    <row r="47" spans="1:10" ht="16.5" hidden="1" thickBot="1" x14ac:dyDescent="0.3">
      <c r="A47" s="467"/>
      <c r="B47" s="467"/>
      <c r="H47" s="4"/>
      <c r="I47" s="4"/>
      <c r="J47" s="4"/>
    </row>
    <row r="48" spans="1:10" x14ac:dyDescent="0.25">
      <c r="A48" s="464" t="s">
        <v>106</v>
      </c>
      <c r="B48" s="466"/>
      <c r="H48" s="4"/>
      <c r="I48" s="4"/>
      <c r="J48" s="4"/>
    </row>
    <row r="49" spans="1:10" ht="30" customHeight="1" thickBot="1" x14ac:dyDescent="0.3">
      <c r="A49" s="465"/>
      <c r="B49" s="467"/>
      <c r="H49" s="4"/>
      <c r="I49" s="4"/>
      <c r="J49" s="4"/>
    </row>
    <row r="50" spans="1:10" ht="52.5" customHeight="1" thickBot="1" x14ac:dyDescent="0.3">
      <c r="A50" s="466" t="s">
        <v>107</v>
      </c>
      <c r="B50" s="466" t="s">
        <v>108</v>
      </c>
      <c r="H50" s="4"/>
      <c r="I50" s="4"/>
      <c r="J50" s="4"/>
    </row>
    <row r="51" spans="1:10" ht="16.5" hidden="1" thickBot="1" x14ac:dyDescent="0.3">
      <c r="A51" s="467"/>
      <c r="B51" s="467"/>
      <c r="H51" s="4"/>
      <c r="I51" s="4"/>
      <c r="J51" s="4"/>
    </row>
    <row r="52" spans="1:10" ht="29.45" customHeight="1" x14ac:dyDescent="0.25">
      <c r="A52" s="464" t="s">
        <v>109</v>
      </c>
      <c r="B52" s="466"/>
      <c r="H52" s="4"/>
      <c r="I52" s="4"/>
      <c r="J52" s="4"/>
    </row>
    <row r="53" spans="1:10" ht="15.75" customHeight="1" thickBot="1" x14ac:dyDescent="0.3">
      <c r="A53" s="465"/>
      <c r="B53" s="467"/>
      <c r="H53" s="4"/>
      <c r="I53" s="4"/>
      <c r="J53" s="4"/>
    </row>
    <row r="54" spans="1:10" ht="65.45" customHeight="1" x14ac:dyDescent="0.25">
      <c r="A54" s="466" t="s">
        <v>110</v>
      </c>
      <c r="B54" s="466" t="s">
        <v>111</v>
      </c>
      <c r="H54" s="4"/>
      <c r="I54" s="4"/>
      <c r="J54" s="4"/>
    </row>
    <row r="55" spans="1:10" ht="44.45" hidden="1" customHeight="1" x14ac:dyDescent="0.25">
      <c r="A55" s="467"/>
      <c r="B55" s="467"/>
      <c r="H55" s="4"/>
      <c r="I55" s="4"/>
      <c r="J55" s="4"/>
    </row>
    <row r="56" spans="1:10" x14ac:dyDescent="0.25">
      <c r="H56" s="4"/>
      <c r="I56" s="4"/>
      <c r="J56" s="4"/>
    </row>
    <row r="57" spans="1:10" x14ac:dyDescent="0.25">
      <c r="H57" s="4"/>
      <c r="I57" s="4"/>
      <c r="J57" s="4"/>
    </row>
    <row r="58" spans="1:10" x14ac:dyDescent="0.25">
      <c r="H58" s="4"/>
      <c r="I58" s="4"/>
      <c r="J58" s="4"/>
    </row>
    <row r="59" spans="1:10" x14ac:dyDescent="0.25">
      <c r="H59" s="4"/>
      <c r="I59" s="4"/>
      <c r="J59" s="4"/>
    </row>
    <row r="60" spans="1:10" x14ac:dyDescent="0.25">
      <c r="H60" s="4"/>
      <c r="I60" s="4"/>
      <c r="J60" s="4"/>
    </row>
    <row r="61" spans="1:10" x14ac:dyDescent="0.25">
      <c r="H61" s="4"/>
      <c r="I61" s="4"/>
      <c r="J61" s="4"/>
    </row>
    <row r="62" spans="1:10" x14ac:dyDescent="0.25">
      <c r="H62" s="4"/>
      <c r="I62" s="4"/>
      <c r="J62" s="4"/>
    </row>
    <row r="63" spans="1:10" x14ac:dyDescent="0.25">
      <c r="H63" s="4"/>
      <c r="I63" s="4"/>
      <c r="J63" s="4"/>
    </row>
    <row r="64" spans="1:10" x14ac:dyDescent="0.25">
      <c r="H64" s="4"/>
      <c r="I64" s="4"/>
      <c r="J64" s="4"/>
    </row>
    <row r="65" spans="8:10" x14ac:dyDescent="0.25">
      <c r="H65" s="4"/>
      <c r="I65" s="4"/>
      <c r="J65" s="4"/>
    </row>
    <row r="66" spans="8:10" x14ac:dyDescent="0.25">
      <c r="H66" s="4"/>
      <c r="I66" s="4"/>
      <c r="J66" s="4"/>
    </row>
    <row r="67" spans="8:10" x14ac:dyDescent="0.25">
      <c r="H67" s="4"/>
      <c r="I67" s="4"/>
      <c r="J67" s="4"/>
    </row>
    <row r="68" spans="8:10" x14ac:dyDescent="0.25">
      <c r="H68" s="4"/>
      <c r="I68" s="4"/>
      <c r="J68" s="4"/>
    </row>
    <row r="69" spans="8:10" x14ac:dyDescent="0.25">
      <c r="H69" s="4"/>
      <c r="I69" s="4"/>
      <c r="J69" s="4"/>
    </row>
    <row r="70" spans="8:10" x14ac:dyDescent="0.25">
      <c r="H70" s="4"/>
      <c r="I70" s="4"/>
      <c r="J70" s="4"/>
    </row>
    <row r="71" spans="8:10" x14ac:dyDescent="0.25">
      <c r="H71" s="4"/>
      <c r="I71" s="4"/>
      <c r="J71" s="4"/>
    </row>
    <row r="72" spans="8:10" x14ac:dyDescent="0.25">
      <c r="H72" s="4"/>
      <c r="I72" s="4"/>
      <c r="J72" s="4"/>
    </row>
    <row r="73" spans="8:10" x14ac:dyDescent="0.25">
      <c r="H73" s="4"/>
      <c r="I73" s="4"/>
      <c r="J73" s="4"/>
    </row>
    <row r="74" spans="8:10" ht="15.75" customHeight="1" x14ac:dyDescent="0.25">
      <c r="H74" s="4"/>
      <c r="I74" s="4"/>
      <c r="J74" s="4"/>
    </row>
    <row r="75" spans="8:10" ht="15" customHeight="1" x14ac:dyDescent="0.25">
      <c r="H75" s="4"/>
      <c r="I75" s="4"/>
      <c r="J75" s="4"/>
    </row>
    <row r="76" spans="8:10" x14ac:dyDescent="0.25">
      <c r="H76" s="4"/>
      <c r="I76" s="4"/>
      <c r="J76" s="4"/>
    </row>
    <row r="77" spans="8:10" x14ac:dyDescent="0.25">
      <c r="H77" s="4"/>
      <c r="I77" s="4"/>
      <c r="J77" s="4"/>
    </row>
    <row r="78" spans="8:10" x14ac:dyDescent="0.25">
      <c r="H78" s="4"/>
      <c r="I78" s="4"/>
      <c r="J78" s="4"/>
    </row>
    <row r="79" spans="8:10" x14ac:dyDescent="0.25">
      <c r="H79" s="4"/>
      <c r="I79" s="4"/>
      <c r="J79" s="4"/>
    </row>
    <row r="80" spans="8:10" x14ac:dyDescent="0.25">
      <c r="H80" s="4"/>
      <c r="I80" s="4"/>
      <c r="J80" s="4"/>
    </row>
    <row r="81" spans="8:10" x14ac:dyDescent="0.25">
      <c r="H81" s="4"/>
      <c r="I81" s="4"/>
      <c r="J81" s="4"/>
    </row>
    <row r="82" spans="8:10" x14ac:dyDescent="0.25">
      <c r="H82" s="4"/>
      <c r="I82" s="4"/>
      <c r="J82" s="4"/>
    </row>
    <row r="83" spans="8:10" x14ac:dyDescent="0.25">
      <c r="H83" s="4"/>
      <c r="I83" s="4"/>
      <c r="J83" s="4"/>
    </row>
    <row r="84" spans="8:10" ht="15.75" customHeight="1" x14ac:dyDescent="0.25">
      <c r="H84" s="4"/>
      <c r="I84" s="4"/>
      <c r="J84" s="4"/>
    </row>
    <row r="85" spans="8:10" ht="15" customHeight="1" x14ac:dyDescent="0.25">
      <c r="H85" s="4"/>
      <c r="I85" s="4"/>
      <c r="J85" s="4"/>
    </row>
    <row r="86" spans="8:10" ht="65.099999999999994" customHeight="1" x14ac:dyDescent="0.25">
      <c r="H86" s="4"/>
      <c r="I86" s="4"/>
      <c r="J86" s="4"/>
    </row>
    <row r="87" spans="8:10" x14ac:dyDescent="0.25">
      <c r="H87" s="4"/>
      <c r="I87" s="4"/>
      <c r="J87" s="4"/>
    </row>
    <row r="88" spans="8:10" x14ac:dyDescent="0.25">
      <c r="H88" s="4"/>
      <c r="I88" s="4"/>
      <c r="J88" s="4"/>
    </row>
    <row r="89" spans="8:10" x14ac:dyDescent="0.25">
      <c r="H89" s="4"/>
      <c r="I89" s="4"/>
      <c r="J89" s="4"/>
    </row>
    <row r="90" spans="8:10" x14ac:dyDescent="0.25">
      <c r="H90" s="4"/>
      <c r="I90" s="4"/>
      <c r="J90" s="4"/>
    </row>
    <row r="91" spans="8:10" x14ac:dyDescent="0.25">
      <c r="H91" s="4"/>
      <c r="I91" s="4"/>
      <c r="J91" s="4"/>
    </row>
    <row r="92" spans="8:10" x14ac:dyDescent="0.25">
      <c r="H92" s="4"/>
      <c r="I92" s="4"/>
      <c r="J92" s="4"/>
    </row>
    <row r="93" spans="8:10" x14ac:dyDescent="0.25">
      <c r="H93" s="4"/>
      <c r="I93" s="4"/>
      <c r="J93" s="4"/>
    </row>
    <row r="94" spans="8:10" ht="15.75" customHeight="1" x14ac:dyDescent="0.25">
      <c r="H94" s="4"/>
      <c r="I94" s="4"/>
      <c r="J94" s="4"/>
    </row>
    <row r="95" spans="8:10" ht="15" customHeight="1" x14ac:dyDescent="0.25">
      <c r="H95" s="4"/>
      <c r="I95" s="4"/>
      <c r="J95" s="4"/>
    </row>
    <row r="96" spans="8:10" x14ac:dyDescent="0.25">
      <c r="H96" s="4"/>
      <c r="I96" s="4"/>
      <c r="J96" s="4"/>
    </row>
    <row r="97" spans="8:10" x14ac:dyDescent="0.25">
      <c r="H97" s="4"/>
      <c r="I97" s="4"/>
      <c r="J97" s="4"/>
    </row>
    <row r="98" spans="8:10" x14ac:dyDescent="0.25">
      <c r="H98" s="4"/>
      <c r="I98" s="4"/>
      <c r="J98" s="4"/>
    </row>
    <row r="99" spans="8:10" x14ac:dyDescent="0.25">
      <c r="H99" s="4"/>
      <c r="I99" s="4"/>
      <c r="J99" s="4"/>
    </row>
    <row r="100" spans="8:10" x14ac:dyDescent="0.25">
      <c r="H100" s="4"/>
      <c r="I100" s="4"/>
      <c r="J100" s="4"/>
    </row>
    <row r="101" spans="8:10" x14ac:dyDescent="0.25">
      <c r="H101" s="4"/>
      <c r="I101" s="4"/>
      <c r="J101" s="4"/>
    </row>
    <row r="102" spans="8:10" ht="15.75" customHeight="1" x14ac:dyDescent="0.25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Instruções</vt:lpstr>
      <vt:lpstr>Detalhes Plano de Aquisições</vt:lpstr>
      <vt:lpstr>Folha de Comentários</vt:lpstr>
      <vt:lpstr>Sheet1</vt:lpstr>
      <vt:lpstr>'Detalhes Plano de Aquisições'!Area_de_impressao</vt:lpstr>
      <vt:lpstr>'Folha de Comentários'!Area_de_impressao</vt:lpstr>
      <vt:lpstr>Instruções!Area_de_impressao</vt:lpstr>
      <vt:lpstr>capacitacao</vt:lpstr>
      <vt:lpstr>'Folha de Comentários'!Titulos_de_impressao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Maria</cp:lastModifiedBy>
  <cp:lastPrinted>2017-02-16T19:09:18Z</cp:lastPrinted>
  <dcterms:created xsi:type="dcterms:W3CDTF">2011-03-30T14:45:37Z</dcterms:created>
  <dcterms:modified xsi:type="dcterms:W3CDTF">2017-05-12T16:25:13Z</dcterms:modified>
</cp:coreProperties>
</file>