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ohannamo\Desktop\"/>
    </mc:Choice>
  </mc:AlternateContent>
  <bookViews>
    <workbookView xWindow="0" yWindow="0" windowWidth="15348" windowHeight="4032" tabRatio="500" xr2:uid="{00000000-000D-0000-FFFF-FFFF00000000}"/>
  </bookViews>
  <sheets>
    <sheet name="Plan de Adquisiciones" sheetId="5" r:id="rId1"/>
  </sheets>
  <definedNames>
    <definedName name="_xlnm._FilterDatabase" localSheetId="0" hidden="1">'Plan de Adquisiciones'!$A$4:$K$49</definedName>
    <definedName name="_xlnm.Print_Area" localSheetId="0">'Plan de Adquisiciones'!$A$4:$J$46</definedName>
  </definedNames>
  <calcPr calcId="171027"/>
</workbook>
</file>

<file path=xl/calcChain.xml><?xml version="1.0" encoding="utf-8"?>
<calcChain xmlns="http://schemas.openxmlformats.org/spreadsheetml/2006/main">
  <c r="E62" i="5" l="1"/>
  <c r="E47" i="5"/>
  <c r="E25" i="5"/>
  <c r="E11" i="5"/>
  <c r="F47" i="5" l="1"/>
  <c r="F25" i="5"/>
  <c r="F11" i="5"/>
  <c r="E29" i="5" l="1"/>
  <c r="E64" i="5" s="1"/>
</calcChain>
</file>

<file path=xl/sharedStrings.xml><?xml version="1.0" encoding="utf-8"?>
<sst xmlns="http://schemas.openxmlformats.org/spreadsheetml/2006/main" count="355" uniqueCount="128">
  <si>
    <t>Nombre de la Adquisición</t>
  </si>
  <si>
    <t>Componente</t>
  </si>
  <si>
    <t>Ejecutor</t>
  </si>
  <si>
    <t>Método de Selección</t>
  </si>
  <si>
    <t>Tipo de Contrato</t>
  </si>
  <si>
    <t>Descripción</t>
  </si>
  <si>
    <t>Tipo de Revisión</t>
  </si>
  <si>
    <t>CONSULTORES INDIVIDUALES</t>
  </si>
  <si>
    <t>BIENES</t>
  </si>
  <si>
    <t>FIRMAS CONSULTORAS</t>
  </si>
  <si>
    <t>U.E.P</t>
  </si>
  <si>
    <t>exante</t>
  </si>
  <si>
    <t>LPI</t>
  </si>
  <si>
    <t>expost</t>
  </si>
  <si>
    <t xml:space="preserve">suma global </t>
  </si>
  <si>
    <t>Producto/servicio</t>
  </si>
  <si>
    <t>Consultoría</t>
  </si>
  <si>
    <t>Total (Plan de Adquisiciones por 5 años)</t>
  </si>
  <si>
    <t>Tipo de Contratación</t>
  </si>
  <si>
    <t>SERVICIO DE NO CONSULTORIA</t>
  </si>
  <si>
    <t>PLAN DE ADQUISICIONES DE TODO EL PROGRAMA</t>
  </si>
  <si>
    <t>PROGRAMA MEJORAMIENTO Y EFICIENCIA DEL SECTOR EDUCATIVO - PN-L1143</t>
  </si>
  <si>
    <t>Contratación de un experto para apoyar en la elaboración de los Instrumentos para la Estrategia de seguimiento de Evaluación de Centros</t>
  </si>
  <si>
    <t>Contratación de un experto para la asesoría técnica para el seguimiento y acompañamiento del diseño conceptual de los sistemas de información y de gestión</t>
  </si>
  <si>
    <t>Contratación para los años 2018 y 2019</t>
  </si>
  <si>
    <t>Contratación para el 2018</t>
  </si>
  <si>
    <t>-</t>
  </si>
  <si>
    <t>Contratación de un consultor técnico especializado para el desarrollo de estrategía de mantenimiento preventivo de la infraestructura escolar del país.</t>
  </si>
  <si>
    <t>Sub-total</t>
  </si>
  <si>
    <t>Monto BID</t>
  </si>
  <si>
    <t>Reingeniería de Procesos para el Sistema de administración de los Proyectos Educativos de Centro (PEC) y Plan Operativo Anual (POA) en funcionamiento. SIGEPLAN.</t>
  </si>
  <si>
    <t>Capacitación de Docentes en Comprensión Lectora</t>
  </si>
  <si>
    <t>Capacitación a Funcionarios del Equipo Central del MEDUCA en Comprensión Lectora con Intervención Educativa y Nuevas Estratégias para desarrollar competencias en Razonamiento Lógico Matemático (Coordinación del Programa, Básica General, Currículo, Evaluación Educativa, Jornada Extendida y Perfeccionamiento).</t>
  </si>
  <si>
    <t>Capacitación de Docentes en el Desarrollo de competencias de Razonamiento Lógico Matemático</t>
  </si>
  <si>
    <t>Capacitación a Directores de Escuelas Estratégicas (Bajo desempeño)</t>
  </si>
  <si>
    <t>Firma de Auditoría y Calidad de Software (QA)</t>
  </si>
  <si>
    <t>Adquisición de libros de lectura para Bibliotecas de Aula de 1º a 6º grado</t>
  </si>
  <si>
    <t>Adquisición de Libros y materiales de Lectoescritura para 1er. Grado</t>
  </si>
  <si>
    <t>Adquisición de Kits de materiales manipulables para matemáticas</t>
  </si>
  <si>
    <t>Firma consultora para el Censo de infraestructura educativa implementado</t>
  </si>
  <si>
    <t xml:space="preserve">Firma consultora para el desarrollo e implementación de Sistema de administración y mantenimiento de la infraestructura educativa implementado. </t>
  </si>
  <si>
    <t>Firma consultora para el desarrollo de Sistema de Gestión Documental y Estadísticas Educativas</t>
  </si>
  <si>
    <t>Evaluación de desempeño docente aplicada para educación premedia y media</t>
  </si>
  <si>
    <t xml:space="preserve">Impresión de Manuales de Mantenimiento y Capacitación del Mantenimiento Preventivo </t>
  </si>
  <si>
    <t>Adquisición de Mobiliario básico para bibliotecas de aulas.</t>
  </si>
  <si>
    <t xml:space="preserve">Adquisición de Equipamiento Tecnológico y Mobiliario para la Unidad Ejecutora del Programa </t>
  </si>
  <si>
    <t>Programa</t>
  </si>
  <si>
    <t>Firma consultora para la Auditoría Externa del Programa</t>
  </si>
  <si>
    <t>Contratación de expertos para la Asesoría técnica Especializada para las Intervenciones y Aplicaciones de los Derechos Fundamentales de Aprendizaje</t>
  </si>
  <si>
    <t>CAPACITACIONES PER CAPITA</t>
  </si>
  <si>
    <t>U.E.P.</t>
  </si>
  <si>
    <t>Per/Capita</t>
  </si>
  <si>
    <t>Estrategia de Capacitación:
Módulo 1: 2018
Módulo 2: Verano 2019
Módulo 3: 2019 - 2020</t>
  </si>
  <si>
    <t>Evaluación de desempeño docente aplicada para educación primaria (observación de aulas con rúbrica evaluada con un ente externo)</t>
  </si>
  <si>
    <t>El costo unitario es U$200 por docente. Hay 5,500 docentes de prescolar y 17 mil de primaria aproximadamente. Se realizará entre los años 2018 al 2021
Se ejecutará la evaluación docente Per Capita por cada Docente Evaluado con Auditoría concurrente.</t>
  </si>
  <si>
    <t>El costo unitario es $200 por docente. Hay 10 mil docentes de premedia y 8,100 de media aproximadamente.  Se realizará entre los años 2019 al 2022
Se ejecutará la evaluación docente Per Capita por cada Docente Evaluado con Auditoría concurrente.</t>
  </si>
  <si>
    <t xml:space="preserve">Programa de capacitaciones para el Plan de fortalecimiento de la Dirección de Evaluación Educativa. </t>
  </si>
  <si>
    <t>Incluye programas de formación en el país, la creación de un programa de diplomado universitario y la contratación de profesionales para la Dirección.</t>
  </si>
  <si>
    <t>Costo unitario es de 150 US$ por cada capacitacion que recibe el docente. Incluye $140 de costo de capacitación mas $10 para materiales de capacitacion. La capacitación se harán en Fase 1 y Fase 2 por año del 2018 al 2022</t>
  </si>
  <si>
    <t>Son 60 funcionarios del Equipo Central de MEDUCA que recibirán tres capacitaciones de comprensión lectora y tres capacitaciones de razonamiento matemático del 2018 al 2022</t>
  </si>
  <si>
    <t>Son 420 facilitadores en Comprensión Lectora y 420 facilitadores en razonamiento lógico matemático que recibirán dos capacitaciones al año, del 2018 al 2022</t>
  </si>
  <si>
    <t>Se realizará en dos Fases con una capacitación de 40 hrs cada una, para un total de 80 hrs de capacitación anual, y las capacitaciones de reforzamiento sólo de 40hrs. que se ejecutarán del 2018 al 2022</t>
  </si>
  <si>
    <t>Se realizará un Diplomado de los Directores de las Escuelas de Bajo Desempeño con Universidades indicadas por MEDUCA en los años 2018 al 2020</t>
  </si>
  <si>
    <t>Compra de equipos y software para los sistemas</t>
  </si>
  <si>
    <t>Adquisición para los años 2018 y 2019</t>
  </si>
  <si>
    <t>Contratación de un experto para apoyar en la Elaboración de una prueba final del programa de fomación docente</t>
  </si>
  <si>
    <t>Adquisición para los años 2018, 2019 y 2020</t>
  </si>
  <si>
    <t>Adquisición para el año 2019</t>
  </si>
  <si>
    <t>Adquisición para los años 2018 al 2022</t>
  </si>
  <si>
    <t>Adquisición de lanchas para transporte Marítimo para los Estudiantes del Centro Integral Gardi Sugdup</t>
  </si>
  <si>
    <t>LPN</t>
  </si>
  <si>
    <t>Adquisición para el año 2018</t>
  </si>
  <si>
    <t xml:space="preserve">Adquisición de Libros intercultural Bilingüe </t>
  </si>
  <si>
    <t>Cantidad estimada de consultores o contrataciones</t>
  </si>
  <si>
    <t>Firma consultora</t>
  </si>
  <si>
    <t>Se escogerá una Firma Consultora para la implementacion de todas las pruebas censales y muestrales del 2018 al 2022</t>
  </si>
  <si>
    <t>Se escogerá una Firma Consultora para la Estrategía de diseminación y uso de los resultados del 2018 al 2023</t>
  </si>
  <si>
    <t>Firma consultora que elabore el reporte con estadísticas y análisis de los resultados obtenidos de las evaluaciones docentes</t>
  </si>
  <si>
    <t>Firma consultora para el Análisis de dimensionamiento (sizing) de la infraestructura tecnológica</t>
  </si>
  <si>
    <t xml:space="preserve">Firma consultora para la aplicación de las Pruebas muestrales y censales de lenguaje, matematicas y ciencias de 3º, 6º y 12º grado validadas y aplicadas </t>
  </si>
  <si>
    <t>Se escogerá una Firma Consultora para realizar los reportes del año 2018 al 2022</t>
  </si>
  <si>
    <t>Contratación de 200 Coordinadores Pedagógicos para los años 2019 al 2021</t>
  </si>
  <si>
    <t>Adquisición de insumos para las escuelas de bajo desempeño</t>
  </si>
  <si>
    <t>Adquisición para el Equipamiento de los Centros Educativos Integrales "Hijo del Carpintero" y "Gardi"</t>
  </si>
  <si>
    <t>Firma consultora para la implementación y acompañamiento a Docentes y directivos de las escuelas de bajo desempeno</t>
  </si>
  <si>
    <t>Firma consultora para el servicio de Mantenimiento de las cuatro escuelas Integrales</t>
  </si>
  <si>
    <t>Contratación de dos firmas consultoras los años del 2018 al 2022</t>
  </si>
  <si>
    <t>Firma consultora para el desarrollo de una Estrategía de Seguridad del Centro Educativo Integral "Hijo del Carpintero"</t>
  </si>
  <si>
    <t>Contratación de firma para el año 2018</t>
  </si>
  <si>
    <t xml:space="preserve">Firma consultora para la Gestión del Cambio del Programa </t>
  </si>
  <si>
    <t>Se escogerá una Firma Consultora para realizar la Gestión del Cambio 2018 al 2022</t>
  </si>
  <si>
    <t>Capacitación e Implementación por Módulo del Sistema de Administración de Centros Educativos SIACE y SIARHE</t>
  </si>
  <si>
    <t>Firma consultora para elaboración  Reingeniería de Procesos para el Sistema de administración de los Proyectos Educativos de Centro (PEC) y Plan Operativo Anual (POA) en funcionamiento. SIGEPLAN.</t>
  </si>
  <si>
    <t>Firma consultora para el Sistema de Administracion de Recursos Humanos SIARHE</t>
  </si>
  <si>
    <t>Capacitación y aplicación de Prueba ERCE</t>
  </si>
  <si>
    <t>Visitas para el monitoreo, supervision y seguimientos a los diversos procesos de intervención educativa en las Aulas</t>
  </si>
  <si>
    <t>Capacitación a Coordinadores Pedagógicos capacitados en Intervencion Educativa a escuelas Estratégicas</t>
  </si>
  <si>
    <t>CCIN</t>
  </si>
  <si>
    <t>SBCC</t>
  </si>
  <si>
    <t xml:space="preserve">Transferencia </t>
  </si>
  <si>
    <t>Código EDT</t>
  </si>
  <si>
    <t>1.7.2</t>
  </si>
  <si>
    <t>2.2.4</t>
  </si>
  <si>
    <t>3.3.4</t>
  </si>
  <si>
    <t>2.2.6</t>
  </si>
  <si>
    <t>3.2.6</t>
  </si>
  <si>
    <t>4.3.1</t>
  </si>
  <si>
    <t>1.6.1</t>
  </si>
  <si>
    <t>1.6.2</t>
  </si>
  <si>
    <t>3.1.1</t>
  </si>
  <si>
    <t>3.1.2</t>
  </si>
  <si>
    <t>3.1.3</t>
  </si>
  <si>
    <t>3.1.4</t>
  </si>
  <si>
    <t>3.1.5</t>
  </si>
  <si>
    <t>4.1.1</t>
  </si>
  <si>
    <t>4.2.5</t>
  </si>
  <si>
    <t>4.3.2</t>
  </si>
  <si>
    <t>5.1.1</t>
  </si>
  <si>
    <t>1.4.1</t>
  </si>
  <si>
    <t>1.4.2</t>
  </si>
  <si>
    <t>1.7.1</t>
  </si>
  <si>
    <t>2.1.5</t>
  </si>
  <si>
    <t>2.2.3</t>
  </si>
  <si>
    <t>3.3.1</t>
  </si>
  <si>
    <t>4.2.6</t>
  </si>
  <si>
    <t>5.1.2</t>
  </si>
  <si>
    <t>Firma Consultora para la Estrategía de diseminación y uso de los resultados de las pruebas Censales y Muestrales</t>
  </si>
  <si>
    <t>Capacitación a Facilitadores en Intervención Educativa y Comprensión Lectora y nuevas estratégias para desarrollar competencias en Razonamiento Lógico Matemático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</si>
</sst>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0\ [$€-1]"/>
    <numFmt numFmtId="165" formatCode="&quot;B/.&quot;\ #,##0"/>
    <numFmt numFmtId="166" formatCode="&quot;$&quot;#,##0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2"/>
      <color theme="0"/>
      <name val="Times New Roman"/>
      <family val="1"/>
    </font>
    <font>
      <b/>
      <sz val="10"/>
      <color indexed="63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0"/>
      <color indexed="63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164" fontId="19" fillId="4" borderId="7" xfId="0" applyNumberFormat="1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166" fontId="8" fillId="0" borderId="21" xfId="0" applyNumberFormat="1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3" fontId="11" fillId="0" borderId="10" xfId="0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3" fontId="11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10" xfId="0" applyNumberFormat="1" applyFont="1" applyFill="1" applyBorder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</cellXfs>
  <cellStyles count="7">
    <cellStyle name="Comma 2" xfId="6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4" xr:uid="{00000000-0005-0000-0000-000004000000}"/>
    <cellStyle name="Normal 5" xfId="3" xr:uid="{00000000-0005-0000-0000-000005000000}"/>
    <cellStyle name="Percent 2" xfId="5" xr:uid="{00000000-0005-0000-0000-000006000000}"/>
  </cellStyles>
  <dxfs count="0"/>
  <tableStyles count="0" defaultTableStyle="TableStyleMedium9" defaultPivotStyle="PivotStyleMedium4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A1:K66"/>
  <sheetViews>
    <sheetView tabSelected="1" zoomScale="70" zoomScaleNormal="70" zoomScaleSheetLayoutView="80" workbookViewId="0">
      <pane ySplit="4" topLeftCell="A5" activePane="bottomLeft" state="frozen"/>
      <selection pane="bottomLeft" activeCell="E58" sqref="E58"/>
    </sheetView>
  </sheetViews>
  <sheetFormatPr defaultColWidth="9" defaultRowHeight="15.6" x14ac:dyDescent="0.3"/>
  <cols>
    <col min="1" max="1" width="8.69921875" style="34" customWidth="1"/>
    <col min="2" max="2" width="37.8984375" style="1" customWidth="1"/>
    <col min="3" max="3" width="15.5" style="1" bestFit="1" customWidth="1"/>
    <col min="4" max="4" width="19.19921875" style="1" customWidth="1"/>
    <col min="5" max="6" width="17.69921875" style="35" customWidth="1"/>
    <col min="7" max="7" width="14.3984375" style="1" customWidth="1"/>
    <col min="8" max="8" width="11.59765625" style="20" customWidth="1"/>
    <col min="9" max="9" width="12.3984375" style="20" customWidth="1"/>
    <col min="10" max="10" width="12.5" style="1" customWidth="1"/>
    <col min="11" max="11" width="46.69921875" style="36" customWidth="1"/>
    <col min="12" max="16384" width="9" style="1"/>
  </cols>
  <sheetData>
    <row r="1" spans="1:11" ht="36.6" customHeight="1" x14ac:dyDescent="0.3">
      <c r="A1" s="88" t="s">
        <v>21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ht="36.6" customHeight="1" x14ac:dyDescent="0.3">
      <c r="A2" s="88" t="s">
        <v>20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16.2" thickBot="1" x14ac:dyDescent="0.35">
      <c r="A3" s="2"/>
      <c r="B3" s="3"/>
      <c r="C3" s="3"/>
      <c r="D3" s="3"/>
      <c r="E3" s="4"/>
      <c r="F3" s="4"/>
      <c r="G3" s="3"/>
      <c r="H3" s="5"/>
      <c r="I3" s="5"/>
      <c r="J3" s="3"/>
      <c r="K3" s="6"/>
    </row>
    <row r="4" spans="1:11" s="7" customFormat="1" ht="48.6" customHeight="1" thickBot="1" x14ac:dyDescent="0.35">
      <c r="A4" s="37" t="s">
        <v>100</v>
      </c>
      <c r="B4" s="38" t="s">
        <v>0</v>
      </c>
      <c r="C4" s="38" t="s">
        <v>6</v>
      </c>
      <c r="D4" s="38" t="s">
        <v>18</v>
      </c>
      <c r="E4" s="39" t="s">
        <v>29</v>
      </c>
      <c r="F4" s="39" t="s">
        <v>73</v>
      </c>
      <c r="G4" s="38" t="s">
        <v>1</v>
      </c>
      <c r="H4" s="38" t="s">
        <v>2</v>
      </c>
      <c r="I4" s="38" t="s">
        <v>3</v>
      </c>
      <c r="J4" s="38" t="s">
        <v>4</v>
      </c>
      <c r="K4" s="40" t="s">
        <v>5</v>
      </c>
    </row>
    <row r="5" spans="1:11" s="7" customFormat="1" ht="40.200000000000003" customHeight="1" thickBot="1" x14ac:dyDescent="0.35">
      <c r="A5" s="89" t="s">
        <v>7</v>
      </c>
      <c r="B5" s="90"/>
      <c r="C5" s="90"/>
      <c r="D5" s="90"/>
      <c r="E5" s="90"/>
      <c r="F5" s="90"/>
      <c r="G5" s="90"/>
      <c r="H5" s="90"/>
      <c r="I5" s="90"/>
      <c r="J5" s="90"/>
      <c r="K5" s="91"/>
    </row>
    <row r="6" spans="1:11" s="8" customFormat="1" ht="52.8" x14ac:dyDescent="0.3">
      <c r="A6" s="43" t="s">
        <v>101</v>
      </c>
      <c r="B6" s="66" t="s">
        <v>23</v>
      </c>
      <c r="C6" s="67" t="s">
        <v>13</v>
      </c>
      <c r="D6" s="68" t="s">
        <v>16</v>
      </c>
      <c r="E6" s="45">
        <v>120000</v>
      </c>
      <c r="F6" s="45">
        <v>1</v>
      </c>
      <c r="G6" s="68">
        <v>1</v>
      </c>
      <c r="H6" s="67" t="s">
        <v>10</v>
      </c>
      <c r="I6" s="67" t="s">
        <v>97</v>
      </c>
      <c r="J6" s="67" t="s">
        <v>14</v>
      </c>
      <c r="K6" s="69" t="s">
        <v>24</v>
      </c>
    </row>
    <row r="7" spans="1:11" s="8" customFormat="1" ht="39.6" x14ac:dyDescent="0.3">
      <c r="A7" s="47" t="s">
        <v>102</v>
      </c>
      <c r="B7" s="70" t="s">
        <v>22</v>
      </c>
      <c r="C7" s="71" t="s">
        <v>13</v>
      </c>
      <c r="D7" s="72" t="s">
        <v>16</v>
      </c>
      <c r="E7" s="10">
        <v>75000</v>
      </c>
      <c r="F7" s="10">
        <v>1</v>
      </c>
      <c r="G7" s="71">
        <v>2</v>
      </c>
      <c r="H7" s="71" t="s">
        <v>10</v>
      </c>
      <c r="I7" s="71" t="s">
        <v>97</v>
      </c>
      <c r="J7" s="71" t="s">
        <v>14</v>
      </c>
      <c r="K7" s="73" t="s">
        <v>25</v>
      </c>
    </row>
    <row r="8" spans="1:11" s="8" customFormat="1" ht="39.6" x14ac:dyDescent="0.3">
      <c r="A8" s="47" t="s">
        <v>104</v>
      </c>
      <c r="B8" s="70" t="s">
        <v>65</v>
      </c>
      <c r="C8" s="71" t="s">
        <v>13</v>
      </c>
      <c r="D8" s="72" t="s">
        <v>16</v>
      </c>
      <c r="E8" s="10">
        <v>100000</v>
      </c>
      <c r="F8" s="10">
        <v>1</v>
      </c>
      <c r="G8" s="71">
        <v>2</v>
      </c>
      <c r="H8" s="71" t="s">
        <v>10</v>
      </c>
      <c r="I8" s="71" t="s">
        <v>97</v>
      </c>
      <c r="J8" s="71" t="s">
        <v>14</v>
      </c>
      <c r="K8" s="73" t="s">
        <v>25</v>
      </c>
    </row>
    <row r="9" spans="1:11" s="8" customFormat="1" ht="39.6" x14ac:dyDescent="0.3">
      <c r="A9" s="47" t="s">
        <v>105</v>
      </c>
      <c r="B9" s="70" t="s">
        <v>48</v>
      </c>
      <c r="C9" s="71" t="s">
        <v>13</v>
      </c>
      <c r="D9" s="72" t="s">
        <v>16</v>
      </c>
      <c r="E9" s="10">
        <v>312000</v>
      </c>
      <c r="F9" s="10">
        <v>6</v>
      </c>
      <c r="G9" s="72">
        <v>3</v>
      </c>
      <c r="H9" s="71" t="s">
        <v>10</v>
      </c>
      <c r="I9" s="71" t="s">
        <v>97</v>
      </c>
      <c r="J9" s="71" t="s">
        <v>14</v>
      </c>
      <c r="K9" s="73" t="s">
        <v>24</v>
      </c>
    </row>
    <row r="10" spans="1:11" s="8" customFormat="1" ht="40.200000000000003" thickBot="1" x14ac:dyDescent="0.35">
      <c r="A10" s="48" t="s">
        <v>106</v>
      </c>
      <c r="B10" s="74" t="s">
        <v>27</v>
      </c>
      <c r="C10" s="75" t="s">
        <v>13</v>
      </c>
      <c r="D10" s="76" t="s">
        <v>16</v>
      </c>
      <c r="E10" s="50">
        <v>60000</v>
      </c>
      <c r="F10" s="50">
        <v>1</v>
      </c>
      <c r="G10" s="76">
        <v>4</v>
      </c>
      <c r="H10" s="75" t="s">
        <v>10</v>
      </c>
      <c r="I10" s="75" t="s">
        <v>97</v>
      </c>
      <c r="J10" s="75" t="s">
        <v>14</v>
      </c>
      <c r="K10" s="77" t="s">
        <v>25</v>
      </c>
    </row>
    <row r="11" spans="1:11" s="7" customFormat="1" ht="38.4" customHeight="1" thickBot="1" x14ac:dyDescent="0.35">
      <c r="A11" s="14"/>
      <c r="B11" s="15"/>
      <c r="C11" s="16"/>
      <c r="D11" s="64" t="s">
        <v>28</v>
      </c>
      <c r="E11" s="42">
        <f>SUM(E6:E10)</f>
        <v>667000</v>
      </c>
      <c r="F11" s="65">
        <f>SUM(F6:F10)</f>
        <v>10</v>
      </c>
      <c r="G11" s="16"/>
      <c r="H11" s="18"/>
      <c r="I11" s="18"/>
      <c r="J11" s="16"/>
      <c r="K11" s="19"/>
    </row>
    <row r="12" spans="1:11" s="7" customFormat="1" ht="16.2" thickBot="1" x14ac:dyDescent="0.35">
      <c r="A12" s="14"/>
      <c r="B12" s="15"/>
      <c r="C12" s="16"/>
      <c r="D12" s="16"/>
      <c r="E12" s="17"/>
      <c r="F12" s="17"/>
      <c r="G12" s="16"/>
      <c r="H12" s="18"/>
      <c r="I12" s="18"/>
      <c r="J12" s="16"/>
      <c r="K12" s="19"/>
    </row>
    <row r="13" spans="1:11" s="20" customFormat="1" ht="43.2" customHeight="1" thickBot="1" x14ac:dyDescent="0.35">
      <c r="A13" s="92" t="s">
        <v>8</v>
      </c>
      <c r="B13" s="93"/>
      <c r="C13" s="93"/>
      <c r="D13" s="93"/>
      <c r="E13" s="93"/>
      <c r="F13" s="93"/>
      <c r="G13" s="93"/>
      <c r="H13" s="93"/>
      <c r="I13" s="93"/>
      <c r="J13" s="93"/>
      <c r="K13" s="94"/>
    </row>
    <row r="14" spans="1:11" s="22" customFormat="1" ht="43.2" customHeight="1" x14ac:dyDescent="0.3">
      <c r="A14" s="78" t="s">
        <v>108</v>
      </c>
      <c r="B14" s="53" t="s">
        <v>63</v>
      </c>
      <c r="C14" s="68" t="s">
        <v>11</v>
      </c>
      <c r="D14" s="68" t="s">
        <v>15</v>
      </c>
      <c r="E14" s="45">
        <v>4700000</v>
      </c>
      <c r="F14" s="79">
        <v>1</v>
      </c>
      <c r="G14" s="68">
        <v>1</v>
      </c>
      <c r="H14" s="67" t="s">
        <v>10</v>
      </c>
      <c r="I14" s="67" t="s">
        <v>12</v>
      </c>
      <c r="J14" s="68" t="s">
        <v>14</v>
      </c>
      <c r="K14" s="69" t="s">
        <v>64</v>
      </c>
    </row>
    <row r="15" spans="1:11" s="22" customFormat="1" ht="41.4" customHeight="1" x14ac:dyDescent="0.3">
      <c r="A15" s="47" t="s">
        <v>109</v>
      </c>
      <c r="B15" s="21" t="s">
        <v>36</v>
      </c>
      <c r="C15" s="72" t="s">
        <v>11</v>
      </c>
      <c r="D15" s="72" t="s">
        <v>15</v>
      </c>
      <c r="E15" s="10">
        <v>4500000</v>
      </c>
      <c r="F15" s="10">
        <v>1</v>
      </c>
      <c r="G15" s="71">
        <v>3</v>
      </c>
      <c r="H15" s="71" t="s">
        <v>10</v>
      </c>
      <c r="I15" s="71" t="s">
        <v>12</v>
      </c>
      <c r="J15" s="72" t="s">
        <v>14</v>
      </c>
      <c r="K15" s="73" t="s">
        <v>66</v>
      </c>
    </row>
    <row r="16" spans="1:11" s="22" customFormat="1" ht="41.4" customHeight="1" x14ac:dyDescent="0.3">
      <c r="A16" s="47" t="s">
        <v>110</v>
      </c>
      <c r="B16" s="21" t="s">
        <v>72</v>
      </c>
      <c r="C16" s="72" t="s">
        <v>11</v>
      </c>
      <c r="D16" s="72" t="s">
        <v>15</v>
      </c>
      <c r="E16" s="10">
        <v>210000</v>
      </c>
      <c r="F16" s="98">
        <v>1</v>
      </c>
      <c r="G16" s="72">
        <v>3</v>
      </c>
      <c r="H16" s="71" t="s">
        <v>10</v>
      </c>
      <c r="I16" s="71" t="s">
        <v>12</v>
      </c>
      <c r="J16" s="72" t="s">
        <v>14</v>
      </c>
      <c r="K16" s="73" t="s">
        <v>67</v>
      </c>
    </row>
    <row r="17" spans="1:11" s="22" customFormat="1" ht="41.4" customHeight="1" x14ac:dyDescent="0.3">
      <c r="A17" s="47" t="s">
        <v>111</v>
      </c>
      <c r="B17" s="21" t="s">
        <v>37</v>
      </c>
      <c r="C17" s="72" t="s">
        <v>11</v>
      </c>
      <c r="D17" s="72" t="s">
        <v>15</v>
      </c>
      <c r="E17" s="10">
        <v>1022000</v>
      </c>
      <c r="F17" s="10">
        <v>1</v>
      </c>
      <c r="G17" s="71">
        <v>3</v>
      </c>
      <c r="H17" s="71" t="s">
        <v>10</v>
      </c>
      <c r="I17" s="71" t="s">
        <v>12</v>
      </c>
      <c r="J17" s="72" t="s">
        <v>14</v>
      </c>
      <c r="K17" s="73" t="s">
        <v>67</v>
      </c>
    </row>
    <row r="18" spans="1:11" s="22" customFormat="1" ht="41.4" customHeight="1" x14ac:dyDescent="0.3">
      <c r="A18" s="47" t="s">
        <v>112</v>
      </c>
      <c r="B18" s="21" t="s">
        <v>38</v>
      </c>
      <c r="C18" s="72" t="s">
        <v>11</v>
      </c>
      <c r="D18" s="72" t="s">
        <v>15</v>
      </c>
      <c r="E18" s="10">
        <v>8000000</v>
      </c>
      <c r="F18" s="10">
        <v>1</v>
      </c>
      <c r="G18" s="71">
        <v>3</v>
      </c>
      <c r="H18" s="71" t="s">
        <v>10</v>
      </c>
      <c r="I18" s="71" t="s">
        <v>12</v>
      </c>
      <c r="J18" s="72" t="s">
        <v>14</v>
      </c>
      <c r="K18" s="73" t="s">
        <v>68</v>
      </c>
    </row>
    <row r="19" spans="1:11" s="22" customFormat="1" ht="41.4" customHeight="1" x14ac:dyDescent="0.3">
      <c r="A19" s="47" t="s">
        <v>113</v>
      </c>
      <c r="B19" s="21" t="s">
        <v>44</v>
      </c>
      <c r="C19" s="72" t="s">
        <v>11</v>
      </c>
      <c r="D19" s="72" t="s">
        <v>15</v>
      </c>
      <c r="E19" s="10">
        <v>2660000</v>
      </c>
      <c r="F19" s="10">
        <v>1</v>
      </c>
      <c r="G19" s="71">
        <v>3</v>
      </c>
      <c r="H19" s="71" t="s">
        <v>10</v>
      </c>
      <c r="I19" s="71" t="s">
        <v>12</v>
      </c>
      <c r="J19" s="72" t="s">
        <v>14</v>
      </c>
      <c r="K19" s="73" t="s">
        <v>66</v>
      </c>
    </row>
    <row r="20" spans="1:11" s="22" customFormat="1" ht="41.4" customHeight="1" x14ac:dyDescent="0.3">
      <c r="A20" s="47" t="s">
        <v>103</v>
      </c>
      <c r="B20" s="21" t="s">
        <v>82</v>
      </c>
      <c r="C20" s="72" t="s">
        <v>11</v>
      </c>
      <c r="D20" s="72" t="s">
        <v>15</v>
      </c>
      <c r="E20" s="10">
        <v>1140000</v>
      </c>
      <c r="F20" s="10">
        <v>1</v>
      </c>
      <c r="G20" s="71">
        <v>3</v>
      </c>
      <c r="H20" s="71" t="s">
        <v>10</v>
      </c>
      <c r="I20" s="71" t="s">
        <v>12</v>
      </c>
      <c r="J20" s="72" t="s">
        <v>14</v>
      </c>
      <c r="K20" s="73" t="s">
        <v>66</v>
      </c>
    </row>
    <row r="21" spans="1:11" s="22" customFormat="1" ht="41.4" customHeight="1" x14ac:dyDescent="0.3">
      <c r="A21" s="47" t="s">
        <v>114</v>
      </c>
      <c r="B21" s="21" t="s">
        <v>83</v>
      </c>
      <c r="C21" s="72" t="s">
        <v>11</v>
      </c>
      <c r="D21" s="72" t="s">
        <v>15</v>
      </c>
      <c r="E21" s="10">
        <v>5000000</v>
      </c>
      <c r="F21" s="10">
        <v>2</v>
      </c>
      <c r="G21" s="71">
        <v>4</v>
      </c>
      <c r="H21" s="71" t="s">
        <v>10</v>
      </c>
      <c r="I21" s="71" t="s">
        <v>12</v>
      </c>
      <c r="J21" s="72" t="s">
        <v>14</v>
      </c>
      <c r="K21" s="73" t="s">
        <v>64</v>
      </c>
    </row>
    <row r="22" spans="1:11" s="22" customFormat="1" ht="41.4" customHeight="1" x14ac:dyDescent="0.3">
      <c r="A22" s="47" t="s">
        <v>115</v>
      </c>
      <c r="B22" s="21" t="s">
        <v>69</v>
      </c>
      <c r="C22" s="71" t="s">
        <v>13</v>
      </c>
      <c r="D22" s="72" t="s">
        <v>15</v>
      </c>
      <c r="E22" s="10">
        <v>200000</v>
      </c>
      <c r="F22" s="10">
        <v>1</v>
      </c>
      <c r="G22" s="71">
        <v>4</v>
      </c>
      <c r="H22" s="71" t="s">
        <v>10</v>
      </c>
      <c r="I22" s="71" t="s">
        <v>70</v>
      </c>
      <c r="J22" s="72" t="s">
        <v>14</v>
      </c>
      <c r="K22" s="73" t="s">
        <v>71</v>
      </c>
    </row>
    <row r="23" spans="1:11" s="22" customFormat="1" ht="41.4" customHeight="1" x14ac:dyDescent="0.3">
      <c r="A23" s="47" t="s">
        <v>116</v>
      </c>
      <c r="B23" s="21" t="s">
        <v>43</v>
      </c>
      <c r="C23" s="71" t="s">
        <v>13</v>
      </c>
      <c r="D23" s="72" t="s">
        <v>15</v>
      </c>
      <c r="E23" s="10">
        <v>120000</v>
      </c>
      <c r="F23" s="10">
        <v>1</v>
      </c>
      <c r="G23" s="71">
        <v>4</v>
      </c>
      <c r="H23" s="71" t="s">
        <v>10</v>
      </c>
      <c r="I23" s="71" t="s">
        <v>70</v>
      </c>
      <c r="J23" s="72" t="s">
        <v>14</v>
      </c>
      <c r="K23" s="73" t="s">
        <v>67</v>
      </c>
    </row>
    <row r="24" spans="1:11" s="22" customFormat="1" ht="41.4" customHeight="1" thickBot="1" x14ac:dyDescent="0.35">
      <c r="A24" s="48" t="s">
        <v>117</v>
      </c>
      <c r="B24" s="55" t="s">
        <v>45</v>
      </c>
      <c r="C24" s="75" t="s">
        <v>13</v>
      </c>
      <c r="D24" s="76" t="s">
        <v>15</v>
      </c>
      <c r="E24" s="50">
        <v>350000</v>
      </c>
      <c r="F24" s="50">
        <v>2</v>
      </c>
      <c r="G24" s="75" t="s">
        <v>46</v>
      </c>
      <c r="H24" s="75" t="s">
        <v>10</v>
      </c>
      <c r="I24" s="75" t="s">
        <v>70</v>
      </c>
      <c r="J24" s="76" t="s">
        <v>14</v>
      </c>
      <c r="K24" s="77" t="s">
        <v>71</v>
      </c>
    </row>
    <row r="25" spans="1:11" s="22" customFormat="1" ht="37.950000000000003" customHeight="1" thickBot="1" x14ac:dyDescent="0.35">
      <c r="A25" s="23"/>
      <c r="B25" s="13"/>
      <c r="C25" s="12"/>
      <c r="D25" s="52" t="s">
        <v>28</v>
      </c>
      <c r="E25" s="41">
        <f>SUM(E14:E24)</f>
        <v>27902000</v>
      </c>
      <c r="F25" s="63">
        <f>SUM(F14:F24)</f>
        <v>13</v>
      </c>
      <c r="G25" s="25"/>
      <c r="H25" s="12"/>
      <c r="I25" s="12"/>
      <c r="J25" s="12"/>
      <c r="K25" s="26"/>
    </row>
    <row r="26" spans="1:11" s="22" customFormat="1" ht="37.950000000000003" customHeight="1" thickBot="1" x14ac:dyDescent="0.35">
      <c r="A26" s="23"/>
      <c r="B26" s="13"/>
      <c r="C26" s="12"/>
      <c r="D26" s="12"/>
      <c r="E26" s="24"/>
      <c r="F26" s="24"/>
      <c r="G26" s="25"/>
      <c r="H26" s="12"/>
      <c r="I26" s="12"/>
      <c r="J26" s="12"/>
      <c r="K26" s="26"/>
    </row>
    <row r="27" spans="1:11" s="22" customFormat="1" ht="43.2" customHeight="1" thickBot="1" x14ac:dyDescent="0.35">
      <c r="A27" s="89" t="s">
        <v>19</v>
      </c>
      <c r="B27" s="90"/>
      <c r="C27" s="90"/>
      <c r="D27" s="90"/>
      <c r="E27" s="90"/>
      <c r="F27" s="90"/>
      <c r="G27" s="90"/>
      <c r="H27" s="90"/>
      <c r="I27" s="90"/>
      <c r="J27" s="90"/>
      <c r="K27" s="91"/>
    </row>
    <row r="28" spans="1:11" s="22" customFormat="1" ht="56.4" customHeight="1" thickBot="1" x14ac:dyDescent="0.35">
      <c r="A28" s="48"/>
      <c r="B28" s="55"/>
      <c r="C28" s="49"/>
      <c r="D28" s="49"/>
      <c r="E28" s="50"/>
      <c r="F28" s="50"/>
      <c r="G28" s="51"/>
      <c r="H28" s="51"/>
      <c r="I28" s="51"/>
      <c r="J28" s="49"/>
      <c r="K28" s="56"/>
    </row>
    <row r="29" spans="1:11" s="22" customFormat="1" ht="34.950000000000003" customHeight="1" thickBot="1" x14ac:dyDescent="0.35">
      <c r="A29" s="23"/>
      <c r="B29" s="13"/>
      <c r="C29" s="12"/>
      <c r="D29" s="52" t="s">
        <v>28</v>
      </c>
      <c r="E29" s="42">
        <f>SUM(E28:E28)</f>
        <v>0</v>
      </c>
      <c r="F29" s="62"/>
      <c r="G29" s="25"/>
      <c r="H29" s="12"/>
      <c r="I29" s="12"/>
      <c r="J29" s="12"/>
      <c r="K29" s="26"/>
    </row>
    <row r="30" spans="1:11" s="22" customFormat="1" ht="16.2" thickBot="1" x14ac:dyDescent="0.35">
      <c r="A30" s="59"/>
      <c r="B30" s="13"/>
      <c r="C30" s="12"/>
      <c r="D30" s="12"/>
      <c r="E30" s="27"/>
      <c r="F30" s="27"/>
      <c r="G30" s="25"/>
      <c r="H30" s="12"/>
      <c r="I30" s="12"/>
      <c r="J30" s="12"/>
      <c r="K30" s="26"/>
    </row>
    <row r="31" spans="1:11" s="28" customFormat="1" ht="40.200000000000003" customHeight="1" thickBot="1" x14ac:dyDescent="0.35">
      <c r="A31" s="95" t="s">
        <v>9</v>
      </c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1:11" s="82" customFormat="1" ht="40.200000000000003" customHeight="1" x14ac:dyDescent="0.3">
      <c r="A32" s="83">
        <v>1.2</v>
      </c>
      <c r="B32" s="53" t="s">
        <v>93</v>
      </c>
      <c r="C32" s="68" t="s">
        <v>11</v>
      </c>
      <c r="D32" s="68" t="s">
        <v>74</v>
      </c>
      <c r="E32" s="45">
        <v>1300000</v>
      </c>
      <c r="F32" s="61">
        <v>1</v>
      </c>
      <c r="G32" s="67">
        <v>1</v>
      </c>
      <c r="H32" s="67" t="s">
        <v>10</v>
      </c>
      <c r="I32" s="67" t="s">
        <v>98</v>
      </c>
      <c r="J32" s="67" t="s">
        <v>14</v>
      </c>
      <c r="K32" s="84"/>
    </row>
    <row r="33" spans="1:11" s="22" customFormat="1" ht="66" x14ac:dyDescent="0.3">
      <c r="A33" s="47">
        <v>1.3</v>
      </c>
      <c r="B33" s="21" t="s">
        <v>92</v>
      </c>
      <c r="C33" s="72" t="s">
        <v>11</v>
      </c>
      <c r="D33" s="72" t="s">
        <v>74</v>
      </c>
      <c r="E33" s="10">
        <v>300000</v>
      </c>
      <c r="F33" s="60">
        <v>1</v>
      </c>
      <c r="G33" s="71">
        <v>1</v>
      </c>
      <c r="H33" s="71" t="s">
        <v>10</v>
      </c>
      <c r="I33" s="71" t="s">
        <v>98</v>
      </c>
      <c r="J33" s="71" t="s">
        <v>14</v>
      </c>
      <c r="K33" s="54" t="s">
        <v>30</v>
      </c>
    </row>
    <row r="34" spans="1:11" s="22" customFormat="1" ht="47.4" customHeight="1" x14ac:dyDescent="0.3">
      <c r="A34" s="47" t="s">
        <v>118</v>
      </c>
      <c r="B34" s="21" t="s">
        <v>39</v>
      </c>
      <c r="C34" s="72" t="s">
        <v>11</v>
      </c>
      <c r="D34" s="72" t="s">
        <v>74</v>
      </c>
      <c r="E34" s="10">
        <v>1200000</v>
      </c>
      <c r="F34" s="60">
        <v>1</v>
      </c>
      <c r="G34" s="71">
        <v>1</v>
      </c>
      <c r="H34" s="71" t="s">
        <v>10</v>
      </c>
      <c r="I34" s="71" t="s">
        <v>98</v>
      </c>
      <c r="J34" s="71" t="s">
        <v>14</v>
      </c>
      <c r="K34" s="54"/>
    </row>
    <row r="35" spans="1:11" s="22" customFormat="1" ht="47.4" customHeight="1" x14ac:dyDescent="0.3">
      <c r="A35" s="47" t="s">
        <v>119</v>
      </c>
      <c r="B35" s="21" t="s">
        <v>40</v>
      </c>
      <c r="C35" s="72" t="s">
        <v>11</v>
      </c>
      <c r="D35" s="72" t="s">
        <v>74</v>
      </c>
      <c r="E35" s="10">
        <v>700000</v>
      </c>
      <c r="F35" s="60">
        <v>1</v>
      </c>
      <c r="G35" s="71">
        <v>1</v>
      </c>
      <c r="H35" s="71" t="s">
        <v>10</v>
      </c>
      <c r="I35" s="71" t="s">
        <v>98</v>
      </c>
      <c r="J35" s="71" t="s">
        <v>14</v>
      </c>
      <c r="K35" s="54"/>
    </row>
    <row r="36" spans="1:11" s="22" customFormat="1" ht="47.4" customHeight="1" x14ac:dyDescent="0.3">
      <c r="A36" s="47">
        <v>1.5</v>
      </c>
      <c r="B36" s="21" t="s">
        <v>41</v>
      </c>
      <c r="C36" s="72" t="s">
        <v>11</v>
      </c>
      <c r="D36" s="72" t="s">
        <v>74</v>
      </c>
      <c r="E36" s="10">
        <v>2925000</v>
      </c>
      <c r="F36" s="60">
        <v>1</v>
      </c>
      <c r="G36" s="71">
        <v>1</v>
      </c>
      <c r="H36" s="71" t="s">
        <v>10</v>
      </c>
      <c r="I36" s="71" t="s">
        <v>98</v>
      </c>
      <c r="J36" s="71" t="s">
        <v>14</v>
      </c>
      <c r="K36" s="54"/>
    </row>
    <row r="37" spans="1:11" s="22" customFormat="1" ht="47.4" customHeight="1" x14ac:dyDescent="0.3">
      <c r="A37" s="47" t="s">
        <v>107</v>
      </c>
      <c r="B37" s="21" t="s">
        <v>78</v>
      </c>
      <c r="C37" s="72" t="s">
        <v>11</v>
      </c>
      <c r="D37" s="72" t="s">
        <v>74</v>
      </c>
      <c r="E37" s="10">
        <v>150000</v>
      </c>
      <c r="F37" s="60">
        <v>1</v>
      </c>
      <c r="G37" s="71">
        <v>1</v>
      </c>
      <c r="H37" s="71" t="s">
        <v>10</v>
      </c>
      <c r="I37" s="71" t="s">
        <v>98</v>
      </c>
      <c r="J37" s="71" t="s">
        <v>14</v>
      </c>
      <c r="K37" s="54"/>
    </row>
    <row r="38" spans="1:11" s="22" customFormat="1" ht="47.4" customHeight="1" x14ac:dyDescent="0.3">
      <c r="A38" s="47" t="s">
        <v>120</v>
      </c>
      <c r="B38" s="21" t="s">
        <v>35</v>
      </c>
      <c r="C38" s="72" t="s">
        <v>11</v>
      </c>
      <c r="D38" s="72" t="s">
        <v>74</v>
      </c>
      <c r="E38" s="10">
        <v>200000</v>
      </c>
      <c r="F38" s="60">
        <v>1</v>
      </c>
      <c r="G38" s="71">
        <v>1</v>
      </c>
      <c r="H38" s="71" t="s">
        <v>10</v>
      </c>
      <c r="I38" s="71" t="s">
        <v>98</v>
      </c>
      <c r="J38" s="71" t="s">
        <v>14</v>
      </c>
      <c r="K38" s="54"/>
    </row>
    <row r="39" spans="1:11" s="22" customFormat="1" ht="47.4" customHeight="1" x14ac:dyDescent="0.3">
      <c r="A39" s="47">
        <v>2.1</v>
      </c>
      <c r="B39" s="21" t="s">
        <v>79</v>
      </c>
      <c r="C39" s="72" t="s">
        <v>11</v>
      </c>
      <c r="D39" s="72" t="s">
        <v>74</v>
      </c>
      <c r="E39" s="10">
        <v>12000000</v>
      </c>
      <c r="F39" s="60">
        <v>1</v>
      </c>
      <c r="G39" s="71">
        <v>2</v>
      </c>
      <c r="H39" s="71" t="s">
        <v>10</v>
      </c>
      <c r="I39" s="71" t="s">
        <v>98</v>
      </c>
      <c r="J39" s="71" t="s">
        <v>14</v>
      </c>
      <c r="K39" s="54" t="s">
        <v>75</v>
      </c>
    </row>
    <row r="40" spans="1:11" s="22" customFormat="1" ht="45.6" customHeight="1" x14ac:dyDescent="0.3">
      <c r="A40" s="47" t="s">
        <v>121</v>
      </c>
      <c r="B40" s="21" t="s">
        <v>126</v>
      </c>
      <c r="C40" s="72" t="s">
        <v>11</v>
      </c>
      <c r="D40" s="72" t="s">
        <v>74</v>
      </c>
      <c r="E40" s="10">
        <v>1000000</v>
      </c>
      <c r="F40" s="60">
        <v>1</v>
      </c>
      <c r="G40" s="71">
        <v>2</v>
      </c>
      <c r="H40" s="71" t="s">
        <v>10</v>
      </c>
      <c r="I40" s="71" t="s">
        <v>98</v>
      </c>
      <c r="J40" s="71" t="s">
        <v>14</v>
      </c>
      <c r="K40" s="54" t="s">
        <v>76</v>
      </c>
    </row>
    <row r="41" spans="1:11" s="22" customFormat="1" ht="45.6" customHeight="1" x14ac:dyDescent="0.3">
      <c r="A41" s="47" t="s">
        <v>122</v>
      </c>
      <c r="B41" s="21" t="s">
        <v>77</v>
      </c>
      <c r="C41" s="72" t="s">
        <v>11</v>
      </c>
      <c r="D41" s="72" t="s">
        <v>74</v>
      </c>
      <c r="E41" s="10">
        <v>300000</v>
      </c>
      <c r="F41" s="60">
        <v>1</v>
      </c>
      <c r="G41" s="71">
        <v>2</v>
      </c>
      <c r="H41" s="71" t="s">
        <v>10</v>
      </c>
      <c r="I41" s="71" t="s">
        <v>98</v>
      </c>
      <c r="J41" s="71" t="s">
        <v>14</v>
      </c>
      <c r="K41" s="54" t="s">
        <v>80</v>
      </c>
    </row>
    <row r="42" spans="1:11" s="22" customFormat="1" ht="46.2" customHeight="1" x14ac:dyDescent="0.3">
      <c r="A42" s="47" t="s">
        <v>123</v>
      </c>
      <c r="B42" s="21" t="s">
        <v>84</v>
      </c>
      <c r="C42" s="72" t="s">
        <v>11</v>
      </c>
      <c r="D42" s="72" t="s">
        <v>74</v>
      </c>
      <c r="E42" s="10">
        <v>12168000</v>
      </c>
      <c r="F42" s="60">
        <v>1</v>
      </c>
      <c r="G42" s="71">
        <v>3</v>
      </c>
      <c r="H42" s="71" t="s">
        <v>10</v>
      </c>
      <c r="I42" s="71" t="s">
        <v>98</v>
      </c>
      <c r="J42" s="71" t="s">
        <v>14</v>
      </c>
      <c r="K42" s="54" t="s">
        <v>81</v>
      </c>
    </row>
    <row r="43" spans="1:11" s="22" customFormat="1" ht="38.4" customHeight="1" x14ac:dyDescent="0.3">
      <c r="A43" s="85">
        <v>4.2</v>
      </c>
      <c r="B43" s="80" t="s">
        <v>85</v>
      </c>
      <c r="C43" s="72" t="s">
        <v>11</v>
      </c>
      <c r="D43" s="72" t="s">
        <v>74</v>
      </c>
      <c r="E43" s="10">
        <v>2946000</v>
      </c>
      <c r="F43" s="72">
        <v>2</v>
      </c>
      <c r="G43" s="72">
        <v>4</v>
      </c>
      <c r="H43" s="71" t="s">
        <v>10</v>
      </c>
      <c r="I43" s="71" t="s">
        <v>98</v>
      </c>
      <c r="J43" s="71" t="s">
        <v>14</v>
      </c>
      <c r="K43" s="81" t="s">
        <v>86</v>
      </c>
    </row>
    <row r="44" spans="1:11" s="22" customFormat="1" ht="39.6" x14ac:dyDescent="0.3">
      <c r="A44" s="47" t="s">
        <v>124</v>
      </c>
      <c r="B44" s="29" t="s">
        <v>87</v>
      </c>
      <c r="C44" s="72" t="s">
        <v>11</v>
      </c>
      <c r="D44" s="72" t="s">
        <v>74</v>
      </c>
      <c r="E44" s="10">
        <v>300000</v>
      </c>
      <c r="F44" s="60">
        <v>1</v>
      </c>
      <c r="G44" s="72">
        <v>4</v>
      </c>
      <c r="H44" s="71" t="s">
        <v>10</v>
      </c>
      <c r="I44" s="71" t="s">
        <v>98</v>
      </c>
      <c r="J44" s="71" t="s">
        <v>14</v>
      </c>
      <c r="K44" s="54" t="s">
        <v>88</v>
      </c>
    </row>
    <row r="45" spans="1:11" s="22" customFormat="1" ht="40.950000000000003" customHeight="1" x14ac:dyDescent="0.3">
      <c r="A45" s="47">
        <v>5.3</v>
      </c>
      <c r="B45" s="21" t="s">
        <v>89</v>
      </c>
      <c r="C45" s="72" t="s">
        <v>11</v>
      </c>
      <c r="D45" s="72" t="s">
        <v>74</v>
      </c>
      <c r="E45" s="10">
        <v>1920000</v>
      </c>
      <c r="F45" s="10">
        <v>1</v>
      </c>
      <c r="G45" s="71" t="s">
        <v>46</v>
      </c>
      <c r="H45" s="71" t="s">
        <v>10</v>
      </c>
      <c r="I45" s="71" t="s">
        <v>98</v>
      </c>
      <c r="J45" s="71" t="s">
        <v>14</v>
      </c>
      <c r="K45" s="54" t="s">
        <v>90</v>
      </c>
    </row>
    <row r="46" spans="1:11" s="30" customFormat="1" ht="34.950000000000003" customHeight="1" thickBot="1" x14ac:dyDescent="0.35">
      <c r="A46" s="48" t="s">
        <v>125</v>
      </c>
      <c r="B46" s="55" t="s">
        <v>47</v>
      </c>
      <c r="C46" s="76" t="s">
        <v>11</v>
      </c>
      <c r="D46" s="76" t="s">
        <v>74</v>
      </c>
      <c r="E46" s="50">
        <v>500000</v>
      </c>
      <c r="F46" s="50">
        <v>1</v>
      </c>
      <c r="G46" s="75" t="s">
        <v>46</v>
      </c>
      <c r="H46" s="75" t="s">
        <v>10</v>
      </c>
      <c r="I46" s="75" t="s">
        <v>98</v>
      </c>
      <c r="J46" s="75" t="s">
        <v>14</v>
      </c>
      <c r="K46" s="56"/>
    </row>
    <row r="47" spans="1:11" s="30" customFormat="1" ht="33.6" customHeight="1" thickBot="1" x14ac:dyDescent="0.35">
      <c r="A47" s="31"/>
      <c r="D47" s="57" t="s">
        <v>28</v>
      </c>
      <c r="E47" s="42">
        <f>SUM(E32:E46)</f>
        <v>37909000</v>
      </c>
      <c r="F47" s="65">
        <f>SUM(F33:F46)</f>
        <v>15</v>
      </c>
    </row>
    <row r="48" spans="1:11" s="30" customFormat="1" ht="20.25" customHeight="1" thickBot="1" x14ac:dyDescent="0.35">
      <c r="A48" s="32"/>
      <c r="B48" s="33"/>
      <c r="C48" s="33"/>
      <c r="D48" s="33"/>
      <c r="E48" s="17"/>
      <c r="F48" s="17"/>
      <c r="G48" s="33"/>
      <c r="H48" s="33"/>
      <c r="I48" s="5"/>
      <c r="J48" s="3"/>
      <c r="K48" s="26"/>
    </row>
    <row r="49" spans="1:11" s="30" customFormat="1" ht="31.95" customHeight="1" thickBot="1" x14ac:dyDescent="0.35">
      <c r="A49" s="95" t="s">
        <v>49</v>
      </c>
      <c r="B49" s="96"/>
      <c r="C49" s="96"/>
      <c r="D49" s="96"/>
      <c r="E49" s="96"/>
      <c r="F49" s="96"/>
      <c r="G49" s="96"/>
      <c r="H49" s="96"/>
      <c r="I49" s="96"/>
      <c r="J49" s="96"/>
      <c r="K49" s="97"/>
    </row>
    <row r="50" spans="1:11" ht="52.8" x14ac:dyDescent="0.3">
      <c r="A50" s="43"/>
      <c r="B50" s="53" t="s">
        <v>91</v>
      </c>
      <c r="C50" s="44" t="s">
        <v>13</v>
      </c>
      <c r="D50" s="44" t="s">
        <v>51</v>
      </c>
      <c r="E50" s="45">
        <v>1856000</v>
      </c>
      <c r="F50" s="45" t="s">
        <v>26</v>
      </c>
      <c r="G50" s="46">
        <v>1</v>
      </c>
      <c r="H50" s="46" t="s">
        <v>10</v>
      </c>
      <c r="I50" s="46" t="s">
        <v>99</v>
      </c>
      <c r="J50" s="46" t="s">
        <v>14</v>
      </c>
      <c r="K50" s="58" t="s">
        <v>52</v>
      </c>
    </row>
    <row r="51" spans="1:11" ht="66" x14ac:dyDescent="0.3">
      <c r="A51" s="47"/>
      <c r="B51" s="21" t="s">
        <v>53</v>
      </c>
      <c r="C51" s="9" t="s">
        <v>13</v>
      </c>
      <c r="D51" s="9" t="s">
        <v>51</v>
      </c>
      <c r="E51" s="10">
        <v>5550000</v>
      </c>
      <c r="F51" s="10" t="s">
        <v>26</v>
      </c>
      <c r="G51" s="11">
        <v>2</v>
      </c>
      <c r="H51" s="11" t="s">
        <v>50</v>
      </c>
      <c r="I51" s="11" t="s">
        <v>99</v>
      </c>
      <c r="J51" s="11" t="s">
        <v>14</v>
      </c>
      <c r="K51" s="54" t="s">
        <v>54</v>
      </c>
    </row>
    <row r="52" spans="1:11" ht="66" x14ac:dyDescent="0.3">
      <c r="A52" s="47"/>
      <c r="B52" s="21" t="s">
        <v>42</v>
      </c>
      <c r="C52" s="9" t="s">
        <v>13</v>
      </c>
      <c r="D52" s="9" t="s">
        <v>51</v>
      </c>
      <c r="E52" s="10">
        <v>5706000</v>
      </c>
      <c r="F52" s="10" t="s">
        <v>26</v>
      </c>
      <c r="G52" s="11">
        <v>2</v>
      </c>
      <c r="H52" s="11" t="s">
        <v>10</v>
      </c>
      <c r="I52" s="11" t="s">
        <v>99</v>
      </c>
      <c r="J52" s="11" t="s">
        <v>14</v>
      </c>
      <c r="K52" s="54" t="s">
        <v>55</v>
      </c>
    </row>
    <row r="53" spans="1:11" ht="39.6" x14ac:dyDescent="0.3">
      <c r="A53" s="47"/>
      <c r="B53" s="21" t="s">
        <v>56</v>
      </c>
      <c r="C53" s="9" t="s">
        <v>13</v>
      </c>
      <c r="D53" s="9" t="s">
        <v>51</v>
      </c>
      <c r="E53" s="10">
        <v>750000</v>
      </c>
      <c r="F53" s="10" t="s">
        <v>26</v>
      </c>
      <c r="G53" s="11">
        <v>2</v>
      </c>
      <c r="H53" s="11" t="s">
        <v>10</v>
      </c>
      <c r="I53" s="11" t="s">
        <v>99</v>
      </c>
      <c r="J53" s="11" t="s">
        <v>14</v>
      </c>
      <c r="K53" s="54" t="s">
        <v>57</v>
      </c>
    </row>
    <row r="54" spans="1:11" ht="37.200000000000003" customHeight="1" x14ac:dyDescent="0.3">
      <c r="A54" s="47"/>
      <c r="B54" s="21" t="s">
        <v>94</v>
      </c>
      <c r="C54" s="9" t="s">
        <v>13</v>
      </c>
      <c r="D54" s="9" t="s">
        <v>51</v>
      </c>
      <c r="E54" s="10">
        <v>250000</v>
      </c>
      <c r="F54" s="10" t="s">
        <v>26</v>
      </c>
      <c r="G54" s="11">
        <v>2</v>
      </c>
      <c r="H54" s="11" t="s">
        <v>10</v>
      </c>
      <c r="I54" s="11" t="s">
        <v>99</v>
      </c>
      <c r="J54" s="11" t="s">
        <v>14</v>
      </c>
      <c r="K54" s="54"/>
    </row>
    <row r="55" spans="1:11" ht="52.8" x14ac:dyDescent="0.3">
      <c r="A55" s="47"/>
      <c r="B55" s="21" t="s">
        <v>31</v>
      </c>
      <c r="C55" s="9" t="s">
        <v>13</v>
      </c>
      <c r="D55" s="9" t="s">
        <v>51</v>
      </c>
      <c r="E55" s="10">
        <v>6525000</v>
      </c>
      <c r="F55" s="10" t="s">
        <v>26</v>
      </c>
      <c r="G55" s="11">
        <v>3</v>
      </c>
      <c r="H55" s="11" t="s">
        <v>10</v>
      </c>
      <c r="I55" s="11" t="s">
        <v>99</v>
      </c>
      <c r="J55" s="11" t="s">
        <v>14</v>
      </c>
      <c r="K55" s="54" t="s">
        <v>58</v>
      </c>
    </row>
    <row r="56" spans="1:11" ht="52.8" x14ac:dyDescent="0.3">
      <c r="A56" s="47"/>
      <c r="B56" s="21" t="s">
        <v>127</v>
      </c>
      <c r="C56" s="9" t="s">
        <v>13</v>
      </c>
      <c r="D56" s="9" t="s">
        <v>51</v>
      </c>
      <c r="E56" s="10">
        <v>1260000</v>
      </c>
      <c r="F56" s="10" t="s">
        <v>26</v>
      </c>
      <c r="G56" s="11">
        <v>3</v>
      </c>
      <c r="H56" s="11" t="s">
        <v>10</v>
      </c>
      <c r="I56" s="11" t="s">
        <v>99</v>
      </c>
      <c r="J56" s="11" t="s">
        <v>14</v>
      </c>
      <c r="K56" s="54" t="s">
        <v>60</v>
      </c>
    </row>
    <row r="57" spans="1:11" ht="92.4" x14ac:dyDescent="0.3">
      <c r="A57" s="47"/>
      <c r="B57" s="21" t="s">
        <v>32</v>
      </c>
      <c r="C57" s="9" t="s">
        <v>13</v>
      </c>
      <c r="D57" s="9" t="s">
        <v>51</v>
      </c>
      <c r="E57" s="10">
        <v>270000</v>
      </c>
      <c r="F57" s="10" t="s">
        <v>26</v>
      </c>
      <c r="G57" s="11">
        <v>3</v>
      </c>
      <c r="H57" s="11" t="s">
        <v>10</v>
      </c>
      <c r="I57" s="11" t="s">
        <v>99</v>
      </c>
      <c r="J57" s="11" t="s">
        <v>14</v>
      </c>
      <c r="K57" s="54" t="s">
        <v>59</v>
      </c>
    </row>
    <row r="58" spans="1:11" ht="52.8" x14ac:dyDescent="0.3">
      <c r="A58" s="47"/>
      <c r="B58" s="21" t="s">
        <v>33</v>
      </c>
      <c r="C58" s="9" t="s">
        <v>13</v>
      </c>
      <c r="D58" s="9" t="s">
        <v>51</v>
      </c>
      <c r="E58" s="10">
        <v>7125000</v>
      </c>
      <c r="F58" s="10" t="s">
        <v>26</v>
      </c>
      <c r="G58" s="11">
        <v>3</v>
      </c>
      <c r="H58" s="11" t="s">
        <v>10</v>
      </c>
      <c r="I58" s="11" t="s">
        <v>99</v>
      </c>
      <c r="J58" s="11" t="s">
        <v>14</v>
      </c>
      <c r="K58" s="54" t="s">
        <v>61</v>
      </c>
    </row>
    <row r="59" spans="1:11" ht="39.6" x14ac:dyDescent="0.3">
      <c r="A59" s="47"/>
      <c r="B59" s="21" t="s">
        <v>95</v>
      </c>
      <c r="C59" s="9" t="s">
        <v>13</v>
      </c>
      <c r="D59" s="9" t="s">
        <v>51</v>
      </c>
      <c r="E59" s="10">
        <v>120000</v>
      </c>
      <c r="F59" s="10" t="s">
        <v>26</v>
      </c>
      <c r="G59" s="11">
        <v>3</v>
      </c>
      <c r="H59" s="11" t="s">
        <v>10</v>
      </c>
      <c r="I59" s="11" t="s">
        <v>99</v>
      </c>
      <c r="J59" s="11" t="s">
        <v>14</v>
      </c>
      <c r="K59" s="54"/>
    </row>
    <row r="60" spans="1:11" ht="39.6" x14ac:dyDescent="0.3">
      <c r="A60" s="47"/>
      <c r="B60" s="21" t="s">
        <v>96</v>
      </c>
      <c r="C60" s="9" t="s">
        <v>13</v>
      </c>
      <c r="D60" s="9" t="s">
        <v>51</v>
      </c>
      <c r="E60" s="10">
        <v>90000</v>
      </c>
      <c r="F60" s="10" t="s">
        <v>26</v>
      </c>
      <c r="G60" s="11">
        <v>3</v>
      </c>
      <c r="H60" s="11" t="s">
        <v>10</v>
      </c>
      <c r="I60" s="11" t="s">
        <v>99</v>
      </c>
      <c r="J60" s="11" t="s">
        <v>14</v>
      </c>
      <c r="K60" s="54"/>
    </row>
    <row r="61" spans="1:11" ht="40.200000000000003" thickBot="1" x14ac:dyDescent="0.35">
      <c r="A61" s="48"/>
      <c r="B61" s="55" t="s">
        <v>34</v>
      </c>
      <c r="C61" s="49" t="s">
        <v>13</v>
      </c>
      <c r="D61" s="49" t="s">
        <v>51</v>
      </c>
      <c r="E61" s="50">
        <v>840000</v>
      </c>
      <c r="F61" s="50" t="s">
        <v>26</v>
      </c>
      <c r="G61" s="51">
        <v>3</v>
      </c>
      <c r="H61" s="51" t="s">
        <v>10</v>
      </c>
      <c r="I61" s="51" t="s">
        <v>99</v>
      </c>
      <c r="J61" s="51" t="s">
        <v>14</v>
      </c>
      <c r="K61" s="56" t="s">
        <v>62</v>
      </c>
    </row>
    <row r="62" spans="1:11" ht="28.8" customHeight="1" thickBot="1" x14ac:dyDescent="0.35">
      <c r="A62" s="31"/>
      <c r="B62" s="30"/>
      <c r="C62" s="30"/>
      <c r="D62" s="57" t="s">
        <v>28</v>
      </c>
      <c r="E62" s="42">
        <f>SUM(E50:E61)</f>
        <v>30342000</v>
      </c>
      <c r="F62" s="62"/>
      <c r="G62" s="30"/>
      <c r="H62" s="30"/>
      <c r="I62" s="30"/>
      <c r="J62" s="30"/>
      <c r="K62" s="30"/>
    </row>
    <row r="63" spans="1:11" ht="16.2" thickBot="1" x14ac:dyDescent="0.35"/>
    <row r="64" spans="1:11" ht="30.6" customHeight="1" thickBot="1" x14ac:dyDescent="0.35">
      <c r="C64" s="86" t="s">
        <v>17</v>
      </c>
      <c r="D64" s="87"/>
      <c r="E64" s="41">
        <f>E11+E25+E29+E47+E62</f>
        <v>96820000</v>
      </c>
    </row>
    <row r="66" spans="5:5" x14ac:dyDescent="0.3">
      <c r="E66" s="1"/>
    </row>
  </sheetData>
  <mergeCells count="8">
    <mergeCell ref="C64:D64"/>
    <mergeCell ref="A1:K1"/>
    <mergeCell ref="A2:K2"/>
    <mergeCell ref="A5:K5"/>
    <mergeCell ref="A13:K13"/>
    <mergeCell ref="A27:K27"/>
    <mergeCell ref="A31:K31"/>
    <mergeCell ref="A49:K49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  <ignoredErrors>
    <ignoredError sqref="F4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fa12289-9338-4aab-8428-79b64ef17629">SW24M2ER2QP-403187263-110</_dlc_DocId>
    <_dlc_DocIdUrl xmlns="1fa12289-9338-4aab-8428-79b64ef17629">
      <Url>http://innovame.innovacion.net/BID/_layouts/15/DocIdRedir.aspx?ID=SW24M2ER2QP-403187263-110</Url>
      <Description>SW24M2ER2QP-403187263-110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944ABA2A3470243B8233375BFD68F3C" ma:contentTypeVersion="0" ma:contentTypeDescription="Crear nuevo documento." ma:contentTypeScope="" ma:versionID="4342f419bd6e347d72955d3507d65802">
  <xsd:schema xmlns:xsd="http://www.w3.org/2001/XMLSchema" xmlns:xs="http://www.w3.org/2001/XMLSchema" xmlns:p="http://schemas.microsoft.com/office/2006/metadata/properties" xmlns:ns2="1fa12289-9338-4aab-8428-79b64ef17629" targetNamespace="http://schemas.microsoft.com/office/2006/metadata/properties" ma:root="true" ma:fieldsID="9a6a29eaa83b7d80dd0ce320898e3efd" ns2:_="">
    <xsd:import namespace="1fa12289-9338-4aab-8428-79b64ef1762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a12289-9338-4aab-8428-79b64ef1762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entificador persistente" ma:description="Mantener el identificador al agrega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7C87FB-B98C-487A-928E-6BA4C43825E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389B7DC-AEB3-4C9C-A70D-0BCAFA9C54BD}">
  <ds:schemaRefs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1fa12289-9338-4aab-8428-79b64ef17629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C4F0EA-AA2B-46D7-8288-E89AECBCE45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3989B37-D443-4AFB-8910-F936FB95B8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a12289-9338-4aab-8428-79b64ef176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 de Adquisiciones</vt:lpstr>
      <vt:lpstr>'Plan de Adquisiciones'!Print_Area</vt:lpstr>
    </vt:vector>
  </TitlesOfParts>
  <Company>TotalCode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Reinoso</dc:creator>
  <cp:lastModifiedBy>Montero Sosa, Johanna Kristell</cp:lastModifiedBy>
  <cp:lastPrinted>2017-07-14T16:03:20Z</cp:lastPrinted>
  <dcterms:created xsi:type="dcterms:W3CDTF">2013-04-08T21:46:41Z</dcterms:created>
  <dcterms:modified xsi:type="dcterms:W3CDTF">2017-08-28T14:47:32Z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8f05fa12-527c-41f1-9e00-2ac76056aa14</vt:lpwstr>
  </property>
  <property fmtid="{D5CDD505-2E9C-101B-9397-08002B2CF9AE}" pid="3" name="ContentTypeId">
    <vt:lpwstr>0x0101006944ABA2A3470243B8233375BFD68F3C</vt:lpwstr>
  </property>
</Properties>
</file>