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eciliabe\Desktop\2019 - HO-T1324\TC DOC a QRR\"/>
    </mc:Choice>
  </mc:AlternateContent>
  <xr:revisionPtr revIDLastSave="0" documentId="8_{72D2CE45-CA3C-45C5-9289-FE39CA9C795C}" xr6:coauthVersionLast="40" xr6:coauthVersionMax="40" xr10:uidLastSave="{00000000-0000-0000-0000-000000000000}"/>
  <bookViews>
    <workbookView xWindow="-103" yWindow="-103" windowWidth="22149" windowHeight="11949" xr2:uid="{00000000-000D-0000-FFFF-FFFF00000000}"/>
  </bookViews>
  <sheets>
    <sheet name="Sheet1" sheetId="1" r:id="rId1"/>
  </sheets>
  <definedNames>
    <definedName name="_xlnm.Print_Area" localSheetId="0">Sheet1!$A$1:$O$27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9" i="1" l="1"/>
  <c r="H17" i="1"/>
  <c r="H15" i="1"/>
  <c r="E21" i="1" l="1"/>
  <c r="H14" i="1"/>
  <c r="H16" i="1"/>
  <c r="H18" i="1"/>
  <c r="H13" i="1"/>
  <c r="H21" i="1" l="1"/>
  <c r="J21" i="1"/>
  <c r="I21" i="1"/>
  <c r="K21" i="1"/>
</calcChain>
</file>

<file path=xl/sharedStrings.xml><?xml version="1.0" encoding="utf-8"?>
<sst xmlns="http://schemas.openxmlformats.org/spreadsheetml/2006/main" count="130" uniqueCount="83">
  <si>
    <t>Banco Interamericano de Desarrollo</t>
  </si>
  <si>
    <t>ORP/GCM</t>
  </si>
  <si>
    <t>PLAN DE ADQUISICIONES PARA OPERACIONES EJECUTADAS POR EL BANCO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</si>
  <si>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</si>
  <si>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</si>
  <si>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</si>
  <si>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</si>
  <si>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</si>
  <si>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</si>
  <si>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</si>
  <si>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</si>
  <si>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</si>
  <si>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</si>
  <si>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</si>
  <si>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</si>
  <si>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</si>
  <si>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</si>
  <si>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</si>
  <si>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</si>
  <si>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</si>
  <si>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</si>
  <si>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</si>
  <si>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</si>
  <si>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</si>
  <si>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</si>
  <si>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</si>
  <si>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</si>
  <si>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</si>
  <si>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</si>
  <si>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</si>
  <si>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</si>
  <si>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</si>
  <si>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</si>
  <si>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</si>
  <si>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</si>
  <si>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Quality and Cost Based Selection</t>
  </si>
  <si>
    <t>Quality Based Selection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</si>
  <si>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</si>
  <si>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</si>
  <si>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</si>
  <si>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</si>
  <si>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</si>
  <si>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</si>
  <si>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</si>
  <si>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</si>
  <si>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</si>
  <si>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</si>
  <si>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</si>
  <si>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</si>
  <si>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</si>
  <si>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</si>
  <si>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</si>
  <si>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</si>
  <si>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</si>
  <si>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</si>
  <si>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</si>
  <si>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</si>
  <si>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</si>
  <si>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</si>
  <si>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</si>
  <si>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</si>
  <si>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</si>
  <si>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</si>
  <si>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</si>
  <si>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País: Honduras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</si>
  <si>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[24 meses]</t>
    </r>
  </si>
  <si>
    <t>Agencia Ejecutora:  BID</t>
  </si>
  <si>
    <t>Abril 2019</t>
  </si>
  <si>
    <t>18 meses</t>
  </si>
  <si>
    <t>UDR: CHO</t>
  </si>
  <si>
    <t>Nombre del Proyecto: Apoyo al Diseño del Programa de Desarrollo Integral Productivo</t>
  </si>
  <si>
    <t>Número de Proyecto: HO-T1324</t>
  </si>
  <si>
    <t xml:space="preserve">Diagnostico y brecha de demanda de crédito en los cluster seleccionados </t>
  </si>
  <si>
    <t>Abril 2020</t>
  </si>
  <si>
    <t>Abril 2021</t>
  </si>
  <si>
    <t>Estudios de Pre-inversion</t>
  </si>
  <si>
    <t>Planes ambientales</t>
  </si>
  <si>
    <t>Diagnósticos de las intervenciones de los proyectos complementarios para apoyar el desarrollo de pilotos de salud y educación</t>
  </si>
  <si>
    <t>Apoyo a la capacidad de ejecución de INVEST-H</t>
  </si>
  <si>
    <t>Abril 2022</t>
  </si>
  <si>
    <t>Christian Schneider</t>
  </si>
  <si>
    <t xml:space="preserve">Identificación de necesidades de irrigación en los cluster seleccionados y diseño de planes técnicos
</t>
  </si>
  <si>
    <t>Desarrollo de un fondo de garantía y fondo de crédito para pequeños productores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</si>
</sst>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3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17" xfId="0" applyFont="1" applyBorder="1" applyAlignment="1">
      <alignment horizontal="left"/>
    </xf>
    <xf numFmtId="165" fontId="5" fillId="0" borderId="29" xfId="1" applyNumberFormat="1" applyFont="1" applyBorder="1" applyAlignment="1">
      <alignment horizontal="left"/>
    </xf>
    <xf numFmtId="164" fontId="5" fillId="0" borderId="29" xfId="2" applyNumberFormat="1" applyFont="1" applyBorder="1" applyAlignment="1">
      <alignment horizontal="left"/>
    </xf>
    <xf numFmtId="0" fontId="5" fillId="0" borderId="29" xfId="0" applyFont="1" applyBorder="1" applyAlignment="1">
      <alignment horizontal="left"/>
    </xf>
    <xf numFmtId="9" fontId="5" fillId="0" borderId="29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14" xfId="0" applyFont="1" applyBorder="1"/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166" fontId="5" fillId="0" borderId="5" xfId="0" applyNumberFormat="1" applyFont="1" applyBorder="1" applyAlignment="1">
      <alignment vertical="center"/>
    </xf>
    <xf numFmtId="166" fontId="5" fillId="0" borderId="27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7" fillId="0" borderId="23" xfId="3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5" fillId="0" borderId="0" xfId="0" applyFont="1" applyAlignment="1">
      <alignment horizontal="left"/>
    </xf>
    <xf numFmtId="164" fontId="5" fillId="0" borderId="0" xfId="2" applyNumberFormat="1" applyFont="1" applyAlignment="1">
      <alignment horizontal="left"/>
    </xf>
    <xf numFmtId="9" fontId="5" fillId="0" borderId="0" xfId="2" applyFont="1" applyAlignment="1">
      <alignment horizontal="left"/>
    </xf>
    <xf numFmtId="0" fontId="10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0" fontId="6" fillId="4" borderId="16" xfId="0" applyFont="1" applyFill="1" applyBorder="1"/>
    <xf numFmtId="0" fontId="9" fillId="0" borderId="35" xfId="3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7" fillId="2" borderId="9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8" fillId="0" borderId="29" xfId="0" applyFont="1" applyBorder="1" applyAlignment="1">
      <alignment horizontal="left"/>
    </xf>
    <xf numFmtId="0" fontId="7" fillId="2" borderId="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4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5" fillId="0" borderId="34" xfId="0" applyFont="1" applyBorder="1" applyAlignment="1">
      <alignment horizontal="left" vertical="top"/>
    </xf>
    <xf numFmtId="0" fontId="8" fillId="0" borderId="28" xfId="0" applyFont="1" applyBorder="1" applyAlignment="1">
      <alignment horizontal="left"/>
    </xf>
    <xf numFmtId="0" fontId="8" fillId="0" borderId="31" xfId="0" applyFont="1" applyBorder="1" applyAlignment="1">
      <alignment horizontal="left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2"/>
  <sheetViews>
    <sheetView tabSelected="1" view="pageLayout" zoomScaleNormal="90" workbookViewId="0">
      <selection activeCell="D18" sqref="D18"/>
    </sheetView>
  </sheetViews>
  <sheetFormatPr defaultColWidth="8.765625" defaultRowHeight="14.6" outlineLevelRow="1" x14ac:dyDescent="0.4"/>
  <cols>
    <col min="1" max="1" width="16.84375" style="4" customWidth="1"/>
    <col min="2" max="2" width="23.69140625" style="4" customWidth="1"/>
    <col min="3" max="3" width="20.3046875" style="4" customWidth="1"/>
    <col min="4" max="4" width="45.84375" style="4" customWidth="1"/>
    <col min="5" max="5" width="10.84375" style="4" customWidth="1"/>
    <col min="6" max="6" width="13.23046875" style="4" customWidth="1"/>
    <col min="7" max="7" width="17.3046875" style="4" customWidth="1"/>
    <col min="8" max="8" width="13.07421875" style="4" customWidth="1"/>
    <col min="9" max="9" width="6.3046875" style="63" customWidth="1"/>
    <col min="10" max="10" width="13.07421875" style="4" customWidth="1"/>
    <col min="11" max="11" width="7.23046875" style="64" bestFit="1" customWidth="1"/>
    <col min="12" max="14" width="13.765625" style="4" customWidth="1"/>
    <col min="15" max="15" width="30.84375" style="4" customWidth="1"/>
    <col min="16" max="17" width="8.765625" style="4"/>
    <col min="18" max="18" width="9" style="4" customWidth="1"/>
    <col min="19" max="19" width="0.3046875" style="4" hidden="1" customWidth="1"/>
    <col min="20" max="16384" width="8.765625" style="4"/>
  </cols>
  <sheetData>
    <row r="1" spans="1:21" ht="14.7" customHeight="1" x14ac:dyDescent="0.4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4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4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4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0"/>
      <c r="Q4" s="10"/>
      <c r="R4" s="10"/>
      <c r="S4" s="10"/>
      <c r="T4" s="10"/>
      <c r="U4" s="10"/>
    </row>
    <row r="5" spans="1:21" ht="14.7" customHeight="1" x14ac:dyDescent="0.4">
      <c r="A5" s="73" t="s">
        <v>64</v>
      </c>
      <c r="B5" s="74"/>
      <c r="C5" s="74"/>
      <c r="D5" s="74"/>
      <c r="E5" s="74"/>
      <c r="F5" s="75"/>
      <c r="G5" s="78" t="s">
        <v>66</v>
      </c>
      <c r="H5" s="78"/>
      <c r="I5" s="78"/>
      <c r="J5" s="78"/>
      <c r="K5" s="78"/>
      <c r="L5" s="78"/>
      <c r="M5" s="78"/>
      <c r="N5" s="79"/>
      <c r="O5" s="11" t="s">
        <v>69</v>
      </c>
    </row>
    <row r="6" spans="1:21" ht="15" customHeight="1" x14ac:dyDescent="0.4">
      <c r="A6" s="73" t="s">
        <v>71</v>
      </c>
      <c r="B6" s="74"/>
      <c r="C6" s="74"/>
      <c r="D6" s="74"/>
      <c r="E6" s="75"/>
      <c r="F6" s="76" t="s">
        <v>70</v>
      </c>
      <c r="G6" s="74"/>
      <c r="H6" s="74"/>
      <c r="I6" s="74"/>
      <c r="J6" s="74"/>
      <c r="K6" s="74"/>
      <c r="L6" s="74"/>
      <c r="M6" s="74"/>
      <c r="N6" s="74"/>
      <c r="O6" s="77"/>
    </row>
    <row r="7" spans="1:21" ht="20.25" customHeight="1" thickBot="1" x14ac:dyDescent="0.45">
      <c r="A7" s="99" t="s">
        <v>65</v>
      </c>
      <c r="B7" s="89"/>
      <c r="C7" s="89"/>
      <c r="D7" s="89"/>
      <c r="E7" s="100"/>
      <c r="F7" s="89" t="s">
        <v>3</v>
      </c>
      <c r="G7" s="89"/>
      <c r="H7" s="12">
        <v>500000</v>
      </c>
      <c r="I7" s="13"/>
      <c r="J7" s="14"/>
      <c r="K7" s="15"/>
      <c r="L7" s="14"/>
      <c r="M7" s="14"/>
      <c r="N7" s="14"/>
      <c r="O7" s="16"/>
    </row>
    <row r="8" spans="1:21" ht="4.8499999999999996" customHeight="1" x14ac:dyDescent="0.4">
      <c r="A8" s="17"/>
      <c r="B8" s="1"/>
      <c r="C8" s="1"/>
      <c r="D8" s="1"/>
      <c r="E8" s="1"/>
      <c r="F8" s="1"/>
      <c r="G8" s="1"/>
      <c r="H8" s="1"/>
      <c r="I8" s="2"/>
      <c r="J8" s="1"/>
      <c r="K8" s="3"/>
      <c r="L8" s="1"/>
      <c r="M8" s="1"/>
      <c r="N8" s="1"/>
      <c r="O8" s="18"/>
    </row>
    <row r="9" spans="1:21" ht="39" customHeight="1" x14ac:dyDescent="0.4">
      <c r="A9" s="90" t="s">
        <v>4</v>
      </c>
      <c r="B9" s="80" t="s">
        <v>5</v>
      </c>
      <c r="C9" s="80" t="s">
        <v>6</v>
      </c>
      <c r="D9" s="80" t="s">
        <v>7</v>
      </c>
      <c r="E9" s="80" t="s">
        <v>8</v>
      </c>
      <c r="F9" s="80" t="s">
        <v>9</v>
      </c>
      <c r="G9" s="80" t="s">
        <v>10</v>
      </c>
      <c r="H9" s="86" t="s">
        <v>11</v>
      </c>
      <c r="I9" s="87"/>
      <c r="J9" s="87"/>
      <c r="K9" s="88"/>
      <c r="L9" s="80" t="s">
        <v>12</v>
      </c>
      <c r="M9" s="80" t="s">
        <v>13</v>
      </c>
      <c r="N9" s="80" t="s">
        <v>14</v>
      </c>
      <c r="O9" s="84" t="s">
        <v>15</v>
      </c>
    </row>
    <row r="10" spans="1:21" ht="28.5" customHeight="1" thickBot="1" x14ac:dyDescent="0.45">
      <c r="A10" s="91"/>
      <c r="B10" s="81"/>
      <c r="C10" s="81"/>
      <c r="D10" s="81"/>
      <c r="E10" s="81"/>
      <c r="F10" s="81"/>
      <c r="G10" s="81"/>
      <c r="H10" s="86" t="s">
        <v>16</v>
      </c>
      <c r="I10" s="88"/>
      <c r="J10" s="19" t="s">
        <v>17</v>
      </c>
      <c r="K10" s="20"/>
      <c r="L10" s="81"/>
      <c r="M10" s="81"/>
      <c r="N10" s="83"/>
      <c r="O10" s="85"/>
    </row>
    <row r="11" spans="1:21" ht="28.5" customHeight="1" x14ac:dyDescent="0.4">
      <c r="A11" s="92"/>
      <c r="B11" s="82"/>
      <c r="C11" s="82"/>
      <c r="D11" s="82"/>
      <c r="E11" s="82"/>
      <c r="F11" s="82"/>
      <c r="G11" s="82"/>
      <c r="H11" s="21" t="s">
        <v>18</v>
      </c>
      <c r="I11" s="22" t="s">
        <v>19</v>
      </c>
      <c r="J11" s="21" t="s">
        <v>18</v>
      </c>
      <c r="K11" s="20" t="s">
        <v>19</v>
      </c>
      <c r="L11" s="81"/>
      <c r="M11" s="81"/>
      <c r="N11" s="83"/>
      <c r="O11" s="85"/>
      <c r="S11" s="23" t="s">
        <v>20</v>
      </c>
    </row>
    <row r="12" spans="1:21" ht="1.1000000000000001" customHeight="1" thickBot="1" x14ac:dyDescent="0.45">
      <c r="A12" s="24" t="s">
        <v>21</v>
      </c>
      <c r="B12" s="24" t="s">
        <v>22</v>
      </c>
      <c r="C12" s="25" t="s">
        <v>23</v>
      </c>
      <c r="D12" s="26" t="s">
        <v>24</v>
      </c>
      <c r="E12" s="27"/>
      <c r="F12" s="27" t="s">
        <v>25</v>
      </c>
      <c r="G12" s="27" t="s">
        <v>26</v>
      </c>
      <c r="H12" s="27"/>
      <c r="I12" s="28"/>
      <c r="J12" s="27"/>
      <c r="K12" s="29"/>
      <c r="L12" s="30">
        <v>42430</v>
      </c>
      <c r="M12" s="30"/>
      <c r="N12" s="83"/>
      <c r="O12" s="31"/>
      <c r="S12" s="32" t="s">
        <v>27</v>
      </c>
    </row>
    <row r="13" spans="1:21" s="41" customFormat="1" ht="46.85" customHeight="1" thickBot="1" x14ac:dyDescent="0.45">
      <c r="A13" s="33" t="s">
        <v>28</v>
      </c>
      <c r="B13" s="34" t="s">
        <v>29</v>
      </c>
      <c r="C13" s="35" t="s">
        <v>30</v>
      </c>
      <c r="D13" s="35" t="s">
        <v>81</v>
      </c>
      <c r="E13" s="36">
        <v>150000</v>
      </c>
      <c r="F13" s="34" t="s">
        <v>56</v>
      </c>
      <c r="G13" s="34" t="s">
        <v>49</v>
      </c>
      <c r="H13" s="36">
        <f>E13</f>
        <v>150000</v>
      </c>
      <c r="I13" s="37">
        <v>1</v>
      </c>
      <c r="J13" s="36"/>
      <c r="K13" s="37"/>
      <c r="L13" s="38" t="s">
        <v>67</v>
      </c>
      <c r="M13" s="38"/>
      <c r="N13" s="39" t="s">
        <v>68</v>
      </c>
      <c r="O13" s="71"/>
      <c r="S13" s="32" t="s">
        <v>31</v>
      </c>
    </row>
    <row r="14" spans="1:21" s="41" customFormat="1" ht="24.35" customHeight="1" thickBot="1" x14ac:dyDescent="0.45">
      <c r="A14" s="33" t="s">
        <v>50</v>
      </c>
      <c r="B14" s="34" t="s">
        <v>29</v>
      </c>
      <c r="C14" s="35" t="s">
        <v>47</v>
      </c>
      <c r="D14" s="35" t="s">
        <v>72</v>
      </c>
      <c r="E14" s="36">
        <v>20000</v>
      </c>
      <c r="F14" s="34" t="s">
        <v>48</v>
      </c>
      <c r="G14" s="34" t="s">
        <v>49</v>
      </c>
      <c r="H14" s="36">
        <f t="shared" ref="H14:H19" si="0">E14</f>
        <v>20000</v>
      </c>
      <c r="I14" s="37">
        <v>1</v>
      </c>
      <c r="J14" s="36"/>
      <c r="K14" s="37"/>
      <c r="L14" s="38" t="s">
        <v>67</v>
      </c>
      <c r="M14" s="38"/>
      <c r="N14" s="39" t="s">
        <v>68</v>
      </c>
      <c r="O14" s="71"/>
      <c r="S14" s="32" t="s">
        <v>34</v>
      </c>
    </row>
    <row r="15" spans="1:21" s="41" customFormat="1" ht="26.15" thickBot="1" x14ac:dyDescent="0.45">
      <c r="A15" s="33" t="s">
        <v>50</v>
      </c>
      <c r="B15" s="34" t="s">
        <v>29</v>
      </c>
      <c r="C15" s="35" t="s">
        <v>47</v>
      </c>
      <c r="D15" s="35" t="s">
        <v>82</v>
      </c>
      <c r="E15" s="36">
        <v>60000</v>
      </c>
      <c r="F15" s="34" t="s">
        <v>48</v>
      </c>
      <c r="G15" s="34" t="s">
        <v>49</v>
      </c>
      <c r="H15" s="36">
        <f t="shared" si="0"/>
        <v>60000</v>
      </c>
      <c r="I15" s="37">
        <v>1</v>
      </c>
      <c r="J15" s="36"/>
      <c r="K15" s="37"/>
      <c r="L15" s="38" t="s">
        <v>73</v>
      </c>
      <c r="M15" s="38"/>
      <c r="N15" s="39" t="s">
        <v>68</v>
      </c>
      <c r="O15" s="71"/>
      <c r="S15" s="69"/>
    </row>
    <row r="16" spans="1:21" s="41" customFormat="1" ht="24.35" customHeight="1" thickBot="1" x14ac:dyDescent="0.45">
      <c r="A16" s="33" t="s">
        <v>54</v>
      </c>
      <c r="B16" s="34" t="s">
        <v>29</v>
      </c>
      <c r="C16" s="35" t="s">
        <v>47</v>
      </c>
      <c r="D16" s="35" t="s">
        <v>75</v>
      </c>
      <c r="E16" s="36">
        <v>50000</v>
      </c>
      <c r="F16" s="34" t="s">
        <v>48</v>
      </c>
      <c r="G16" s="34" t="s">
        <v>49</v>
      </c>
      <c r="H16" s="36">
        <f t="shared" si="0"/>
        <v>50000</v>
      </c>
      <c r="I16" s="37">
        <v>1</v>
      </c>
      <c r="J16" s="36"/>
      <c r="K16" s="37"/>
      <c r="L16" s="38" t="s">
        <v>67</v>
      </c>
      <c r="M16" s="38"/>
      <c r="N16" s="39" t="s">
        <v>68</v>
      </c>
      <c r="O16" s="71"/>
      <c r="S16" s="69"/>
    </row>
    <row r="17" spans="1:19" s="41" customFormat="1" ht="24.35" customHeight="1" thickBot="1" x14ac:dyDescent="0.45">
      <c r="A17" s="33" t="s">
        <v>54</v>
      </c>
      <c r="B17" s="34" t="s">
        <v>29</v>
      </c>
      <c r="C17" s="35" t="s">
        <v>47</v>
      </c>
      <c r="D17" s="35" t="s">
        <v>76</v>
      </c>
      <c r="E17" s="36">
        <v>90000</v>
      </c>
      <c r="F17" s="34" t="s">
        <v>48</v>
      </c>
      <c r="G17" s="34" t="s">
        <v>49</v>
      </c>
      <c r="H17" s="36">
        <f t="shared" si="0"/>
        <v>90000</v>
      </c>
      <c r="I17" s="37">
        <v>1</v>
      </c>
      <c r="J17" s="36"/>
      <c r="K17" s="37"/>
      <c r="L17" s="38" t="s">
        <v>73</v>
      </c>
      <c r="M17" s="38"/>
      <c r="N17" s="39" t="s">
        <v>68</v>
      </c>
      <c r="O17" s="72"/>
      <c r="S17" s="69"/>
    </row>
    <row r="18" spans="1:19" s="41" customFormat="1" ht="23.7" customHeight="1" thickBot="1" x14ac:dyDescent="0.45">
      <c r="A18" s="33" t="s">
        <v>57</v>
      </c>
      <c r="B18" s="34" t="s">
        <v>29</v>
      </c>
      <c r="C18" s="35" t="s">
        <v>47</v>
      </c>
      <c r="D18" s="35" t="s">
        <v>77</v>
      </c>
      <c r="E18" s="36">
        <v>30000</v>
      </c>
      <c r="F18" s="34" t="s">
        <v>48</v>
      </c>
      <c r="G18" s="34" t="s">
        <v>49</v>
      </c>
      <c r="H18" s="36">
        <f t="shared" si="0"/>
        <v>30000</v>
      </c>
      <c r="I18" s="37">
        <v>1</v>
      </c>
      <c r="J18" s="36"/>
      <c r="K18" s="37"/>
      <c r="L18" s="38" t="s">
        <v>74</v>
      </c>
      <c r="M18" s="38"/>
      <c r="N18" s="39" t="s">
        <v>68</v>
      </c>
      <c r="O18" s="70"/>
      <c r="S18" s="32" t="s">
        <v>35</v>
      </c>
    </row>
    <row r="19" spans="1:19" s="41" customFormat="1" ht="24.35" customHeight="1" x14ac:dyDescent="0.4">
      <c r="A19" s="33" t="s">
        <v>59</v>
      </c>
      <c r="B19" s="34" t="s">
        <v>29</v>
      </c>
      <c r="C19" s="35" t="s">
        <v>47</v>
      </c>
      <c r="D19" s="35" t="s">
        <v>78</v>
      </c>
      <c r="E19" s="36">
        <v>50000</v>
      </c>
      <c r="F19" s="34" t="s">
        <v>48</v>
      </c>
      <c r="G19" s="34" t="s">
        <v>49</v>
      </c>
      <c r="H19" s="36">
        <f t="shared" si="0"/>
        <v>50000</v>
      </c>
      <c r="I19" s="37">
        <v>1</v>
      </c>
      <c r="J19" s="36"/>
      <c r="K19" s="37"/>
      <c r="L19" s="38" t="s">
        <v>79</v>
      </c>
      <c r="M19" s="38"/>
      <c r="N19" s="39" t="s">
        <v>68</v>
      </c>
      <c r="O19" s="40"/>
      <c r="S19" s="32" t="s">
        <v>36</v>
      </c>
    </row>
    <row r="20" spans="1:19" ht="6" customHeight="1" x14ac:dyDescent="0.4">
      <c r="A20" s="42"/>
      <c r="B20" s="43"/>
      <c r="C20" s="43"/>
      <c r="D20" s="43"/>
      <c r="E20" s="43"/>
      <c r="F20" s="43"/>
      <c r="G20" s="43"/>
      <c r="H20" s="43"/>
      <c r="I20" s="44"/>
      <c r="J20" s="43"/>
      <c r="K20" s="45"/>
      <c r="L20" s="46"/>
      <c r="M20" s="46"/>
      <c r="N20" s="47"/>
      <c r="O20" s="48"/>
    </row>
    <row r="21" spans="1:19" s="55" customFormat="1" ht="35.25" customHeight="1" thickBot="1" x14ac:dyDescent="0.45">
      <c r="A21" s="49" t="s">
        <v>37</v>
      </c>
      <c r="B21" s="101" t="s">
        <v>80</v>
      </c>
      <c r="C21" s="102"/>
      <c r="D21" s="50" t="s">
        <v>38</v>
      </c>
      <c r="E21" s="51">
        <f>SUM(E13:E20)</f>
        <v>450000</v>
      </c>
      <c r="F21" s="52"/>
      <c r="G21" s="52"/>
      <c r="H21" s="51">
        <f>SUM(H13:H20)</f>
        <v>450000</v>
      </c>
      <c r="I21" s="53">
        <f>AVERAGE(I13:I20)</f>
        <v>1</v>
      </c>
      <c r="J21" s="51">
        <f>SUM(J13:J20)</f>
        <v>0</v>
      </c>
      <c r="K21" s="53" t="e">
        <f>AVERAGE(K13:K20)</f>
        <v>#DIV/0!</v>
      </c>
      <c r="L21" s="52"/>
      <c r="M21" s="52"/>
      <c r="N21" s="52"/>
      <c r="O21" s="54"/>
      <c r="S21" s="56"/>
    </row>
    <row r="22" spans="1:19" ht="14.25" customHeight="1" thickBot="1" x14ac:dyDescent="0.45">
      <c r="A22" s="93" t="s">
        <v>39</v>
      </c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5"/>
    </row>
    <row r="23" spans="1:19" ht="15" thickBot="1" x14ac:dyDescent="0.45">
      <c r="A23" s="93"/>
      <c r="B23" s="94"/>
      <c r="C23" s="94"/>
      <c r="D23" s="94"/>
      <c r="E23" s="94"/>
      <c r="F23" s="94"/>
      <c r="G23" s="94"/>
      <c r="H23" s="94"/>
      <c r="I23" s="94"/>
      <c r="J23" s="94"/>
      <c r="K23" s="94"/>
      <c r="L23" s="94"/>
      <c r="M23" s="94"/>
      <c r="N23" s="94"/>
      <c r="O23" s="95"/>
    </row>
    <row r="24" spans="1:19" ht="14.7" customHeight="1" thickBot="1" x14ac:dyDescent="0.45">
      <c r="A24" s="93"/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5"/>
    </row>
    <row r="25" spans="1:19" s="41" customFormat="1" ht="17.899999999999999" customHeight="1" thickBot="1" x14ac:dyDescent="0.45">
      <c r="A25" s="96" t="s">
        <v>62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  <c r="O25" s="98"/>
    </row>
    <row r="26" spans="1:19" ht="27.75" customHeight="1" thickBot="1" x14ac:dyDescent="0.45">
      <c r="A26" s="93" t="s">
        <v>63</v>
      </c>
      <c r="B26" s="94"/>
      <c r="C26" s="94"/>
      <c r="D26" s="94"/>
      <c r="E26" s="94"/>
      <c r="F26" s="94"/>
      <c r="G26" s="94"/>
      <c r="H26" s="94"/>
      <c r="I26" s="94"/>
      <c r="J26" s="94"/>
      <c r="K26" s="94"/>
      <c r="L26" s="94"/>
      <c r="M26" s="94"/>
      <c r="N26" s="94"/>
      <c r="O26" s="95"/>
    </row>
    <row r="27" spans="1:19" s="57" customFormat="1" ht="26.6" customHeight="1" thickBot="1" x14ac:dyDescent="0.45">
      <c r="A27" s="93" t="s">
        <v>61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  <c r="O27" s="95"/>
    </row>
    <row r="28" spans="1:19" x14ac:dyDescent="0.4">
      <c r="A28" s="58"/>
      <c r="B28" s="58"/>
      <c r="C28" s="58"/>
      <c r="D28" s="58"/>
      <c r="E28" s="58"/>
      <c r="F28" s="58"/>
      <c r="G28" s="58"/>
      <c r="H28" s="58"/>
      <c r="I28" s="59"/>
      <c r="J28" s="58"/>
      <c r="K28" s="60"/>
      <c r="L28" s="58"/>
      <c r="M28" s="58"/>
      <c r="N28" s="58"/>
      <c r="O28" s="58"/>
    </row>
    <row r="29" spans="1:19" x14ac:dyDescent="0.4">
      <c r="A29" s="58"/>
      <c r="B29" s="58"/>
      <c r="C29" s="58"/>
      <c r="D29" s="58"/>
      <c r="E29" s="58"/>
      <c r="F29" s="58"/>
      <c r="G29" s="58"/>
      <c r="H29" s="58"/>
      <c r="I29" s="59"/>
      <c r="J29" s="58"/>
      <c r="K29" s="60"/>
      <c r="L29" s="58"/>
      <c r="M29" s="58"/>
      <c r="N29" s="58"/>
      <c r="O29" s="58"/>
    </row>
    <row r="30" spans="1:19" x14ac:dyDescent="0.4">
      <c r="A30" s="58"/>
      <c r="B30" s="58"/>
      <c r="C30" s="58"/>
      <c r="D30" s="58"/>
      <c r="E30" s="58"/>
      <c r="F30" s="58"/>
      <c r="G30" s="58"/>
      <c r="H30" s="58"/>
      <c r="I30" s="59"/>
      <c r="J30" s="58"/>
      <c r="K30" s="60"/>
      <c r="L30" s="58"/>
      <c r="M30" s="58"/>
      <c r="N30" s="58"/>
      <c r="O30" s="58"/>
    </row>
    <row r="31" spans="1:19" x14ac:dyDescent="0.4">
      <c r="A31" s="58"/>
      <c r="B31" s="58"/>
      <c r="C31" s="58"/>
      <c r="D31" s="58"/>
      <c r="E31" s="58"/>
      <c r="F31" s="58"/>
      <c r="G31" s="58"/>
      <c r="H31" s="58"/>
      <c r="I31" s="59"/>
      <c r="J31" s="58"/>
      <c r="K31" s="60"/>
      <c r="L31" s="58"/>
      <c r="M31" s="58"/>
      <c r="N31" s="58"/>
      <c r="O31" s="58"/>
    </row>
    <row r="32" spans="1:19" x14ac:dyDescent="0.4">
      <c r="A32" s="58"/>
      <c r="B32" s="58"/>
      <c r="C32" s="58"/>
      <c r="D32" s="58"/>
      <c r="E32" s="58"/>
      <c r="F32" s="58"/>
      <c r="G32" s="58"/>
      <c r="H32" s="58"/>
      <c r="I32" s="59"/>
      <c r="J32" s="58"/>
      <c r="K32" s="60"/>
      <c r="L32" s="58"/>
      <c r="M32" s="58"/>
      <c r="N32" s="58"/>
      <c r="O32" s="58"/>
    </row>
    <row r="33" spans="1:15" x14ac:dyDescent="0.4">
      <c r="A33" s="58"/>
      <c r="B33" s="58"/>
      <c r="C33" s="58"/>
      <c r="D33" s="58"/>
      <c r="E33" s="58"/>
      <c r="F33" s="58"/>
      <c r="G33" s="58"/>
      <c r="H33" s="58"/>
      <c r="I33" s="59"/>
      <c r="J33" s="58"/>
      <c r="K33" s="60"/>
      <c r="L33" s="58"/>
      <c r="M33" s="58"/>
      <c r="N33" s="58"/>
      <c r="O33" s="58"/>
    </row>
    <row r="34" spans="1:15" hidden="1" outlineLevel="1" x14ac:dyDescent="0.4">
      <c r="A34" s="61" t="s">
        <v>40</v>
      </c>
      <c r="B34" s="62"/>
    </row>
    <row r="35" spans="1:15" ht="15" hidden="1" customHeight="1" outlineLevel="1" x14ac:dyDescent="0.4">
      <c r="A35" s="65" t="s">
        <v>41</v>
      </c>
      <c r="B35" s="65" t="s">
        <v>42</v>
      </c>
      <c r="C35" s="65" t="s">
        <v>43</v>
      </c>
      <c r="D35" s="65" t="s">
        <v>44</v>
      </c>
      <c r="E35" s="65" t="s">
        <v>18</v>
      </c>
      <c r="F35" s="65" t="s">
        <v>45</v>
      </c>
      <c r="G35" s="65" t="s">
        <v>46</v>
      </c>
      <c r="H35" s="65"/>
    </row>
    <row r="36" spans="1:15" hidden="1" outlineLevel="1" x14ac:dyDescent="0.4">
      <c r="A36" s="65" t="s">
        <v>28</v>
      </c>
      <c r="B36" s="65" t="s">
        <v>29</v>
      </c>
      <c r="C36" s="66" t="s">
        <v>47</v>
      </c>
      <c r="D36" s="65"/>
      <c r="E36" s="65"/>
      <c r="F36" s="65" t="s">
        <v>48</v>
      </c>
      <c r="G36" s="65" t="s">
        <v>49</v>
      </c>
      <c r="H36" s="65"/>
    </row>
    <row r="37" spans="1:15" hidden="1" outlineLevel="1" x14ac:dyDescent="0.4">
      <c r="A37" s="65" t="s">
        <v>50</v>
      </c>
      <c r="B37" s="65" t="s">
        <v>51</v>
      </c>
      <c r="C37" s="67" t="s">
        <v>30</v>
      </c>
      <c r="D37" s="65"/>
      <c r="E37" s="65"/>
      <c r="F37" s="68" t="s">
        <v>52</v>
      </c>
      <c r="G37" s="65" t="s">
        <v>53</v>
      </c>
      <c r="H37" s="65"/>
    </row>
    <row r="38" spans="1:15" hidden="1" outlineLevel="1" x14ac:dyDescent="0.4">
      <c r="A38" s="65" t="s">
        <v>54</v>
      </c>
      <c r="B38" s="65" t="s">
        <v>32</v>
      </c>
      <c r="C38" s="66" t="s">
        <v>55</v>
      </c>
      <c r="D38" s="65"/>
      <c r="E38" s="65"/>
      <c r="F38" s="65" t="s">
        <v>56</v>
      </c>
      <c r="G38" s="65"/>
      <c r="H38" s="65"/>
    </row>
    <row r="39" spans="1:15" hidden="1" outlineLevel="1" x14ac:dyDescent="0.4">
      <c r="A39" s="65" t="s">
        <v>57</v>
      </c>
      <c r="B39" s="65"/>
      <c r="C39" s="66" t="s">
        <v>33</v>
      </c>
      <c r="D39" s="65"/>
      <c r="E39" s="65"/>
      <c r="F39" s="65" t="s">
        <v>58</v>
      </c>
      <c r="G39" s="65"/>
      <c r="H39" s="65"/>
    </row>
    <row r="40" spans="1:15" hidden="1" outlineLevel="1" x14ac:dyDescent="0.4">
      <c r="A40" s="65" t="s">
        <v>59</v>
      </c>
      <c r="B40" s="65"/>
      <c r="C40" s="65"/>
      <c r="D40" s="65"/>
      <c r="E40" s="65"/>
      <c r="F40" s="65" t="s">
        <v>60</v>
      </c>
      <c r="G40" s="65"/>
      <c r="H40" s="65"/>
    </row>
    <row r="41" spans="1:15" hidden="1" outlineLevel="1" x14ac:dyDescent="0.4">
      <c r="A41" s="62"/>
      <c r="B41" s="62"/>
      <c r="C41" s="62"/>
      <c r="D41" s="62"/>
      <c r="E41" s="62"/>
      <c r="F41" s="65"/>
      <c r="G41" s="62"/>
      <c r="H41" s="62"/>
    </row>
    <row r="42" spans="1:15" collapsed="1" x14ac:dyDescent="0.4"/>
  </sheetData>
  <mergeCells count="24">
    <mergeCell ref="A22:O24"/>
    <mergeCell ref="A25:O25"/>
    <mergeCell ref="A26:O26"/>
    <mergeCell ref="A27:O27"/>
    <mergeCell ref="A7:E7"/>
    <mergeCell ref="B21:C21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G20" xr:uid="{00000000-0002-0000-0000-000004000000}">
      <formula1>$G$36:$G$37</formula1>
    </dataValidation>
    <dataValidation type="list" allowBlank="1" showInputMessage="1" showErrorMessage="1" sqref="A12:A19" xr:uid="{00000000-0002-0000-0000-000000000000}">
      <formula1>$A$35:$A$40</formula1>
    </dataValidation>
    <dataValidation type="list" allowBlank="1" showInputMessage="1" showErrorMessage="1" sqref="B12:B19" xr:uid="{00000000-0002-0000-0000-000001000000}">
      <formula1>$B$35:$B$40</formula1>
    </dataValidation>
    <dataValidation type="list" allowBlank="1" showInputMessage="1" showErrorMessage="1" sqref="C12:C19" xr:uid="{00000000-0002-0000-0000-000002000000}">
      <formula1>$C$35:$C$40</formula1>
    </dataValidation>
    <dataValidation type="list" allowBlank="1" showInputMessage="1" showErrorMessage="1" sqref="G12:G19" xr:uid="{00000000-0002-0000-0000-000003000000}">
      <formula1>$G$35:$G$37</formula1>
    </dataValidation>
    <dataValidation type="list" allowBlank="1" showInputMessage="1" showErrorMessage="1" sqref="F12:F20" xr:uid="{00000000-0002-0000-0000-000005000000}">
      <formula1>$F$35:$F$41</formula1>
    </dataValidation>
  </dataValidations>
  <pageMargins left="0.2" right="0.2" top="0.6" bottom="0.6" header="0.27" footer="0.27"/>
  <pageSetup paperSize="5" scale="65" orientation="landscape" r:id="rId1"/>
  <headerFooter>
    <oddHeader>&amp;RAnexo IV - HO-T1324
Página &amp;P de &amp;N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2BB9921B62D1C349A1F28739978C2129" ma:contentTypeVersion="1127" ma:contentTypeDescription="A content type to manage public (operations) IDB documents" ma:contentTypeScope="" ma:versionID="b13a5e7af505373f6c78b4c887f4c420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e458e9a7a74465ee295cf52fbf364f6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Honduras</TermName>
          <TermId xmlns="http://schemas.microsoft.com/office/infopath/2007/PartnerControls">0dd9f989-602d-4742-8212-5c1b8b0b74d5</TermId>
        </TermInfo>
      </Terms>
    </ic46d7e087fd4a108fb86518ca413cc6>
    <IDBDocs_x0020_Number xmlns="cdc7663a-08f0-4737-9e8c-148ce897a09c" xsi:nil="true"/>
    <Division_x0020_or_x0020_Unit xmlns="cdc7663a-08f0-4737-9e8c-148ce897a09c">IFD/CMF</Division_x0020_or_x0020_Unit>
    <Fiscal_x0020_Year_x0020_IDB xmlns="cdc7663a-08f0-4737-9e8c-148ce897a09c">2019</Fiscal_x0020_Year_x0020_IDB>
    <Other_x0020_Author xmlns="cdc7663a-08f0-4737-9e8c-148ce897a09c">Christian Schneider</Other_x0020_Author>
    <Migration_x0020_Info xmlns="cdc7663a-08f0-4737-9e8c-148ce897a09c" xsi:nil="true"/>
    <Document_x0020_Author xmlns="cdc7663a-08f0-4737-9e8c-148ce897a09c">Bernedo, Cecilia</Document_x0020_Author>
    <Document_x0020_Language_x0020_IDB xmlns="cdc7663a-08f0-4737-9e8c-148ce897a09c">Spanish</Document_x0020_Language_x0020_IDB>
    <TaxCatchAll xmlns="cdc7663a-08f0-4737-9e8c-148ce897a09c">
      <Value>121</Value>
      <Value>97</Value>
      <Value>79</Value>
      <Value>262</Value>
      <Value>28</Value>
      <Value>2</Value>
    </TaxCatchAll>
    <Identifier xmlns="cdc7663a-08f0-4737-9e8c-148ce897a09c" xsi:nil="true"/>
    <_dlc_DocId xmlns="cdc7663a-08f0-4737-9e8c-148ce897a09c">EZSHARE-879774778-1</_dlc_DocId>
    <_dlc_DocIdUrl xmlns="cdc7663a-08f0-4737-9e8c-148ce897a09c">
      <Url>https://idbg.sharepoint.com/teams/EZ-HO-TCP/HO-T1324/_layouts/15/DocIdRedir.aspx?ID=EZSHARE-879774778-1</Url>
      <Description>EZSHARE-879774778-1</Description>
    </_dlc_DocIdUrl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TC Document</TermName>
          <TermId xmlns="http://schemas.microsoft.com/office/infopath/2007/PartnerControls">63b8a4e6-03e6-4023-98b4-7f8f68683515</TermId>
        </TermInfo>
      </Terms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ATN/OC-17334-HO;</Approval_x0020_Number>
    <Phase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SMALL AND MEDIUM ENTERPRISE</TermName>
          <TermId xmlns="http://schemas.microsoft.com/office/infopath/2007/PartnerControls">dc60e909-07f3-41c5-be67-c26ad544a0ce</TermId>
        </TermInfo>
      </Terms>
    </b2ec7cfb18674cb8803df6b262e8b107>
    <Business_x0020_Area xmlns="cdc7663a-08f0-4737-9e8c-148ce897a09c" xsi:nil="true"/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CTY</TermName>
          <TermId xmlns="http://schemas.microsoft.com/office/infopath/2007/PartnerControls">480c4b50-1d26-4981-a192-620d20903d26</TermId>
        </TermInfo>
      </Terms>
    </g511464f9e53401d84b16fa9b379a574>
    <Related_x0020_SisCor_x0020_Number xmlns="cdc7663a-08f0-4737-9e8c-148ce897a09c" xsi:nil="true"/>
    <Operation_x0020_Type xmlns="cdc7663a-08f0-4737-9e8c-148ce897a09c">Technical Cooperation</Operation_x0020_Type>
    <Package_x0020_Code xmlns="cdc7663a-08f0-4737-9e8c-148ce897a09c" xsi:nil="true"/>
    <Project_x0020_Number xmlns="cdc7663a-08f0-4737-9e8c-148ce897a09c">HO-T1324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PRIVATE FIRMS AND SME DEVELOPMENT</TermName>
          <TermId xmlns="http://schemas.microsoft.com/office/infopath/2007/PartnerControls">c1e6207a-501c-43c6-a42a-7c1a019b2e26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Banking and Financial Services;Finance;Financial and Capital Markets;Financial Regulation and Oversight;Financial Risk Management;Financial Sector Development;</Webtopic>
    <Abstract xmlns="cdc7663a-08f0-4737-9e8c-148ce897a09c" xsi:nil="true"/>
    <Publishing_x0020_House xmlns="cdc7663a-08f0-4737-9e8c-148ce897a09c" xsi:nil="true"/>
  </documentManagement>
</p:properties>
</file>

<file path=customXml/item6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C07A1DE-5947-4907-A865-C7510F418BDE}"/>
</file>

<file path=customXml/itemProps4.xml><?xml version="1.0" encoding="utf-8"?>
<ds:datastoreItem xmlns:ds="http://schemas.openxmlformats.org/officeDocument/2006/customXml" ds:itemID="{D571B103-266D-453C-9E36-01D14F98BEE0}"/>
</file>

<file path=customXml/itemProps5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cdc7663a-08f0-4737-9e8c-148ce897a09c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FB99AD95-4FEB-4359-AD66-E9E2D2D999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Bernedo, Cecilia</cp:lastModifiedBy>
  <cp:revision/>
  <dcterms:created xsi:type="dcterms:W3CDTF">2017-06-06T20:33:26Z</dcterms:created>
  <dcterms:modified xsi:type="dcterms:W3CDTF">2019-03-29T23:11:17Z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28;#Honduras|0dd9f989-602d-4742-8212-5c1b8b0b74d5</vt:lpwstr>
  </property>
  <property fmtid="{D5CDD505-2E9C-101B-9397-08002B2CF9AE}" pid="7" name="_dlc_DocIdItemGuid">
    <vt:lpwstr>6ab27ff2-d5ed-48e4-8a2a-faa26df42dc3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  <property fmtid="{D5CDD505-2E9C-101B-9397-08002B2CF9AE}" pid="12" name="Series Operations IDB">
    <vt:lpwstr>121;#TC Document|63b8a4e6-03e6-4023-98b4-7f8f68683515</vt:lpwstr>
  </property>
  <property fmtid="{D5CDD505-2E9C-101B-9397-08002B2CF9AE}" pid="13" name="Sub-Sector">
    <vt:lpwstr>262;#SMALL AND MEDIUM ENTERPRISE|dc60e909-07f3-41c5-be67-c26ad544a0ce</vt:lpwstr>
  </property>
  <property fmtid="{D5CDD505-2E9C-101B-9397-08002B2CF9AE}" pid="14" name="Fund IDB">
    <vt:lpwstr>97;#CTY|480c4b50-1d26-4981-a192-620d20903d26</vt:lpwstr>
  </property>
  <property fmtid="{D5CDD505-2E9C-101B-9397-08002B2CF9AE}" pid="15" name="Sector IDB">
    <vt:lpwstr>79;#PRIVATE FIRMS AND SME DEVELOPMENT|c1e6207a-501c-43c6-a42a-7c1a019b2e26</vt:lpwstr>
  </property>
  <property fmtid="{D5CDD505-2E9C-101B-9397-08002B2CF9AE}" pid="16" name="Function Operations IDB">
    <vt:lpwstr>2;#Project Preparation, Planning and Design|29ca0c72-1fc4-435f-a09c-28585cb5eac9</vt:lpwstr>
  </property>
  <property fmtid="{D5CDD505-2E9C-101B-9397-08002B2CF9AE}" pid="17" name="ContentTypeId">
    <vt:lpwstr>0x0101001A458A224826124E8B45B1D613300CFC002BB9921B62D1C349A1F28739978C2129</vt:lpwstr>
  </property>
</Properties>
</file>