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9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HALIEH\Desktop\AR-L1255\"/>
    </mc:Choice>
  </mc:AlternateContent>
  <bookViews>
    <workbookView xWindow="0" yWindow="0" windowWidth="23040" windowHeight="9975" activeTab="2"/>
  </bookViews>
  <sheets>
    <sheet name="Estructura del Proyecto" sheetId="3" r:id="rId1"/>
    <sheet name="Plan de Adquisiciones" sheetId="2" r:id="rId2"/>
    <sheet name="Detalle Plan de Adquisiciones" sheetId="1" r:id="rId3"/>
    <sheet name="Adquisiciones principales" sheetId="4" r:id="rId4"/>
  </sheets>
  <definedNames>
    <definedName name="_ftn1" localSheetId="3">'Adquisiciones principales'!$A$19</definedName>
    <definedName name="_ftnref1" localSheetId="3">'Adquisiciones principales'!$B$1</definedName>
  </definedNames>
  <calcPr calcId="171027"/>
</workbook>
</file>

<file path=xl/calcChain.xml><?xml version="1.0" encoding="utf-8"?>
<calcChain xmlns="http://schemas.openxmlformats.org/spreadsheetml/2006/main">
  <c r="C16" i="2" l="1"/>
  <c r="B16" i="2"/>
  <c r="C15" i="3" l="1"/>
  <c r="C16" i="3"/>
  <c r="C17" i="3"/>
  <c r="C14" i="3"/>
  <c r="C28" i="2"/>
  <c r="B28" i="2"/>
  <c r="C20" i="2" l="1"/>
  <c r="B20" i="2"/>
</calcChain>
</file>

<file path=xl/sharedStrings.xml><?xml version="1.0" encoding="utf-8"?>
<sst xmlns="http://schemas.openxmlformats.org/spreadsheetml/2006/main" count="555" uniqueCount="234">
  <si>
    <t>INFORMACIÓN PARA CARGA INICIAL DEL PLAN DE ADQUISICIONES (EN CURSO Y/O ULTIMO PRESENTADO)</t>
  </si>
  <si>
    <t>OBRAS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</si>
  <si>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</si>
  <si>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</si>
  <si>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</si>
  <si>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>Documento de Licitación</t>
  </si>
  <si>
    <t>Firma del Contrato</t>
  </si>
  <si>
    <t>Unidad Ejecutora:</t>
  </si>
  <si>
    <t>Actividad:</t>
  </si>
  <si>
    <t>Descripción adicional:</t>
  </si>
  <si>
    <t>Fechas</t>
  </si>
  <si>
    <t>BIENES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</si>
  <si>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</si>
  <si>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SERVICIOS DE NO CONSULTORÍA</t>
  </si>
  <si>
    <t>CONSULTORÍAS FIRMAS</t>
  </si>
  <si>
    <t>Aviso de Expresiones de Interés</t>
  </si>
  <si>
    <t>CONSULTORÍAS INDIVIDUOS</t>
  </si>
  <si>
    <t>No Objeción a los TdR de la Actividad</t>
  </si>
  <si>
    <t>Firma Contrato</t>
  </si>
  <si>
    <t>CAPACITACIÓN</t>
  </si>
  <si>
    <t>SUBPROYECTOS</t>
  </si>
  <si>
    <t>Cantidad Estimada de Subproyectos:</t>
  </si>
  <si>
    <t>Firma del Contrato / Convenio por Adjudicación de los Subproyectos</t>
  </si>
  <si>
    <t>Fecha de 
Transferencia</t>
  </si>
  <si>
    <t>Previsto</t>
  </si>
  <si>
    <t>Proceso en curso</t>
  </si>
  <si>
    <t>Declaración de Licitación Desierta</t>
  </si>
  <si>
    <t>Rechazo de Ofertas</t>
  </si>
  <si>
    <t>Contrato En Ejecución</t>
  </si>
  <si>
    <t>Contrato Terminado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</si>
  <si>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</si>
  <si>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</si>
  <si>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</si>
  <si>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</si>
  <si>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</si>
  <si>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</si>
  <si>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</si>
  <si>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Comparación de Calificaciones</t>
  </si>
  <si>
    <t>Selección basada en el menor costo </t>
  </si>
  <si>
    <t>Selección Basada en la Calidad </t>
  </si>
  <si>
    <t>Selección Basada en la Calidad y Costo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</si>
  <si>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</si>
  <si>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</si>
  <si>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</si>
  <si>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</si>
  <si>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</si>
  <si>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</si>
  <si>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</si>
  <si>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</si>
  <si>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</si>
  <si>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</si>
  <si>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</si>
  <si>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</si>
  <si>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</si>
  <si>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</si>
  <si>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</si>
  <si>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</si>
  <si>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</si>
  <si>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</si>
  <si>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</si>
  <si>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</si>
  <si>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</si>
  <si>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</si>
  <si>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</si>
  <si>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</si>
  <si>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</si>
  <si>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</si>
  <si>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</si>
  <si>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3CV</t>
  </si>
  <si>
    <t>Objeto de la Transferencia: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</si>
  <si>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</si>
  <si>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</si>
  <si>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</si>
  <si>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</si>
  <si>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</si>
  <si>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</si>
  <si>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</si>
  <si>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( 1-xxxx -Incluir Año-)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</si>
  <si>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</si>
  <si>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</si>
  <si>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</si>
  <si>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</si>
  <si>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</si>
  <si>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</si>
  <si>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</si>
  <si>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</si>
  <si>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</si>
  <si>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</si>
  <si>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</si>
  <si>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</si>
  <si>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</si>
  <si>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</si>
  <si>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</si>
  <si>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</si>
  <si>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</si>
  <si>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</si>
  <si>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</si>
  <si>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 / NO?</t>
  </si>
  <si>
    <t>Componente 1</t>
  </si>
  <si>
    <t>Componente 2</t>
  </si>
  <si>
    <t>Componente 3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</si>
  <si>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</si>
  <si>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</si>
  <si>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Aviso Especial de Adquisiciones</t>
  </si>
  <si>
    <t>Monto Estimado % BID:</t>
  </si>
  <si>
    <t>Monto Estimado % Contraparte:</t>
  </si>
  <si>
    <t xml:space="preserve">Monto Estimado </t>
  </si>
  <si>
    <t>4. Componentes</t>
  </si>
  <si>
    <t>Componente de Inversión</t>
  </si>
  <si>
    <t>Ex-Post</t>
  </si>
  <si>
    <t>Ex-Ante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</si>
  <si>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</si>
  <si>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Sistema Nacional</t>
  </si>
  <si>
    <t>Comparación de Precios 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</si>
  <si>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</si>
  <si>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Comentarios</t>
  </si>
  <si>
    <t>Monto Estimado en US$:</t>
  </si>
  <si>
    <t>Componente Asociado:</t>
  </si>
  <si>
    <t>Cantidad Estimada de Consultores:</t>
  </si>
  <si>
    <t>Actividad</t>
  </si>
  <si>
    <t>Fecha Estimada de convocatoria/invitación</t>
  </si>
  <si>
    <t>Monto Estimado</t>
  </si>
  <si>
    <t xml:space="preserve">Servicios de no consultoría </t>
  </si>
  <si>
    <t>Firmas</t>
  </si>
  <si>
    <t>Individuos</t>
  </si>
  <si>
    <t>Método de Selección</t>
  </si>
  <si>
    <t>MINSEG</t>
  </si>
  <si>
    <t>1.2.2.2</t>
  </si>
  <si>
    <t>2.1.1.2</t>
  </si>
  <si>
    <t>Contrucción y habilitación de edificio del Instituto Conjunto de Conducción Estratégica (ICCE)</t>
  </si>
  <si>
    <t xml:space="preserve">Adquisicion e instalación de equipamiento y software </t>
  </si>
  <si>
    <t xml:space="preserve">Adquisicion de equipos informáticos para el Sistema Integrado de Información sobre Policías Provinciales </t>
  </si>
  <si>
    <t>Adquisición e instalación de equipamiento tecnológico y de materiales de conocimiento (journals, libros, traducciones)</t>
  </si>
  <si>
    <t>Diseño e impresión de materiales didácticos para capacitacion</t>
  </si>
  <si>
    <t>Adquisición Infraestructura y mobiliario</t>
  </si>
  <si>
    <t>Adquisición y/o desarrollo de programas de análisis y datamining</t>
  </si>
  <si>
    <t>Adquisición de equipamiento y software para Compstat</t>
  </si>
  <si>
    <t>Adquisición de equipamiento, mobiliario y materiales para los observatorios</t>
  </si>
  <si>
    <t>Adquisición de licencias de software</t>
  </si>
  <si>
    <t>1.1.1.2</t>
  </si>
  <si>
    <t>1.1.2.2</t>
  </si>
  <si>
    <t>1.2.1.2</t>
  </si>
  <si>
    <t>1.2.1.3</t>
  </si>
  <si>
    <t>1.2.3.1</t>
  </si>
  <si>
    <t>1.2.3.4</t>
  </si>
  <si>
    <t>1.2.4.2</t>
  </si>
  <si>
    <t>2.1.1.3</t>
  </si>
  <si>
    <t>2.2.3.1</t>
  </si>
  <si>
    <t>3.1.2.2</t>
  </si>
  <si>
    <t>3.1.2.3</t>
  </si>
  <si>
    <t>3.2.1.1</t>
  </si>
  <si>
    <t>3.2.2.1</t>
  </si>
  <si>
    <t>Consultoría de diseño y desarrollo de nueva versión del SNIC-SAT</t>
  </si>
  <si>
    <t>Desarrollo e instalacion de aplicativo para el SIIPP</t>
  </si>
  <si>
    <t xml:space="preserve">Elaboración e implementación de un sistema de indicadores sobre desempeño policial </t>
  </si>
  <si>
    <t xml:space="preserve">Capacitaciòn de funcionarios de Provincias con SIPP e indicadores de desempeño </t>
  </si>
  <si>
    <t>Consultoría para el diseño banco unificado de datos</t>
  </si>
  <si>
    <t>Consultoría para el diseño de la Sala</t>
  </si>
  <si>
    <t>Consultoría para relevamiento y definición de un Compstat.</t>
  </si>
  <si>
    <t>Consultoría para desarrollo del sistema SIAR</t>
  </si>
  <si>
    <t>Consultoría para capacitación sobre identificación y derivación de situaciones violencia de género, familiar y ofensas sexuales</t>
  </si>
  <si>
    <t>Concurso de ofertas para diseño de edificio ICCE</t>
  </si>
  <si>
    <t>Realización de estudios específicos sobre seguridad ciudadana</t>
  </si>
  <si>
    <t>Consultoría para la generación de isumos para la curricula básica de formación e indicadores estadísticos nacionales</t>
  </si>
  <si>
    <t>Capacitación de docentes e Instructores de Institutos de Formacion Policial de las Provincias</t>
  </si>
  <si>
    <t>Consultorías para diagnóstico, propuesta de modelo de organización y elaboración de guía de recursos, en cada departamento priorizado</t>
  </si>
  <si>
    <t>Consultorías de apoyo al diseño e implementación de programas piloto</t>
  </si>
  <si>
    <t>Diagnóstico, fortalecimiento y propuesta de plan de monitoreo y evaluación para un programa de seguridad en ejecución en cada municipio</t>
  </si>
  <si>
    <t>Consultoría para desarrollo de propuestas de evaluación local sobre el desempeño policial en cada departamento priorizado</t>
  </si>
  <si>
    <t>Consultorías de elaboración de protocolos de gestión de datos de homicidios y robos en los departamentos priorizados</t>
  </si>
  <si>
    <t>Servicio de diseño de una página web para cada observatorio</t>
  </si>
  <si>
    <t>Programa de prevención de factores de riesgo de violencia en niños de 2 a 11 años (Triple P) en 5 barrios</t>
  </si>
  <si>
    <t>Programa de prevención de la violencia contra la mujer (SASA!) en 5 barrios</t>
  </si>
  <si>
    <t>Programa de prevención de la violencia en adolescentes de 11 a 17 años (Becoming a man - BAM Sports Edition) en 5 barrios</t>
  </si>
  <si>
    <t>Programa de prevención del delito mediante reconversión laboral</t>
  </si>
  <si>
    <t>1.1.1.1</t>
  </si>
  <si>
    <t>1.1.2.1</t>
  </si>
  <si>
    <t>1.1.2.3</t>
  </si>
  <si>
    <t>1.1.2.4</t>
  </si>
  <si>
    <t>1.2.1.1</t>
  </si>
  <si>
    <t>1.2.2.1</t>
  </si>
  <si>
    <t>1.2.3.3</t>
  </si>
  <si>
    <t>1.2.4.1</t>
  </si>
  <si>
    <t>1.3.1.1</t>
  </si>
  <si>
    <t>2.1.1.1</t>
  </si>
  <si>
    <t>2.2.1.1</t>
  </si>
  <si>
    <t>2.2.4.1</t>
  </si>
  <si>
    <t>3.1.1.1</t>
  </si>
  <si>
    <t>3.1.1.3</t>
  </si>
  <si>
    <t>3.1.1.4</t>
  </si>
  <si>
    <t>3.1.1.5</t>
  </si>
  <si>
    <t>3.1.2.1</t>
  </si>
  <si>
    <t>3.1.2.4</t>
  </si>
  <si>
    <t>3.2.3.1</t>
  </si>
  <si>
    <t>3.2.3.2</t>
  </si>
  <si>
    <t>3.2.3.3</t>
  </si>
  <si>
    <t>3.2.3.4</t>
  </si>
  <si>
    <t>Consultoría de capacitación de unidades primarias del SNIC-SAT en analisis criminal, técnicas de policiamiento (Hot spot y POP) y SIG</t>
  </si>
  <si>
    <t xml:space="preserve">Contratación de informes analíticos </t>
  </si>
  <si>
    <t>Consultores asesoramiento técnico</t>
  </si>
  <si>
    <t>Consultoría para diseño módulo sobre identidad, ética e integridad policial</t>
  </si>
  <si>
    <t>1.1.1.3</t>
  </si>
  <si>
    <t>1.3.3.1</t>
  </si>
  <si>
    <t>2.1.3.1</t>
  </si>
  <si>
    <t>2.2.2.1</t>
  </si>
  <si>
    <t>Capacitación en el uso deherramientas de datamining.</t>
  </si>
  <si>
    <t>Capacitación para utilización de compstat</t>
  </si>
  <si>
    <t>Capacitacion de miembros de las FFSS, Policías Provinciales y funcionarios</t>
  </si>
  <si>
    <t>Capacitación de funcionarios y equipos técnicos provinciales en metodologías de diseño, implementación y evaluacion de programas de seguridad, y en estrategias de patrullamiento basado en hot spot policing.</t>
  </si>
  <si>
    <t>Diseño e implementación de cursos de capacitación para los integrantes de los observatorios</t>
  </si>
  <si>
    <t>1.2.3.2</t>
  </si>
  <si>
    <t>1.2.3.5</t>
  </si>
  <si>
    <t>3.1.1.2</t>
  </si>
  <si>
    <t>3.1.2.5</t>
  </si>
  <si>
    <t>v01-2017</t>
  </si>
  <si>
    <r>
      <t xml:space="preserve">Componente 1 - </t>
    </r>
    <r>
      <rPr>
        <i/>
        <sz val="10"/>
        <rFont val="Calibri"/>
        <family val="2"/>
      </rPr>
      <t>Mejora de calidad y analisis de información delictual</t>
    </r>
  </si>
  <si>
    <t xml:space="preserve">Componente 2 - Mejora de la efectividad policial para prevenir e investigar los delitos y la violencia </t>
  </si>
  <si>
    <r>
      <t xml:space="preserve">Componente 3 - </t>
    </r>
    <r>
      <rPr>
        <i/>
        <sz val="10"/>
        <rFont val="Calibri"/>
        <family val="2"/>
      </rPr>
      <t>Mejora de capacidad para una gestión integral de la seguridad</t>
    </r>
  </si>
  <si>
    <r>
      <t xml:space="preserve">Componente 4 - </t>
    </r>
    <r>
      <rPr>
        <i/>
        <sz val="10"/>
        <rFont val="Calibri"/>
        <family val="2"/>
      </rPr>
      <t>Gerenciamiento del Programa</t>
    </r>
  </si>
  <si>
    <t>Ministerio de Seguridad</t>
  </si>
  <si>
    <t>Consultoría para desarrollo de aplicativo de geo-referencia de medidas de protección de violencia de genero vigentes</t>
  </si>
  <si>
    <t>1.2.5.1</t>
  </si>
  <si>
    <t>Adquisición de vehículos y containers blindados</t>
  </si>
  <si>
    <t>Adqusición de equipamiento para uso de los policías de proximidad (cámaras, equipos de comunicación, cocina de campaña, etc)</t>
  </si>
  <si>
    <t>3.2.1.2</t>
  </si>
  <si>
    <t>Adquisición de equipamiento comunitario</t>
  </si>
  <si>
    <t>3.2.2.2</t>
  </si>
  <si>
    <t>Pequeñas obras de acondicionamiento del espacio público</t>
  </si>
  <si>
    <t>Acondicionamiento de espacio físico e instalación de Sala de Situación</t>
  </si>
  <si>
    <t>Adquisición Hardware y software para PUDS</t>
  </si>
  <si>
    <t>Adquisición de equipamiento y software para SIAR</t>
  </si>
  <si>
    <t>2.1.2.1</t>
  </si>
  <si>
    <t>Convenio con INDEC para implementación de ENV 2018-2019</t>
  </si>
  <si>
    <t>1.3.2.1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</si>
</sst>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[$USD]\ #,##0.00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color rgb="FFFFFFFF"/>
      <name val="Calibri"/>
      <family val="2"/>
    </font>
    <font>
      <u/>
      <sz val="12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FFFF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BFBFBF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rgb="FFF2F2F2"/>
      </left>
      <right style="medium">
        <color rgb="FFF2F2F2"/>
      </right>
      <top style="medium">
        <color rgb="FFF2F2F2"/>
      </top>
      <bottom/>
      <diagonal/>
    </border>
    <border>
      <left/>
      <right style="medium">
        <color rgb="FFF2F2F2"/>
      </right>
      <top style="medium">
        <color rgb="FFF2F2F2"/>
      </top>
      <bottom/>
      <diagonal/>
    </border>
    <border>
      <left style="medium">
        <color rgb="FFBFBFBF"/>
      </left>
      <right style="medium">
        <color rgb="FFBFBFBF"/>
      </right>
      <top/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43" fontId="43" fillId="0" borderId="0" applyFont="0" applyFill="0" applyBorder="0" applyAlignment="0" applyProtection="0"/>
    <xf numFmtId="9" fontId="43" fillId="0" borderId="0" applyFont="0" applyFill="0" applyBorder="0" applyAlignment="0" applyProtection="0"/>
  </cellStyleXfs>
  <cellXfs count="116"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4" fontId="22" fillId="0" borderId="10" xfId="1" applyNumberFormat="1" applyFont="1" applyFill="1" applyBorder="1" applyAlignment="1">
      <alignment horizontal="right" vertical="center" wrapText="1"/>
    </xf>
    <xf numFmtId="164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4" fontId="23" fillId="24" borderId="15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22" fillId="0" borderId="0" xfId="1" applyFont="1" applyFill="1" applyBorder="1" applyAlignment="1">
      <alignment horizontal="left" vertical="center" wrapText="1"/>
    </xf>
    <xf numFmtId="0" fontId="39" fillId="0" borderId="0" xfId="0" applyFont="1"/>
    <xf numFmtId="0" fontId="37" fillId="26" borderId="37" xfId="0" applyFont="1" applyFill="1" applyBorder="1" applyAlignment="1">
      <alignment horizontal="justify" vertical="center" wrapText="1"/>
    </xf>
    <xf numFmtId="0" fontId="40" fillId="26" borderId="38" xfId="0" applyFont="1" applyFill="1" applyBorder="1" applyAlignment="1">
      <alignment horizontal="justify" vertical="center" wrapText="1"/>
    </xf>
    <xf numFmtId="0" fontId="41" fillId="0" borderId="37" xfId="0" applyFont="1" applyBorder="1" applyAlignment="1">
      <alignment horizontal="justify" vertical="center" wrapText="1"/>
    </xf>
    <xf numFmtId="0" fontId="41" fillId="0" borderId="38" xfId="0" applyFont="1" applyBorder="1" applyAlignment="1">
      <alignment horizontal="justify" vertical="center" wrapText="1"/>
    </xf>
    <xf numFmtId="0" fontId="37" fillId="27" borderId="37" xfId="0" applyFont="1" applyFill="1" applyBorder="1" applyAlignment="1">
      <alignment horizontal="justify" vertical="center" wrapText="1"/>
    </xf>
    <xf numFmtId="0" fontId="40" fillId="27" borderId="38" xfId="0" applyFont="1" applyFill="1" applyBorder="1" applyAlignment="1">
      <alignment horizontal="justify" vertical="center" wrapText="1"/>
    </xf>
    <xf numFmtId="0" fontId="42" fillId="0" borderId="37" xfId="0" applyFont="1" applyBorder="1" applyAlignment="1">
      <alignment horizontal="justify" vertical="center" wrapText="1"/>
    </xf>
    <xf numFmtId="0" fontId="38" fillId="0" borderId="0" xfId="44" applyFont="1" applyAlignment="1">
      <alignment horizontal="justify" vertical="center"/>
    </xf>
    <xf numFmtId="0" fontId="37" fillId="25" borderId="35" xfId="0" applyFont="1" applyFill="1" applyBorder="1" applyAlignment="1">
      <alignment horizontal="center" vertical="center" wrapText="1"/>
    </xf>
    <xf numFmtId="0" fontId="37" fillId="25" borderId="36" xfId="0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" fillId="0" borderId="0" xfId="38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0" xfId="38" applyFont="1" applyBorder="1" applyAlignment="1">
      <alignment vertical="center"/>
    </xf>
    <xf numFmtId="0" fontId="0" fillId="0" borderId="0" xfId="0" applyAlignment="1">
      <alignment vertical="center"/>
    </xf>
    <xf numFmtId="0" fontId="34" fillId="0" borderId="0" xfId="0" applyFont="1" applyBorder="1" applyAlignment="1">
      <alignment vertical="center"/>
    </xf>
    <xf numFmtId="0" fontId="0" fillId="0" borderId="10" xfId="0" applyBorder="1" applyAlignment="1">
      <alignment vertical="center" wrapText="1"/>
    </xf>
    <xf numFmtId="4" fontId="0" fillId="0" borderId="0" xfId="0" applyNumberFormat="1" applyAlignment="1">
      <alignment vertical="center"/>
    </xf>
    <xf numFmtId="10" fontId="0" fillId="0" borderId="0" xfId="0" applyNumberFormat="1" applyAlignment="1">
      <alignment vertical="center"/>
    </xf>
    <xf numFmtId="0" fontId="22" fillId="0" borderId="39" xfId="38" applyFont="1" applyFill="1" applyBorder="1" applyAlignment="1">
      <alignment vertical="center" wrapText="1"/>
    </xf>
    <xf numFmtId="43" fontId="22" fillId="0" borderId="10" xfId="45" applyFont="1" applyFill="1" applyBorder="1" applyAlignment="1">
      <alignment vertical="center" wrapText="1"/>
    </xf>
    <xf numFmtId="43" fontId="22" fillId="0" borderId="10" xfId="45" applyNumberFormat="1" applyFont="1" applyFill="1" applyBorder="1" applyAlignment="1">
      <alignment vertical="center" wrapText="1"/>
    </xf>
    <xf numFmtId="2" fontId="22" fillId="0" borderId="10" xfId="46" applyNumberFormat="1" applyFont="1" applyFill="1" applyBorder="1" applyAlignment="1">
      <alignment vertical="center" wrapText="1"/>
    </xf>
    <xf numFmtId="0" fontId="22" fillId="0" borderId="14" xfId="1" applyFont="1" applyBorder="1" applyAlignment="1">
      <alignment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left" vertical="center" wrapText="1"/>
    </xf>
    <xf numFmtId="0" fontId="22" fillId="0" borderId="20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2" fontId="22" fillId="0" borderId="20" xfId="46" applyNumberFormat="1" applyFont="1" applyFill="1" applyBorder="1" applyAlignment="1">
      <alignment vertical="center" wrapText="1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</cellXfs>
  <cellStyles count="47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5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Hyperlink" xfId="44" builtinId="8"/>
    <cellStyle name="Input 2" xfId="35"/>
    <cellStyle name="Linked Cell 2" xfId="36"/>
    <cellStyle name="Neutral 2" xfId="37"/>
    <cellStyle name="Normal" xfId="0" builtinId="0"/>
    <cellStyle name="Normal 2" xfId="38"/>
    <cellStyle name="Normal 3" xfId="1"/>
    <cellStyle name="Note 2" xfId="39"/>
    <cellStyle name="Output 2" xfId="40"/>
    <cellStyle name="Percent" xfId="46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20"/>
  <sheetViews>
    <sheetView workbookViewId="0">
      <selection activeCell="B21" sqref="B21"/>
    </sheetView>
  </sheetViews>
  <sheetFormatPr defaultColWidth="9.140625" defaultRowHeight="15" x14ac:dyDescent="0.25"/>
  <cols>
    <col min="2" max="2" width="55" customWidth="1"/>
    <col min="3" max="3" width="45.7109375" bestFit="1" customWidth="1"/>
    <col min="4" max="4" width="30.85546875" bestFit="1" customWidth="1"/>
  </cols>
  <sheetData>
    <row r="1" spans="2:4" ht="15.75" thickBot="1" x14ac:dyDescent="0.3">
      <c r="B1" s="17"/>
      <c r="C1" s="17"/>
      <c r="D1" s="17"/>
    </row>
    <row r="2" spans="2:4" x14ac:dyDescent="0.25">
      <c r="B2" s="18" t="s">
        <v>102</v>
      </c>
      <c r="C2" s="19" t="s">
        <v>92</v>
      </c>
      <c r="D2" s="20" t="s">
        <v>93</v>
      </c>
    </row>
    <row r="3" spans="2:4" x14ac:dyDescent="0.25">
      <c r="B3" s="82" t="s">
        <v>219</v>
      </c>
      <c r="C3" s="21"/>
      <c r="D3" s="22"/>
    </row>
    <row r="4" spans="2:4" x14ac:dyDescent="0.25">
      <c r="B4" s="83"/>
      <c r="C4" s="21"/>
      <c r="D4" s="22"/>
    </row>
    <row r="5" spans="2:4" x14ac:dyDescent="0.25">
      <c r="B5" s="83"/>
      <c r="C5" s="21"/>
      <c r="D5" s="22"/>
    </row>
    <row r="6" spans="2:4" x14ac:dyDescent="0.25">
      <c r="B6" s="83"/>
      <c r="C6" s="21"/>
      <c r="D6" s="22"/>
    </row>
    <row r="7" spans="2:4" x14ac:dyDescent="0.25">
      <c r="B7" s="83"/>
      <c r="C7" s="21"/>
      <c r="D7" s="22"/>
    </row>
    <row r="8" spans="2:4" x14ac:dyDescent="0.25">
      <c r="B8" s="83"/>
      <c r="C8" s="21"/>
      <c r="D8" s="22"/>
    </row>
    <row r="9" spans="2:4" ht="15.75" thickBot="1" x14ac:dyDescent="0.3">
      <c r="B9" s="84"/>
      <c r="C9" s="23"/>
      <c r="D9" s="24"/>
    </row>
    <row r="11" spans="2:4" ht="49.5" customHeight="1" x14ac:dyDescent="0.25">
      <c r="B11" s="87" t="s">
        <v>94</v>
      </c>
      <c r="C11" s="87"/>
      <c r="D11" s="17"/>
    </row>
    <row r="12" spans="2:4" ht="15.75" thickBot="1" x14ac:dyDescent="0.3">
      <c r="B12" s="17"/>
      <c r="C12" s="17"/>
      <c r="D12" s="17"/>
    </row>
    <row r="13" spans="2:4" x14ac:dyDescent="0.25">
      <c r="B13" s="25" t="s">
        <v>95</v>
      </c>
      <c r="C13" s="26" t="s">
        <v>96</v>
      </c>
      <c r="D13" s="27"/>
    </row>
    <row r="14" spans="2:4" ht="25.5" x14ac:dyDescent="0.25">
      <c r="B14" s="85" t="s">
        <v>97</v>
      </c>
      <c r="C14" s="75" t="str">
        <f>+'Plan de Adquisiciones'!A24</f>
        <v>Componente 1 - Mejora de calidad y analisis de información delictual</v>
      </c>
      <c r="D14" s="27"/>
    </row>
    <row r="15" spans="2:4" ht="25.5" x14ac:dyDescent="0.25">
      <c r="B15" s="85"/>
      <c r="C15" s="75" t="str">
        <f>+'Plan de Adquisiciones'!A25</f>
        <v xml:space="preserve">Componente 2 - Mejora de la efectividad policial para prevenir e investigar los delitos y la violencia </v>
      </c>
      <c r="D15" s="17"/>
    </row>
    <row r="16" spans="2:4" ht="25.5" x14ac:dyDescent="0.25">
      <c r="B16" s="85"/>
      <c r="C16" s="75" t="str">
        <f>+'Plan de Adquisiciones'!A26</f>
        <v>Componente 3 - Mejora de capacidad para una gestión integral de la seguridad</v>
      </c>
      <c r="D16" s="17"/>
    </row>
    <row r="17" spans="2:3" x14ac:dyDescent="0.25">
      <c r="B17" s="85"/>
      <c r="C17" s="75" t="str">
        <f>+'Plan de Adquisiciones'!A27</f>
        <v>Componente 4 - Gerenciamiento del Programa</v>
      </c>
    </row>
    <row r="18" spans="2:3" ht="15.75" thickBot="1" x14ac:dyDescent="0.3">
      <c r="B18" s="86"/>
      <c r="C18" s="24"/>
    </row>
    <row r="20" spans="2:3" ht="54" customHeight="1" x14ac:dyDescent="0.25">
      <c r="B20" s="88" t="s">
        <v>101</v>
      </c>
      <c r="C20" s="88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>
      <selection activeCell="C18" sqref="C18"/>
    </sheetView>
  </sheetViews>
  <sheetFormatPr defaultColWidth="9.140625"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93" t="s">
        <v>70</v>
      </c>
      <c r="B1" s="93"/>
      <c r="C1" s="93"/>
    </row>
    <row r="2" spans="1:3" ht="15.75" x14ac:dyDescent="0.25">
      <c r="A2" s="89" t="s">
        <v>71</v>
      </c>
      <c r="B2" s="90"/>
      <c r="C2" s="91"/>
    </row>
    <row r="3" spans="1:3" ht="15.75" x14ac:dyDescent="0.25">
      <c r="A3" s="7" t="s">
        <v>72</v>
      </c>
      <c r="B3" s="8" t="s">
        <v>73</v>
      </c>
      <c r="C3" s="9" t="s">
        <v>74</v>
      </c>
    </row>
    <row r="4" spans="1:3" ht="15.75" thickBot="1" x14ac:dyDescent="0.3">
      <c r="A4" s="10" t="s">
        <v>75</v>
      </c>
      <c r="B4" s="57">
        <v>2017</v>
      </c>
      <c r="C4" s="58">
        <v>2020</v>
      </c>
    </row>
    <row r="5" spans="1:3" ht="15.75" thickBot="1" x14ac:dyDescent="0.3">
      <c r="A5" s="92"/>
      <c r="B5" s="92"/>
      <c r="C5" s="92"/>
    </row>
    <row r="6" spans="1:3" ht="15.75" x14ac:dyDescent="0.25">
      <c r="A6" s="89" t="s">
        <v>76</v>
      </c>
      <c r="B6" s="90"/>
      <c r="C6" s="91"/>
    </row>
    <row r="7" spans="1:3" ht="15.75" thickBot="1" x14ac:dyDescent="0.3">
      <c r="A7" s="10" t="s">
        <v>77</v>
      </c>
      <c r="B7" s="94" t="s">
        <v>214</v>
      </c>
      <c r="C7" s="95"/>
    </row>
    <row r="8" spans="1:3" ht="15.75" thickBot="1" x14ac:dyDescent="0.3">
      <c r="A8" s="92"/>
      <c r="B8" s="92"/>
      <c r="C8" s="92"/>
    </row>
    <row r="9" spans="1:3" ht="15.75" x14ac:dyDescent="0.25">
      <c r="A9" s="89" t="s">
        <v>78</v>
      </c>
      <c r="B9" s="90"/>
      <c r="C9" s="91"/>
    </row>
    <row r="10" spans="1:3" ht="31.5" x14ac:dyDescent="0.25">
      <c r="A10" s="7" t="s">
        <v>79</v>
      </c>
      <c r="B10" s="8" t="s">
        <v>80</v>
      </c>
      <c r="C10" s="9" t="s">
        <v>81</v>
      </c>
    </row>
    <row r="11" spans="1:3" x14ac:dyDescent="0.25">
      <c r="A11" s="11" t="s">
        <v>82</v>
      </c>
      <c r="B11" s="12">
        <v>5550000</v>
      </c>
      <c r="C11" s="13">
        <v>8050000</v>
      </c>
    </row>
    <row r="12" spans="1:3" x14ac:dyDescent="0.25">
      <c r="A12" s="11" t="s">
        <v>83</v>
      </c>
      <c r="B12" s="12">
        <v>8582000</v>
      </c>
      <c r="C12" s="13">
        <v>8582000</v>
      </c>
    </row>
    <row r="13" spans="1:3" x14ac:dyDescent="0.25">
      <c r="A13" s="11" t="s">
        <v>84</v>
      </c>
      <c r="B13" s="12">
        <v>0</v>
      </c>
      <c r="C13" s="13">
        <v>0</v>
      </c>
    </row>
    <row r="14" spans="1:3" x14ac:dyDescent="0.25">
      <c r="A14" s="11" t="s">
        <v>85</v>
      </c>
      <c r="B14" s="12">
        <v>924000</v>
      </c>
      <c r="C14" s="13">
        <v>924000</v>
      </c>
    </row>
    <row r="15" spans="1:3" x14ac:dyDescent="0.25">
      <c r="A15" s="11" t="s">
        <v>86</v>
      </c>
      <c r="B15" s="12">
        <v>0</v>
      </c>
      <c r="C15" s="13">
        <v>2500000</v>
      </c>
    </row>
    <row r="16" spans="1:3" x14ac:dyDescent="0.25">
      <c r="A16" s="11" t="s">
        <v>87</v>
      </c>
      <c r="B16" s="12">
        <f>7324000+40000+2380000</f>
        <v>9744000</v>
      </c>
      <c r="C16" s="13">
        <f>7324000+40000+2380000</f>
        <v>9744000</v>
      </c>
    </row>
    <row r="17" spans="1:3" x14ac:dyDescent="0.25">
      <c r="A17" s="14" t="s">
        <v>88</v>
      </c>
      <c r="B17" s="12">
        <v>0</v>
      </c>
      <c r="C17" s="13">
        <v>0</v>
      </c>
    </row>
    <row r="18" spans="1:3" x14ac:dyDescent="0.25">
      <c r="A18" s="11" t="s">
        <v>89</v>
      </c>
      <c r="B18" s="12">
        <v>0</v>
      </c>
      <c r="C18" s="13">
        <v>0</v>
      </c>
    </row>
    <row r="19" spans="1:3" x14ac:dyDescent="0.25">
      <c r="A19" s="14" t="s">
        <v>90</v>
      </c>
      <c r="B19" s="12">
        <v>200000</v>
      </c>
      <c r="C19" s="13">
        <v>200000</v>
      </c>
    </row>
    <row r="20" spans="1:3" ht="16.5" thickBot="1" x14ac:dyDescent="0.3">
      <c r="A20" s="15" t="s">
        <v>91</v>
      </c>
      <c r="B20" s="16">
        <f>SUM(B11:B19)</f>
        <v>25000000</v>
      </c>
      <c r="C20" s="35">
        <f>SUM(C11:C19)</f>
        <v>30000000</v>
      </c>
    </row>
    <row r="21" spans="1:3" ht="15.75" thickBot="1" x14ac:dyDescent="0.3"/>
    <row r="22" spans="1:3" ht="15.75" x14ac:dyDescent="0.25">
      <c r="A22" s="89" t="s">
        <v>107</v>
      </c>
      <c r="B22" s="90"/>
      <c r="C22" s="91"/>
    </row>
    <row r="23" spans="1:3" ht="31.5" x14ac:dyDescent="0.25">
      <c r="A23" s="28" t="s">
        <v>108</v>
      </c>
      <c r="B23" s="29" t="s">
        <v>80</v>
      </c>
      <c r="C23" s="30" t="s">
        <v>81</v>
      </c>
    </row>
    <row r="24" spans="1:3" x14ac:dyDescent="0.25">
      <c r="A24" s="33" t="s">
        <v>215</v>
      </c>
      <c r="B24" s="31">
        <v>7350000</v>
      </c>
      <c r="C24" s="32">
        <v>7350000</v>
      </c>
    </row>
    <row r="25" spans="1:3" x14ac:dyDescent="0.25">
      <c r="A25" s="33" t="s">
        <v>216</v>
      </c>
      <c r="B25" s="31">
        <v>7950000</v>
      </c>
      <c r="C25" s="32">
        <v>10450000</v>
      </c>
    </row>
    <row r="26" spans="1:3" x14ac:dyDescent="0.25">
      <c r="A26" s="33" t="s">
        <v>217</v>
      </c>
      <c r="B26" s="31">
        <v>9700000</v>
      </c>
      <c r="C26" s="32">
        <v>9700000</v>
      </c>
    </row>
    <row r="27" spans="1:3" x14ac:dyDescent="0.25">
      <c r="A27" s="33" t="s">
        <v>218</v>
      </c>
      <c r="B27" s="31">
        <v>0</v>
      </c>
      <c r="C27" s="32">
        <v>2500000</v>
      </c>
    </row>
    <row r="28" spans="1:3" ht="16.5" thickBot="1" x14ac:dyDescent="0.3">
      <c r="A28" s="34" t="s">
        <v>91</v>
      </c>
      <c r="B28" s="35">
        <f>SUM(B24:B27)</f>
        <v>25000000</v>
      </c>
      <c r="C28" s="35">
        <f>SUM(C24:C27)</f>
        <v>30000000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2"/>
  <sheetViews>
    <sheetView tabSelected="1" zoomScale="70" zoomScaleNormal="70" workbookViewId="0">
      <selection activeCell="L113" sqref="L113"/>
    </sheetView>
  </sheetViews>
  <sheetFormatPr defaultColWidth="9.140625" defaultRowHeight="15" x14ac:dyDescent="0.25"/>
  <cols>
    <col min="1" max="1" width="15.140625" style="66" customWidth="1"/>
    <col min="2" max="2" width="29.7109375" style="66" customWidth="1"/>
    <col min="3" max="3" width="16.28515625" style="66" customWidth="1"/>
    <col min="4" max="4" width="36.7109375" style="66" customWidth="1"/>
    <col min="5" max="6" width="12.85546875" style="66" customWidth="1"/>
    <col min="7" max="7" width="15.7109375" style="69" customWidth="1"/>
    <col min="8" max="9" width="15.7109375" style="70" customWidth="1"/>
    <col min="10" max="10" width="27.5703125" style="66" customWidth="1"/>
    <col min="11" max="11" width="19.5703125" style="66" customWidth="1"/>
    <col min="12" max="12" width="15.5703125" style="66" customWidth="1"/>
    <col min="13" max="13" width="15" style="66" customWidth="1"/>
    <col min="14" max="14" width="14.85546875" style="66" customWidth="1"/>
    <col min="15" max="16" width="9.140625" style="66"/>
    <col min="17" max="17" width="68.5703125" style="66" hidden="1" customWidth="1"/>
    <col min="18" max="18" width="57.42578125" style="66" hidden="1" customWidth="1"/>
    <col min="19" max="16384" width="9.140625" style="66"/>
  </cols>
  <sheetData>
    <row r="1" spans="1:20" ht="16.5" thickBot="1" x14ac:dyDescent="0.3">
      <c r="A1" s="108" t="s">
        <v>0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10"/>
      <c r="O1" s="63"/>
      <c r="P1" s="63"/>
      <c r="Q1" s="64"/>
      <c r="R1" s="65"/>
      <c r="S1" s="63"/>
      <c r="T1" s="63"/>
    </row>
    <row r="2" spans="1:20" ht="15.75" x14ac:dyDescent="0.25">
      <c r="A2" s="99" t="s">
        <v>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1"/>
      <c r="O2" s="63"/>
      <c r="P2" s="63"/>
      <c r="Q2" s="44" t="s">
        <v>112</v>
      </c>
      <c r="R2" s="65"/>
      <c r="S2" s="63"/>
      <c r="T2" s="63"/>
    </row>
    <row r="3" spans="1:20" x14ac:dyDescent="0.25">
      <c r="A3" s="102" t="s">
        <v>7</v>
      </c>
      <c r="B3" s="97" t="s">
        <v>8</v>
      </c>
      <c r="C3" s="97" t="s">
        <v>9</v>
      </c>
      <c r="D3" s="97" t="s">
        <v>2</v>
      </c>
      <c r="E3" s="97" t="s">
        <v>3</v>
      </c>
      <c r="F3" s="97" t="s">
        <v>4</v>
      </c>
      <c r="G3" s="96" t="s">
        <v>106</v>
      </c>
      <c r="H3" s="96"/>
      <c r="I3" s="96"/>
      <c r="J3" s="97" t="s">
        <v>117</v>
      </c>
      <c r="K3" s="97" t="s">
        <v>111</v>
      </c>
      <c r="L3" s="97" t="s">
        <v>10</v>
      </c>
      <c r="M3" s="97"/>
      <c r="N3" s="98" t="s">
        <v>114</v>
      </c>
      <c r="O3" s="63"/>
      <c r="P3" s="63"/>
      <c r="Q3" s="44" t="s">
        <v>109</v>
      </c>
      <c r="R3" s="65"/>
      <c r="S3" s="63"/>
      <c r="T3" s="63"/>
    </row>
    <row r="4" spans="1:20" ht="25.5" x14ac:dyDescent="0.25">
      <c r="A4" s="102"/>
      <c r="B4" s="97"/>
      <c r="C4" s="97"/>
      <c r="D4" s="97"/>
      <c r="E4" s="97"/>
      <c r="F4" s="97"/>
      <c r="G4" s="43" t="s">
        <v>116</v>
      </c>
      <c r="H4" s="60" t="s">
        <v>104</v>
      </c>
      <c r="I4" s="60" t="s">
        <v>105</v>
      </c>
      <c r="J4" s="97"/>
      <c r="K4" s="97"/>
      <c r="L4" s="59" t="s">
        <v>103</v>
      </c>
      <c r="M4" s="59" t="s">
        <v>6</v>
      </c>
      <c r="N4" s="98"/>
      <c r="O4" s="63"/>
      <c r="P4" s="63"/>
      <c r="Q4" s="67" t="s">
        <v>110</v>
      </c>
      <c r="R4" s="65"/>
      <c r="S4" s="63"/>
      <c r="T4" s="63"/>
    </row>
    <row r="5" spans="1:20" ht="45" x14ac:dyDescent="0.25">
      <c r="A5" s="1" t="s">
        <v>126</v>
      </c>
      <c r="B5" s="68" t="s">
        <v>228</v>
      </c>
      <c r="C5" s="61" t="s">
        <v>127</v>
      </c>
      <c r="D5" s="2" t="s">
        <v>30</v>
      </c>
      <c r="E5" s="61"/>
      <c r="F5" s="2"/>
      <c r="G5" s="36">
        <v>1000000</v>
      </c>
      <c r="H5" s="38">
        <v>1</v>
      </c>
      <c r="I5" s="38">
        <v>0</v>
      </c>
      <c r="J5" s="2" t="s">
        <v>98</v>
      </c>
      <c r="K5" s="2" t="s">
        <v>110</v>
      </c>
      <c r="L5" s="2"/>
      <c r="M5" s="2"/>
      <c r="N5" s="3"/>
      <c r="O5" s="63"/>
      <c r="P5" s="63"/>
      <c r="Q5" s="44" t="s">
        <v>24</v>
      </c>
      <c r="R5" s="65"/>
      <c r="S5" s="63"/>
      <c r="T5" s="63"/>
    </row>
    <row r="6" spans="1:20" ht="60" x14ac:dyDescent="0.25">
      <c r="A6" s="1" t="s">
        <v>126</v>
      </c>
      <c r="B6" s="68" t="s">
        <v>129</v>
      </c>
      <c r="C6" s="61" t="s">
        <v>128</v>
      </c>
      <c r="D6" s="2" t="s">
        <v>30</v>
      </c>
      <c r="E6" s="61"/>
      <c r="F6" s="2"/>
      <c r="G6" s="36">
        <v>7050000</v>
      </c>
      <c r="H6" s="38">
        <v>0.65</v>
      </c>
      <c r="I6" s="38">
        <v>0.35</v>
      </c>
      <c r="J6" s="2" t="s">
        <v>99</v>
      </c>
      <c r="K6" s="2" t="s">
        <v>110</v>
      </c>
      <c r="L6" s="2"/>
      <c r="M6" s="2"/>
      <c r="N6" s="3"/>
      <c r="O6" s="63"/>
      <c r="P6" s="63"/>
      <c r="Q6" s="44" t="s">
        <v>25</v>
      </c>
      <c r="R6" s="65"/>
      <c r="S6" s="63"/>
      <c r="T6" s="63"/>
    </row>
    <row r="7" spans="1:20" ht="39" thickBot="1" x14ac:dyDescent="0.3">
      <c r="A7" s="1" t="s">
        <v>126</v>
      </c>
      <c r="B7" s="78" t="s">
        <v>227</v>
      </c>
      <c r="C7" s="76" t="s">
        <v>226</v>
      </c>
      <c r="D7" s="5" t="s">
        <v>30</v>
      </c>
      <c r="E7" s="5"/>
      <c r="F7" s="5"/>
      <c r="G7" s="37">
        <v>1290000</v>
      </c>
      <c r="H7" s="39">
        <v>1</v>
      </c>
      <c r="I7" s="39">
        <v>0</v>
      </c>
      <c r="J7" s="5" t="s">
        <v>100</v>
      </c>
      <c r="K7" s="5" t="s">
        <v>110</v>
      </c>
      <c r="L7" s="5"/>
      <c r="M7" s="5"/>
      <c r="N7" s="6"/>
      <c r="O7" s="63"/>
      <c r="P7" s="63"/>
      <c r="Q7" s="44" t="s">
        <v>26</v>
      </c>
      <c r="R7" s="65"/>
      <c r="S7" s="63"/>
      <c r="T7" s="63"/>
    </row>
    <row r="8" spans="1:20" ht="15.75" thickBot="1" x14ac:dyDescent="0.3">
      <c r="Q8" s="44" t="s">
        <v>27</v>
      </c>
      <c r="R8" s="67"/>
    </row>
    <row r="9" spans="1:20" ht="15.75" x14ac:dyDescent="0.25">
      <c r="A9" s="99" t="s">
        <v>11</v>
      </c>
      <c r="B9" s="100"/>
      <c r="C9" s="100"/>
      <c r="D9" s="100"/>
      <c r="E9" s="100"/>
      <c r="F9" s="100"/>
      <c r="G9" s="100"/>
      <c r="H9" s="100"/>
      <c r="I9" s="100"/>
      <c r="J9" s="100"/>
      <c r="K9" s="100"/>
      <c r="L9" s="100"/>
      <c r="M9" s="100"/>
      <c r="N9" s="101"/>
      <c r="O9" s="63"/>
      <c r="P9" s="63"/>
      <c r="Q9" s="44" t="s">
        <v>28</v>
      </c>
      <c r="R9" s="65"/>
      <c r="S9" s="63"/>
      <c r="T9" s="63"/>
    </row>
    <row r="10" spans="1:20" x14ac:dyDescent="0.25">
      <c r="A10" s="102" t="s">
        <v>7</v>
      </c>
      <c r="B10" s="97" t="s">
        <v>8</v>
      </c>
      <c r="C10" s="97" t="s">
        <v>9</v>
      </c>
      <c r="D10" s="97" t="s">
        <v>12</v>
      </c>
      <c r="E10" s="97" t="s">
        <v>3</v>
      </c>
      <c r="F10" s="97" t="s">
        <v>4</v>
      </c>
      <c r="G10" s="96" t="s">
        <v>106</v>
      </c>
      <c r="H10" s="96"/>
      <c r="I10" s="96"/>
      <c r="J10" s="97" t="s">
        <v>117</v>
      </c>
      <c r="K10" s="97" t="s">
        <v>111</v>
      </c>
      <c r="L10" s="97" t="s">
        <v>10</v>
      </c>
      <c r="M10" s="97"/>
      <c r="N10" s="98" t="s">
        <v>114</v>
      </c>
      <c r="O10" s="63"/>
      <c r="P10" s="63"/>
      <c r="Q10" s="44" t="s">
        <v>29</v>
      </c>
      <c r="R10" s="65"/>
      <c r="S10" s="63"/>
      <c r="T10" s="63"/>
    </row>
    <row r="11" spans="1:20" ht="25.5" x14ac:dyDescent="0.25">
      <c r="A11" s="102"/>
      <c r="B11" s="97"/>
      <c r="C11" s="97"/>
      <c r="D11" s="97"/>
      <c r="E11" s="97"/>
      <c r="F11" s="97"/>
      <c r="G11" s="43" t="s">
        <v>116</v>
      </c>
      <c r="H11" s="60" t="s">
        <v>104</v>
      </c>
      <c r="I11" s="60" t="s">
        <v>105</v>
      </c>
      <c r="J11" s="97"/>
      <c r="K11" s="97"/>
      <c r="L11" s="59" t="s">
        <v>103</v>
      </c>
      <c r="M11" s="59" t="s">
        <v>6</v>
      </c>
      <c r="N11" s="98"/>
      <c r="O11" s="63"/>
      <c r="P11" s="63"/>
      <c r="Q11" s="64"/>
      <c r="R11" s="65"/>
      <c r="S11" s="63"/>
      <c r="T11" s="63"/>
    </row>
    <row r="12" spans="1:20" ht="25.5" x14ac:dyDescent="0.25">
      <c r="A12" s="71" t="s">
        <v>126</v>
      </c>
      <c r="B12" s="2" t="s">
        <v>130</v>
      </c>
      <c r="C12" s="61" t="s">
        <v>139</v>
      </c>
      <c r="D12" s="2" t="s">
        <v>30</v>
      </c>
      <c r="E12" s="2"/>
      <c r="F12" s="2"/>
      <c r="G12" s="36">
        <v>770000</v>
      </c>
      <c r="H12" s="38">
        <v>1</v>
      </c>
      <c r="I12" s="38">
        <v>0</v>
      </c>
      <c r="J12" s="2" t="s">
        <v>98</v>
      </c>
      <c r="K12" s="2" t="s">
        <v>110</v>
      </c>
      <c r="L12" s="2"/>
      <c r="M12" s="2"/>
      <c r="N12" s="3"/>
      <c r="O12" s="63"/>
      <c r="P12" s="63"/>
      <c r="Q12" s="44" t="s">
        <v>33</v>
      </c>
      <c r="R12" s="65"/>
      <c r="S12" s="63"/>
      <c r="T12" s="63"/>
    </row>
    <row r="13" spans="1:20" ht="51" x14ac:dyDescent="0.25">
      <c r="A13" s="71" t="s">
        <v>126</v>
      </c>
      <c r="B13" s="2" t="s">
        <v>131</v>
      </c>
      <c r="C13" s="61" t="s">
        <v>140</v>
      </c>
      <c r="D13" s="2" t="s">
        <v>30</v>
      </c>
      <c r="E13" s="2"/>
      <c r="F13" s="2"/>
      <c r="G13" s="36">
        <v>580000</v>
      </c>
      <c r="H13" s="38">
        <v>1</v>
      </c>
      <c r="I13" s="38">
        <v>0</v>
      </c>
      <c r="J13" s="2" t="s">
        <v>98</v>
      </c>
      <c r="K13" s="2" t="s">
        <v>110</v>
      </c>
      <c r="L13" s="2"/>
      <c r="M13" s="2"/>
      <c r="N13" s="3"/>
      <c r="O13" s="63"/>
      <c r="P13" s="63"/>
      <c r="Q13" s="44"/>
      <c r="R13" s="65"/>
      <c r="S13" s="63"/>
      <c r="T13" s="63"/>
    </row>
    <row r="14" spans="1:20" ht="25.5" x14ac:dyDescent="0.25">
      <c r="A14" s="71" t="s">
        <v>126</v>
      </c>
      <c r="B14" s="2" t="s">
        <v>134</v>
      </c>
      <c r="C14" s="61" t="s">
        <v>141</v>
      </c>
      <c r="D14" s="2" t="s">
        <v>113</v>
      </c>
      <c r="E14" s="2"/>
      <c r="F14" s="2"/>
      <c r="G14" s="36">
        <v>15000</v>
      </c>
      <c r="H14" s="38">
        <v>1</v>
      </c>
      <c r="I14" s="38">
        <v>0</v>
      </c>
      <c r="J14" s="2" t="s">
        <v>98</v>
      </c>
      <c r="K14" s="2" t="s">
        <v>109</v>
      </c>
      <c r="L14" s="2"/>
      <c r="M14" s="2"/>
      <c r="N14" s="3"/>
      <c r="O14" s="63"/>
      <c r="P14" s="63"/>
      <c r="Q14" s="44"/>
      <c r="R14" s="65"/>
      <c r="S14" s="63"/>
      <c r="T14" s="63"/>
    </row>
    <row r="15" spans="1:20" ht="25.5" x14ac:dyDescent="0.25">
      <c r="A15" s="71" t="s">
        <v>126</v>
      </c>
      <c r="B15" s="2" t="s">
        <v>229</v>
      </c>
      <c r="C15" s="61" t="s">
        <v>142</v>
      </c>
      <c r="D15" s="2" t="s">
        <v>30</v>
      </c>
      <c r="E15" s="2"/>
      <c r="F15" s="2"/>
      <c r="G15" s="36">
        <v>200000</v>
      </c>
      <c r="H15" s="38">
        <v>1</v>
      </c>
      <c r="I15" s="38">
        <v>0</v>
      </c>
      <c r="J15" s="2" t="s">
        <v>98</v>
      </c>
      <c r="K15" s="2" t="s">
        <v>110</v>
      </c>
      <c r="L15" s="2"/>
      <c r="M15" s="2"/>
      <c r="N15" s="3"/>
      <c r="O15" s="63"/>
      <c r="P15" s="63"/>
      <c r="Q15" s="44"/>
      <c r="R15" s="65"/>
      <c r="S15" s="63"/>
      <c r="T15" s="63"/>
    </row>
    <row r="16" spans="1:20" ht="38.25" x14ac:dyDescent="0.25">
      <c r="A16" s="71" t="s">
        <v>126</v>
      </c>
      <c r="B16" s="2" t="s">
        <v>135</v>
      </c>
      <c r="C16" s="61" t="s">
        <v>143</v>
      </c>
      <c r="D16" s="2" t="s">
        <v>113</v>
      </c>
      <c r="E16" s="2"/>
      <c r="F16" s="2"/>
      <c r="G16" s="36">
        <v>90000</v>
      </c>
      <c r="H16" s="38">
        <v>1</v>
      </c>
      <c r="I16" s="38">
        <v>0</v>
      </c>
      <c r="J16" s="2" t="s">
        <v>98</v>
      </c>
      <c r="K16" s="2" t="s">
        <v>109</v>
      </c>
      <c r="L16" s="2"/>
      <c r="M16" s="2"/>
      <c r="N16" s="3"/>
      <c r="O16" s="63"/>
      <c r="P16" s="63"/>
      <c r="Q16" s="44"/>
      <c r="R16" s="65"/>
      <c r="S16" s="63"/>
      <c r="T16" s="63"/>
    </row>
    <row r="17" spans="1:20" ht="25.5" x14ac:dyDescent="0.25">
      <c r="A17" s="71" t="s">
        <v>126</v>
      </c>
      <c r="B17" s="2" t="s">
        <v>136</v>
      </c>
      <c r="C17" s="61" t="s">
        <v>144</v>
      </c>
      <c r="D17" s="2" t="s">
        <v>113</v>
      </c>
      <c r="E17" s="2"/>
      <c r="F17" s="2"/>
      <c r="G17" s="36">
        <v>20000</v>
      </c>
      <c r="H17" s="38">
        <v>1</v>
      </c>
      <c r="I17" s="38">
        <v>0</v>
      </c>
      <c r="J17" s="2" t="s">
        <v>98</v>
      </c>
      <c r="K17" s="2" t="s">
        <v>109</v>
      </c>
      <c r="L17" s="2"/>
      <c r="M17" s="2"/>
      <c r="N17" s="3"/>
      <c r="O17" s="63"/>
      <c r="P17" s="63"/>
      <c r="Q17" s="44"/>
      <c r="R17" s="65"/>
      <c r="S17" s="63"/>
      <c r="T17" s="63"/>
    </row>
    <row r="18" spans="1:20" ht="25.5" x14ac:dyDescent="0.25">
      <c r="A18" s="71" t="s">
        <v>126</v>
      </c>
      <c r="B18" s="2" t="s">
        <v>230</v>
      </c>
      <c r="C18" s="61" t="s">
        <v>145</v>
      </c>
      <c r="D18" s="2" t="s">
        <v>30</v>
      </c>
      <c r="E18" s="2"/>
      <c r="F18" s="2"/>
      <c r="G18" s="36">
        <v>430000</v>
      </c>
      <c r="H18" s="38">
        <v>1</v>
      </c>
      <c r="I18" s="38">
        <v>0</v>
      </c>
      <c r="J18" s="2" t="s">
        <v>98</v>
      </c>
      <c r="K18" s="2" t="s">
        <v>110</v>
      </c>
      <c r="L18" s="2"/>
      <c r="M18" s="2"/>
      <c r="N18" s="3"/>
      <c r="O18" s="63"/>
      <c r="P18" s="63"/>
      <c r="Q18" s="44"/>
      <c r="R18" s="65"/>
      <c r="S18" s="63"/>
      <c r="T18" s="63"/>
    </row>
    <row r="19" spans="1:20" ht="51" x14ac:dyDescent="0.25">
      <c r="A19" s="71" t="s">
        <v>126</v>
      </c>
      <c r="B19" s="2" t="s">
        <v>132</v>
      </c>
      <c r="C19" s="61" t="s">
        <v>146</v>
      </c>
      <c r="D19" s="2" t="s">
        <v>30</v>
      </c>
      <c r="E19" s="2"/>
      <c r="F19" s="2"/>
      <c r="G19" s="36">
        <v>500000</v>
      </c>
      <c r="H19" s="38">
        <v>1</v>
      </c>
      <c r="I19" s="38">
        <v>0</v>
      </c>
      <c r="J19" s="2" t="s">
        <v>99</v>
      </c>
      <c r="K19" s="2" t="s">
        <v>110</v>
      </c>
      <c r="L19" s="2"/>
      <c r="M19" s="2"/>
      <c r="N19" s="3"/>
      <c r="O19" s="63"/>
      <c r="P19" s="63"/>
      <c r="Q19" s="44"/>
      <c r="R19" s="65"/>
      <c r="S19" s="63"/>
      <c r="T19" s="63"/>
    </row>
    <row r="20" spans="1:20" ht="25.5" x14ac:dyDescent="0.25">
      <c r="A20" s="71" t="s">
        <v>126</v>
      </c>
      <c r="B20" s="2" t="s">
        <v>133</v>
      </c>
      <c r="C20" s="61" t="s">
        <v>147</v>
      </c>
      <c r="D20" s="2" t="s">
        <v>30</v>
      </c>
      <c r="E20" s="2"/>
      <c r="F20" s="2"/>
      <c r="G20" s="36">
        <v>322000</v>
      </c>
      <c r="H20" s="38">
        <v>1</v>
      </c>
      <c r="I20" s="38">
        <v>0</v>
      </c>
      <c r="J20" s="2" t="s">
        <v>99</v>
      </c>
      <c r="K20" s="2" t="s">
        <v>110</v>
      </c>
      <c r="L20" s="2"/>
      <c r="M20" s="2"/>
      <c r="N20" s="3"/>
      <c r="O20" s="63"/>
      <c r="P20" s="63"/>
      <c r="Q20" s="44"/>
      <c r="R20" s="65"/>
      <c r="S20" s="63"/>
      <c r="T20" s="63"/>
    </row>
    <row r="21" spans="1:20" ht="38.25" x14ac:dyDescent="0.25">
      <c r="A21" s="71" t="s">
        <v>126</v>
      </c>
      <c r="B21" s="2" t="s">
        <v>137</v>
      </c>
      <c r="C21" s="61" t="s">
        <v>148</v>
      </c>
      <c r="D21" s="2" t="s">
        <v>30</v>
      </c>
      <c r="E21" s="2"/>
      <c r="F21" s="2"/>
      <c r="G21" s="36">
        <v>555000</v>
      </c>
      <c r="H21" s="38">
        <v>1</v>
      </c>
      <c r="I21" s="38">
        <v>0</v>
      </c>
      <c r="J21" s="2" t="s">
        <v>100</v>
      </c>
      <c r="K21" s="2" t="s">
        <v>110</v>
      </c>
      <c r="L21" s="2"/>
      <c r="M21" s="2"/>
      <c r="N21" s="3"/>
      <c r="O21" s="63"/>
      <c r="P21" s="63"/>
      <c r="Q21" s="44"/>
      <c r="R21" s="65"/>
      <c r="S21" s="63"/>
      <c r="T21" s="63"/>
    </row>
    <row r="22" spans="1:20" ht="25.5" x14ac:dyDescent="0.25">
      <c r="A22" s="71" t="s">
        <v>126</v>
      </c>
      <c r="B22" s="2" t="s">
        <v>138</v>
      </c>
      <c r="C22" s="61" t="s">
        <v>149</v>
      </c>
      <c r="D22" s="2" t="s">
        <v>31</v>
      </c>
      <c r="E22" s="2"/>
      <c r="F22" s="2"/>
      <c r="G22" s="36">
        <v>400000.00000000006</v>
      </c>
      <c r="H22" s="38">
        <v>1</v>
      </c>
      <c r="I22" s="38">
        <v>0</v>
      </c>
      <c r="J22" s="2" t="s">
        <v>100</v>
      </c>
      <c r="K22" s="2" t="s">
        <v>110</v>
      </c>
      <c r="L22" s="2"/>
      <c r="M22" s="2"/>
      <c r="N22" s="3"/>
      <c r="O22" s="63"/>
      <c r="P22" s="63"/>
      <c r="Q22" s="44"/>
      <c r="R22" s="65"/>
      <c r="S22" s="63"/>
      <c r="T22" s="63"/>
    </row>
    <row r="23" spans="1:20" ht="25.5" x14ac:dyDescent="0.25">
      <c r="A23" s="71" t="s">
        <v>126</v>
      </c>
      <c r="B23" s="2" t="s">
        <v>222</v>
      </c>
      <c r="C23" s="61" t="s">
        <v>150</v>
      </c>
      <c r="D23" s="2" t="s">
        <v>36</v>
      </c>
      <c r="E23" s="2"/>
      <c r="F23" s="2"/>
      <c r="G23" s="36">
        <v>1525000</v>
      </c>
      <c r="H23" s="38">
        <v>1</v>
      </c>
      <c r="I23" s="38">
        <v>0</v>
      </c>
      <c r="J23" s="2" t="s">
        <v>100</v>
      </c>
      <c r="K23" s="2" t="s">
        <v>110</v>
      </c>
      <c r="L23" s="2"/>
      <c r="M23" s="2"/>
      <c r="N23" s="3"/>
      <c r="O23" s="63"/>
      <c r="P23" s="63"/>
      <c r="Q23" s="44" t="s">
        <v>30</v>
      </c>
      <c r="R23" s="65"/>
      <c r="S23" s="63"/>
      <c r="T23" s="63"/>
    </row>
    <row r="24" spans="1:20" ht="63.75" x14ac:dyDescent="0.25">
      <c r="A24" s="71" t="s">
        <v>126</v>
      </c>
      <c r="B24" s="2" t="s">
        <v>223</v>
      </c>
      <c r="C24" s="76" t="s">
        <v>224</v>
      </c>
      <c r="D24" s="2" t="s">
        <v>30</v>
      </c>
      <c r="E24" s="2"/>
      <c r="F24" s="2"/>
      <c r="G24" s="36">
        <v>1225000</v>
      </c>
      <c r="H24" s="38">
        <v>1</v>
      </c>
      <c r="I24" s="38">
        <v>0</v>
      </c>
      <c r="J24" s="2" t="s">
        <v>100</v>
      </c>
      <c r="K24" s="2" t="s">
        <v>110</v>
      </c>
      <c r="L24" s="2"/>
      <c r="M24" s="2"/>
      <c r="N24" s="3"/>
      <c r="O24" s="63"/>
      <c r="P24" s="63"/>
      <c r="Q24" s="44"/>
      <c r="R24" s="65"/>
      <c r="S24" s="63"/>
      <c r="T24" s="63"/>
    </row>
    <row r="25" spans="1:20" ht="25.5" x14ac:dyDescent="0.25">
      <c r="A25" s="71" t="s">
        <v>126</v>
      </c>
      <c r="B25" s="2" t="s">
        <v>225</v>
      </c>
      <c r="C25" s="61" t="s">
        <v>151</v>
      </c>
      <c r="D25" s="2" t="s">
        <v>30</v>
      </c>
      <c r="E25" s="2"/>
      <c r="F25" s="2"/>
      <c r="G25" s="36">
        <v>510000</v>
      </c>
      <c r="H25" s="38">
        <v>1</v>
      </c>
      <c r="I25" s="38">
        <v>0</v>
      </c>
      <c r="J25" s="2" t="s">
        <v>100</v>
      </c>
      <c r="K25" s="2" t="s">
        <v>110</v>
      </c>
      <c r="L25" s="2"/>
      <c r="M25" s="2"/>
      <c r="N25" s="3"/>
      <c r="O25" s="63"/>
      <c r="P25" s="63"/>
      <c r="Q25" s="44" t="s">
        <v>113</v>
      </c>
      <c r="R25" s="65"/>
      <c r="S25" s="63"/>
      <c r="T25" s="63"/>
    </row>
    <row r="26" spans="1:20" ht="15.75" thickBot="1" x14ac:dyDescent="0.3">
      <c r="A26" s="4"/>
      <c r="B26" s="5"/>
      <c r="C26" s="5"/>
      <c r="D26" s="5"/>
      <c r="E26" s="5"/>
      <c r="F26" s="5"/>
      <c r="G26" s="37"/>
      <c r="H26" s="39"/>
      <c r="I26" s="39"/>
      <c r="J26" s="5"/>
      <c r="K26" s="5"/>
      <c r="L26" s="5"/>
      <c r="M26" s="5"/>
      <c r="N26" s="6"/>
      <c r="O26" s="63"/>
      <c r="P26" s="63"/>
      <c r="Q26" s="44" t="s">
        <v>112</v>
      </c>
      <c r="R26" s="65"/>
      <c r="S26" s="63"/>
      <c r="T26" s="63"/>
    </row>
    <row r="27" spans="1:20" ht="15.75" thickBot="1" x14ac:dyDescent="0.3">
      <c r="Q27" s="44" t="s">
        <v>32</v>
      </c>
      <c r="R27" s="67"/>
    </row>
    <row r="28" spans="1:20" ht="15.75" x14ac:dyDescent="0.25">
      <c r="A28" s="99" t="s">
        <v>13</v>
      </c>
      <c r="B28" s="100"/>
      <c r="C28" s="100"/>
      <c r="D28" s="100"/>
      <c r="E28" s="100"/>
      <c r="F28" s="100"/>
      <c r="G28" s="100"/>
      <c r="H28" s="100"/>
      <c r="I28" s="100"/>
      <c r="J28" s="100"/>
      <c r="K28" s="100"/>
      <c r="L28" s="100"/>
      <c r="M28" s="100"/>
      <c r="N28" s="101"/>
      <c r="Q28" s="44" t="s">
        <v>34</v>
      </c>
      <c r="R28" s="67"/>
    </row>
    <row r="29" spans="1:20" x14ac:dyDescent="0.25">
      <c r="A29" s="102" t="s">
        <v>7</v>
      </c>
      <c r="B29" s="97" t="s">
        <v>8</v>
      </c>
      <c r="C29" s="97" t="s">
        <v>9</v>
      </c>
      <c r="D29" s="97" t="s">
        <v>12</v>
      </c>
      <c r="E29" s="97" t="s">
        <v>3</v>
      </c>
      <c r="F29" s="97" t="s">
        <v>4</v>
      </c>
      <c r="G29" s="96" t="s">
        <v>106</v>
      </c>
      <c r="H29" s="96"/>
      <c r="I29" s="96"/>
      <c r="J29" s="97" t="s">
        <v>117</v>
      </c>
      <c r="K29" s="97" t="s">
        <v>111</v>
      </c>
      <c r="L29" s="97" t="s">
        <v>10</v>
      </c>
      <c r="M29" s="97"/>
      <c r="N29" s="98" t="s">
        <v>114</v>
      </c>
      <c r="Q29" s="44" t="s">
        <v>35</v>
      </c>
      <c r="R29" s="67"/>
    </row>
    <row r="30" spans="1:20" ht="25.5" x14ac:dyDescent="0.25">
      <c r="A30" s="102"/>
      <c r="B30" s="97"/>
      <c r="C30" s="97"/>
      <c r="D30" s="97"/>
      <c r="E30" s="97"/>
      <c r="F30" s="97"/>
      <c r="G30" s="43" t="s">
        <v>116</v>
      </c>
      <c r="H30" s="60" t="s">
        <v>104</v>
      </c>
      <c r="I30" s="60" t="s">
        <v>105</v>
      </c>
      <c r="J30" s="97"/>
      <c r="K30" s="97"/>
      <c r="L30" s="59" t="s">
        <v>5</v>
      </c>
      <c r="M30" s="59" t="s">
        <v>6</v>
      </c>
      <c r="N30" s="98"/>
      <c r="Q30" s="44" t="s">
        <v>36</v>
      </c>
      <c r="R30" s="67"/>
    </row>
    <row r="31" spans="1:20" x14ac:dyDescent="0.25">
      <c r="A31" s="1"/>
      <c r="B31" s="2"/>
      <c r="C31" s="2"/>
      <c r="D31" s="2"/>
      <c r="E31" s="2"/>
      <c r="F31" s="2"/>
      <c r="G31" s="36"/>
      <c r="H31" s="38"/>
      <c r="I31" s="38"/>
      <c r="J31" s="2"/>
      <c r="K31" s="2"/>
      <c r="L31" s="2"/>
      <c r="M31" s="2"/>
      <c r="N31" s="3"/>
      <c r="Q31" s="64"/>
      <c r="R31" s="67"/>
    </row>
    <row r="32" spans="1:20" x14ac:dyDescent="0.25">
      <c r="A32" s="1"/>
      <c r="B32" s="2"/>
      <c r="C32" s="2"/>
      <c r="D32" s="2"/>
      <c r="E32" s="2"/>
      <c r="F32" s="2"/>
      <c r="G32" s="36"/>
      <c r="H32" s="38"/>
      <c r="I32" s="38"/>
      <c r="J32" s="2"/>
      <c r="K32" s="2"/>
      <c r="L32" s="2"/>
      <c r="M32" s="2"/>
      <c r="N32" s="3"/>
      <c r="Q32" s="64"/>
      <c r="R32" s="67"/>
    </row>
    <row r="33" spans="1:18" x14ac:dyDescent="0.25">
      <c r="A33" s="1"/>
      <c r="B33" s="2"/>
      <c r="C33" s="2"/>
      <c r="D33" s="2"/>
      <c r="E33" s="2"/>
      <c r="F33" s="2"/>
      <c r="G33" s="36"/>
      <c r="H33" s="38"/>
      <c r="I33" s="38"/>
      <c r="J33" s="2"/>
      <c r="K33" s="2"/>
      <c r="L33" s="2"/>
      <c r="M33" s="2"/>
      <c r="N33" s="3"/>
      <c r="Q33" s="64"/>
      <c r="R33" s="67"/>
    </row>
    <row r="34" spans="1:18" x14ac:dyDescent="0.25">
      <c r="A34" s="1"/>
      <c r="B34" s="2"/>
      <c r="C34" s="2"/>
      <c r="D34" s="2"/>
      <c r="E34" s="2"/>
      <c r="F34" s="2"/>
      <c r="G34" s="36"/>
      <c r="H34" s="38"/>
      <c r="I34" s="38"/>
      <c r="J34" s="2"/>
      <c r="K34" s="2"/>
      <c r="L34" s="2"/>
      <c r="M34" s="2"/>
      <c r="N34" s="3"/>
      <c r="Q34" s="44" t="s">
        <v>40</v>
      </c>
      <c r="R34" s="67"/>
    </row>
    <row r="35" spans="1:18" ht="15.75" thickBot="1" x14ac:dyDescent="0.3">
      <c r="A35" s="4"/>
      <c r="B35" s="5"/>
      <c r="C35" s="5"/>
      <c r="D35" s="5"/>
      <c r="E35" s="5"/>
      <c r="F35" s="5"/>
      <c r="G35" s="37"/>
      <c r="H35" s="39"/>
      <c r="I35" s="39"/>
      <c r="J35" s="5"/>
      <c r="K35" s="5"/>
      <c r="L35" s="5"/>
      <c r="M35" s="5"/>
      <c r="N35" s="6"/>
      <c r="Q35" s="44" t="s">
        <v>39</v>
      </c>
      <c r="R35" s="67"/>
    </row>
    <row r="36" spans="1:18" ht="15.75" thickBot="1" x14ac:dyDescent="0.3">
      <c r="Q36" s="44" t="s">
        <v>37</v>
      </c>
      <c r="R36" s="67"/>
    </row>
    <row r="37" spans="1:18" ht="15.75" x14ac:dyDescent="0.25">
      <c r="A37" s="99" t="s">
        <v>14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1"/>
      <c r="Q37" s="44" t="s">
        <v>31</v>
      </c>
      <c r="R37" s="67"/>
    </row>
    <row r="38" spans="1:18" ht="15.75" x14ac:dyDescent="0.25">
      <c r="A38" s="102" t="s">
        <v>7</v>
      </c>
      <c r="B38" s="97" t="s">
        <v>8</v>
      </c>
      <c r="C38" s="97" t="s">
        <v>9</v>
      </c>
      <c r="D38" s="97" t="s">
        <v>12</v>
      </c>
      <c r="E38" s="111"/>
      <c r="F38" s="111"/>
      <c r="G38" s="96" t="s">
        <v>106</v>
      </c>
      <c r="H38" s="96"/>
      <c r="I38" s="96"/>
      <c r="J38" s="97" t="s">
        <v>117</v>
      </c>
      <c r="K38" s="97" t="s">
        <v>111</v>
      </c>
      <c r="L38" s="97" t="s">
        <v>10</v>
      </c>
      <c r="M38" s="97"/>
      <c r="N38" s="98" t="s">
        <v>114</v>
      </c>
      <c r="Q38" s="44" t="s">
        <v>112</v>
      </c>
      <c r="R38" s="67"/>
    </row>
    <row r="39" spans="1:18" ht="38.25" x14ac:dyDescent="0.25">
      <c r="A39" s="102"/>
      <c r="B39" s="97"/>
      <c r="C39" s="97"/>
      <c r="D39" s="97"/>
      <c r="E39" s="97" t="s">
        <v>4</v>
      </c>
      <c r="F39" s="97"/>
      <c r="G39" s="59" t="s">
        <v>116</v>
      </c>
      <c r="H39" s="43" t="s">
        <v>104</v>
      </c>
      <c r="I39" s="60" t="s">
        <v>105</v>
      </c>
      <c r="J39" s="97"/>
      <c r="K39" s="97"/>
      <c r="L39" s="59" t="s">
        <v>15</v>
      </c>
      <c r="M39" s="59" t="s">
        <v>6</v>
      </c>
      <c r="N39" s="98"/>
      <c r="Q39" s="44" t="s">
        <v>38</v>
      </c>
      <c r="R39" s="67"/>
    </row>
    <row r="40" spans="1:18" ht="48" customHeight="1" x14ac:dyDescent="0.25">
      <c r="A40" s="71" t="s">
        <v>126</v>
      </c>
      <c r="B40" s="2" t="s">
        <v>152</v>
      </c>
      <c r="C40" s="61" t="s">
        <v>175</v>
      </c>
      <c r="D40" s="2" t="s">
        <v>40</v>
      </c>
      <c r="E40" s="2"/>
      <c r="F40" s="2"/>
      <c r="G40" s="73">
        <v>230000</v>
      </c>
      <c r="H40" s="38">
        <v>1</v>
      </c>
      <c r="I40" s="38">
        <v>0</v>
      </c>
      <c r="J40" s="2" t="s">
        <v>98</v>
      </c>
      <c r="K40" s="2" t="s">
        <v>110</v>
      </c>
      <c r="L40" s="2"/>
      <c r="M40" s="2"/>
      <c r="N40" s="3"/>
      <c r="Q40" s="44" t="s">
        <v>41</v>
      </c>
      <c r="R40" s="67"/>
    </row>
    <row r="41" spans="1:18" ht="34.5" customHeight="1" x14ac:dyDescent="0.25">
      <c r="A41" s="71" t="s">
        <v>126</v>
      </c>
      <c r="B41" s="2" t="s">
        <v>153</v>
      </c>
      <c r="C41" s="61" t="s">
        <v>176</v>
      </c>
      <c r="D41" s="2" t="s">
        <v>40</v>
      </c>
      <c r="E41" s="2"/>
      <c r="F41" s="2"/>
      <c r="G41" s="73">
        <v>300000</v>
      </c>
      <c r="H41" s="38">
        <v>1</v>
      </c>
      <c r="I41" s="38">
        <v>0</v>
      </c>
      <c r="J41" s="2" t="s">
        <v>98</v>
      </c>
      <c r="K41" s="2" t="s">
        <v>110</v>
      </c>
      <c r="L41" s="2"/>
      <c r="M41" s="2"/>
      <c r="N41" s="3"/>
      <c r="Q41" s="44"/>
      <c r="R41" s="67"/>
    </row>
    <row r="42" spans="1:18" ht="43.5" customHeight="1" x14ac:dyDescent="0.25">
      <c r="A42" s="71" t="s">
        <v>126</v>
      </c>
      <c r="B42" s="2" t="s">
        <v>154</v>
      </c>
      <c r="C42" s="61" t="s">
        <v>177</v>
      </c>
      <c r="D42" s="2" t="s">
        <v>37</v>
      </c>
      <c r="E42" s="2"/>
      <c r="F42" s="2"/>
      <c r="G42" s="73">
        <v>100000</v>
      </c>
      <c r="H42" s="38">
        <v>1</v>
      </c>
      <c r="I42" s="38">
        <v>0</v>
      </c>
      <c r="J42" s="2" t="s">
        <v>98</v>
      </c>
      <c r="K42" s="2" t="s">
        <v>110</v>
      </c>
      <c r="L42" s="2"/>
      <c r="M42" s="2"/>
      <c r="N42" s="3"/>
      <c r="Q42" s="44"/>
      <c r="R42" s="67"/>
    </row>
    <row r="43" spans="1:18" ht="45" customHeight="1" x14ac:dyDescent="0.25">
      <c r="A43" s="71" t="s">
        <v>126</v>
      </c>
      <c r="B43" s="2" t="s">
        <v>155</v>
      </c>
      <c r="C43" s="61" t="s">
        <v>178</v>
      </c>
      <c r="D43" s="2" t="s">
        <v>40</v>
      </c>
      <c r="E43" s="2"/>
      <c r="F43" s="2"/>
      <c r="G43" s="73">
        <v>320000</v>
      </c>
      <c r="H43" s="38">
        <v>1</v>
      </c>
      <c r="I43" s="38">
        <v>0</v>
      </c>
      <c r="J43" s="2" t="s">
        <v>98</v>
      </c>
      <c r="K43" s="2" t="s">
        <v>110</v>
      </c>
      <c r="L43" s="2"/>
      <c r="M43" s="2"/>
      <c r="N43" s="3"/>
      <c r="Q43" s="44"/>
      <c r="R43" s="67"/>
    </row>
    <row r="44" spans="1:18" ht="33" customHeight="1" x14ac:dyDescent="0.25">
      <c r="A44" s="71" t="s">
        <v>126</v>
      </c>
      <c r="B44" s="2" t="s">
        <v>156</v>
      </c>
      <c r="C44" s="61" t="s">
        <v>179</v>
      </c>
      <c r="D44" s="2" t="s">
        <v>37</v>
      </c>
      <c r="E44" s="2"/>
      <c r="F44" s="2"/>
      <c r="G44" s="73">
        <v>15000</v>
      </c>
      <c r="H44" s="38">
        <v>1</v>
      </c>
      <c r="I44" s="38">
        <v>0</v>
      </c>
      <c r="J44" s="2" t="s">
        <v>98</v>
      </c>
      <c r="K44" s="2" t="s">
        <v>110</v>
      </c>
      <c r="L44" s="2"/>
      <c r="M44" s="2"/>
      <c r="N44" s="3"/>
      <c r="Q44" s="44"/>
      <c r="R44" s="67"/>
    </row>
    <row r="45" spans="1:18" ht="25.5" x14ac:dyDescent="0.25">
      <c r="A45" s="71" t="s">
        <v>126</v>
      </c>
      <c r="B45" s="2" t="s">
        <v>157</v>
      </c>
      <c r="C45" s="61" t="s">
        <v>180</v>
      </c>
      <c r="D45" s="2" t="s">
        <v>37</v>
      </c>
      <c r="E45" s="2"/>
      <c r="F45" s="2"/>
      <c r="G45" s="73">
        <v>35000</v>
      </c>
      <c r="H45" s="38">
        <v>1</v>
      </c>
      <c r="I45" s="38">
        <v>0</v>
      </c>
      <c r="J45" s="2" t="s">
        <v>98</v>
      </c>
      <c r="K45" s="2" t="s">
        <v>110</v>
      </c>
      <c r="L45" s="2"/>
      <c r="M45" s="2"/>
      <c r="N45" s="3"/>
      <c r="Q45" s="44"/>
      <c r="R45" s="67"/>
    </row>
    <row r="46" spans="1:18" ht="35.25" customHeight="1" x14ac:dyDescent="0.25">
      <c r="A46" s="71" t="s">
        <v>126</v>
      </c>
      <c r="B46" s="2" t="s">
        <v>158</v>
      </c>
      <c r="C46" s="61" t="s">
        <v>181</v>
      </c>
      <c r="D46" s="2" t="s">
        <v>37</v>
      </c>
      <c r="E46" s="2"/>
      <c r="F46" s="2"/>
      <c r="G46" s="73">
        <v>15000</v>
      </c>
      <c r="H46" s="38">
        <v>1</v>
      </c>
      <c r="I46" s="38">
        <v>0</v>
      </c>
      <c r="J46" s="2" t="s">
        <v>98</v>
      </c>
      <c r="K46" s="2" t="s">
        <v>110</v>
      </c>
      <c r="L46" s="2"/>
      <c r="M46" s="2"/>
      <c r="N46" s="3"/>
      <c r="Q46" s="44"/>
      <c r="R46" s="67"/>
    </row>
    <row r="47" spans="1:18" ht="33.75" customHeight="1" x14ac:dyDescent="0.25">
      <c r="A47" s="71" t="s">
        <v>126</v>
      </c>
      <c r="B47" s="2" t="s">
        <v>159</v>
      </c>
      <c r="C47" s="61" t="s">
        <v>182</v>
      </c>
      <c r="D47" s="2" t="s">
        <v>37</v>
      </c>
      <c r="E47" s="2"/>
      <c r="F47" s="2"/>
      <c r="G47" s="73">
        <v>40000</v>
      </c>
      <c r="H47" s="38">
        <v>1</v>
      </c>
      <c r="I47" s="38">
        <v>0</v>
      </c>
      <c r="J47" s="2" t="s">
        <v>98</v>
      </c>
      <c r="K47" s="2" t="s">
        <v>110</v>
      </c>
      <c r="L47" s="2"/>
      <c r="M47" s="2"/>
      <c r="N47" s="3"/>
      <c r="Q47" s="44"/>
      <c r="R47" s="67"/>
    </row>
    <row r="48" spans="1:18" ht="68.25" customHeight="1" x14ac:dyDescent="0.25">
      <c r="A48" s="71" t="s">
        <v>126</v>
      </c>
      <c r="B48" s="2" t="s">
        <v>160</v>
      </c>
      <c r="C48" s="61" t="s">
        <v>183</v>
      </c>
      <c r="D48" s="2" t="s">
        <v>40</v>
      </c>
      <c r="E48" s="2"/>
      <c r="F48" s="2"/>
      <c r="G48" s="73">
        <v>120000</v>
      </c>
      <c r="H48" s="38">
        <v>1</v>
      </c>
      <c r="I48" s="38">
        <v>0</v>
      </c>
      <c r="J48" s="2" t="s">
        <v>98</v>
      </c>
      <c r="K48" s="2" t="s">
        <v>110</v>
      </c>
      <c r="L48" s="2"/>
      <c r="M48" s="2"/>
      <c r="N48" s="3"/>
      <c r="Q48" s="44"/>
      <c r="R48" s="67"/>
    </row>
    <row r="49" spans="1:18" ht="68.25" customHeight="1" x14ac:dyDescent="0.25">
      <c r="A49" s="71" t="s">
        <v>126</v>
      </c>
      <c r="B49" s="2" t="s">
        <v>232</v>
      </c>
      <c r="C49" s="77" t="s">
        <v>233</v>
      </c>
      <c r="D49" s="2" t="s">
        <v>31</v>
      </c>
      <c r="E49" s="2"/>
      <c r="F49" s="2"/>
      <c r="G49" s="73">
        <v>2380000</v>
      </c>
      <c r="H49" s="38">
        <v>1</v>
      </c>
      <c r="I49" s="38">
        <v>0</v>
      </c>
      <c r="J49" s="2" t="s">
        <v>98</v>
      </c>
      <c r="K49" s="2" t="s">
        <v>110</v>
      </c>
      <c r="L49" s="2"/>
      <c r="M49" s="2"/>
      <c r="N49" s="3"/>
      <c r="Q49" s="44"/>
      <c r="R49" s="67"/>
    </row>
    <row r="50" spans="1:18" ht="33.75" customHeight="1" x14ac:dyDescent="0.25">
      <c r="A50" s="71" t="s">
        <v>126</v>
      </c>
      <c r="B50" s="2" t="s">
        <v>161</v>
      </c>
      <c r="C50" s="61" t="s">
        <v>184</v>
      </c>
      <c r="D50" s="2" t="s">
        <v>40</v>
      </c>
      <c r="E50" s="2"/>
      <c r="F50" s="2"/>
      <c r="G50" s="73">
        <v>450000</v>
      </c>
      <c r="H50" s="38">
        <v>1</v>
      </c>
      <c r="I50" s="38">
        <v>0</v>
      </c>
      <c r="J50" s="2" t="s">
        <v>99</v>
      </c>
      <c r="K50" s="2" t="s">
        <v>110</v>
      </c>
      <c r="L50" s="2"/>
      <c r="M50" s="2"/>
      <c r="N50" s="3"/>
      <c r="Q50" s="44"/>
      <c r="R50" s="67"/>
    </row>
    <row r="51" spans="1:18" ht="43.5" customHeight="1" x14ac:dyDescent="0.25">
      <c r="A51" s="71" t="s">
        <v>126</v>
      </c>
      <c r="B51" s="2" t="s">
        <v>162</v>
      </c>
      <c r="C51" s="61" t="s">
        <v>128</v>
      </c>
      <c r="D51" s="2" t="s">
        <v>40</v>
      </c>
      <c r="E51" s="2"/>
      <c r="F51" s="2"/>
      <c r="G51" s="73">
        <v>350000</v>
      </c>
      <c r="H51" s="38">
        <v>1</v>
      </c>
      <c r="I51" s="38">
        <v>0</v>
      </c>
      <c r="J51" s="2" t="s">
        <v>99</v>
      </c>
      <c r="K51" s="2" t="s">
        <v>110</v>
      </c>
      <c r="L51" s="2"/>
      <c r="M51" s="2"/>
      <c r="N51" s="3"/>
      <c r="Q51" s="44"/>
      <c r="R51" s="67"/>
    </row>
    <row r="52" spans="1:18" ht="72.75" customHeight="1" x14ac:dyDescent="0.25">
      <c r="A52" s="71" t="s">
        <v>126</v>
      </c>
      <c r="B52" s="2" t="s">
        <v>163</v>
      </c>
      <c r="C52" s="61" t="s">
        <v>185</v>
      </c>
      <c r="D52" s="2" t="s">
        <v>37</v>
      </c>
      <c r="E52" s="2"/>
      <c r="F52" s="2"/>
      <c r="G52" s="73">
        <v>108000</v>
      </c>
      <c r="H52" s="38">
        <v>1</v>
      </c>
      <c r="I52" s="38">
        <v>0</v>
      </c>
      <c r="J52" s="2" t="s">
        <v>99</v>
      </c>
      <c r="K52" s="2" t="s">
        <v>110</v>
      </c>
      <c r="L52" s="2"/>
      <c r="M52" s="2"/>
      <c r="N52" s="3"/>
      <c r="Q52" s="44"/>
      <c r="R52" s="67"/>
    </row>
    <row r="53" spans="1:18" ht="38.25" x14ac:dyDescent="0.25">
      <c r="A53" s="71" t="s">
        <v>126</v>
      </c>
      <c r="B53" s="2" t="s">
        <v>207</v>
      </c>
      <c r="C53" s="61" t="s">
        <v>231</v>
      </c>
      <c r="D53" s="2" t="s">
        <v>37</v>
      </c>
      <c r="E53" s="77"/>
      <c r="F53" s="77"/>
      <c r="G53" s="72">
        <v>504000</v>
      </c>
      <c r="H53" s="38">
        <v>1</v>
      </c>
      <c r="I53" s="38">
        <v>0</v>
      </c>
      <c r="J53" s="2" t="s">
        <v>98</v>
      </c>
      <c r="K53" s="2" t="s">
        <v>110</v>
      </c>
      <c r="L53" s="2"/>
      <c r="M53" s="2"/>
      <c r="N53" s="3"/>
      <c r="Q53" s="64"/>
      <c r="R53" s="64"/>
    </row>
    <row r="54" spans="1:18" ht="59.25" customHeight="1" x14ac:dyDescent="0.25">
      <c r="A54" s="71" t="s">
        <v>126</v>
      </c>
      <c r="B54" s="2" t="s">
        <v>164</v>
      </c>
      <c r="C54" s="61" t="s">
        <v>186</v>
      </c>
      <c r="D54" s="2" t="s">
        <v>40</v>
      </c>
      <c r="E54" s="2"/>
      <c r="F54" s="2"/>
      <c r="G54" s="73">
        <v>1050000</v>
      </c>
      <c r="H54" s="38">
        <v>1</v>
      </c>
      <c r="I54" s="38">
        <v>0</v>
      </c>
      <c r="J54" s="2" t="s">
        <v>99</v>
      </c>
      <c r="K54" s="2" t="s">
        <v>110</v>
      </c>
      <c r="L54" s="2"/>
      <c r="M54" s="2"/>
      <c r="N54" s="3"/>
      <c r="Q54" s="44"/>
      <c r="R54" s="67"/>
    </row>
    <row r="55" spans="1:18" ht="63.75" x14ac:dyDescent="0.25">
      <c r="A55" s="71" t="s">
        <v>126</v>
      </c>
      <c r="B55" s="2" t="s">
        <v>165</v>
      </c>
      <c r="C55" s="61" t="s">
        <v>187</v>
      </c>
      <c r="D55" s="2" t="s">
        <v>41</v>
      </c>
      <c r="E55" s="2"/>
      <c r="F55" s="2"/>
      <c r="G55" s="73">
        <v>475000</v>
      </c>
      <c r="H55" s="38">
        <v>1</v>
      </c>
      <c r="I55" s="38">
        <v>0</v>
      </c>
      <c r="J55" s="2" t="s">
        <v>100</v>
      </c>
      <c r="K55" s="2" t="s">
        <v>110</v>
      </c>
      <c r="L55" s="2"/>
      <c r="M55" s="2"/>
      <c r="N55" s="3"/>
      <c r="Q55" s="44"/>
      <c r="R55" s="67"/>
    </row>
    <row r="56" spans="1:18" ht="89.25" x14ac:dyDescent="0.25">
      <c r="A56" s="71" t="s">
        <v>126</v>
      </c>
      <c r="B56" s="2" t="s">
        <v>208</v>
      </c>
      <c r="C56" s="61" t="s">
        <v>212</v>
      </c>
      <c r="D56" s="2" t="s">
        <v>37</v>
      </c>
      <c r="E56" s="77"/>
      <c r="F56" s="77"/>
      <c r="G56" s="72">
        <v>200000</v>
      </c>
      <c r="H56" s="38">
        <v>1</v>
      </c>
      <c r="I56" s="38">
        <v>0</v>
      </c>
      <c r="J56" s="2" t="s">
        <v>100</v>
      </c>
      <c r="K56" s="2" t="s">
        <v>110</v>
      </c>
      <c r="L56" s="2"/>
      <c r="M56" s="2"/>
      <c r="N56" s="3"/>
      <c r="Q56" s="64"/>
      <c r="R56" s="64"/>
    </row>
    <row r="57" spans="1:18" ht="38.25" x14ac:dyDescent="0.25">
      <c r="A57" s="71" t="s">
        <v>126</v>
      </c>
      <c r="B57" s="2" t="s">
        <v>166</v>
      </c>
      <c r="C57" s="61" t="s">
        <v>188</v>
      </c>
      <c r="D57" s="2" t="s">
        <v>41</v>
      </c>
      <c r="E57" s="2"/>
      <c r="F57" s="2"/>
      <c r="G57" s="73">
        <v>570000</v>
      </c>
      <c r="H57" s="38">
        <v>1</v>
      </c>
      <c r="I57" s="38">
        <v>0</v>
      </c>
      <c r="J57" s="2" t="s">
        <v>100</v>
      </c>
      <c r="K57" s="2" t="s">
        <v>110</v>
      </c>
      <c r="L57" s="2"/>
      <c r="M57" s="2"/>
      <c r="N57" s="3"/>
      <c r="Q57" s="44"/>
      <c r="R57" s="67"/>
    </row>
    <row r="58" spans="1:18" ht="71.25" customHeight="1" x14ac:dyDescent="0.25">
      <c r="A58" s="71" t="s">
        <v>126</v>
      </c>
      <c r="B58" s="2" t="s">
        <v>167</v>
      </c>
      <c r="C58" s="61" t="s">
        <v>189</v>
      </c>
      <c r="D58" s="2" t="s">
        <v>40</v>
      </c>
      <c r="E58" s="2"/>
      <c r="F58" s="2"/>
      <c r="G58" s="73">
        <v>450000</v>
      </c>
      <c r="H58" s="38">
        <v>1</v>
      </c>
      <c r="I58" s="38">
        <v>0</v>
      </c>
      <c r="J58" s="2" t="s">
        <v>100</v>
      </c>
      <c r="K58" s="2" t="s">
        <v>110</v>
      </c>
      <c r="L58" s="2"/>
      <c r="M58" s="2"/>
      <c r="N58" s="3"/>
      <c r="Q58" s="44"/>
      <c r="R58" s="67"/>
    </row>
    <row r="59" spans="1:18" ht="57.75" customHeight="1" x14ac:dyDescent="0.25">
      <c r="A59" s="71" t="s">
        <v>126</v>
      </c>
      <c r="B59" s="2" t="s">
        <v>168</v>
      </c>
      <c r="C59" s="61" t="s">
        <v>190</v>
      </c>
      <c r="D59" s="2" t="s">
        <v>41</v>
      </c>
      <c r="E59" s="2"/>
      <c r="F59" s="2"/>
      <c r="G59" s="73">
        <v>100000</v>
      </c>
      <c r="H59" s="38">
        <v>1</v>
      </c>
      <c r="I59" s="38">
        <v>0</v>
      </c>
      <c r="J59" s="2" t="s">
        <v>100</v>
      </c>
      <c r="K59" s="2" t="s">
        <v>110</v>
      </c>
      <c r="L59" s="2"/>
      <c r="M59" s="2"/>
      <c r="N59" s="3"/>
      <c r="Q59" s="44"/>
      <c r="R59" s="67"/>
    </row>
    <row r="60" spans="1:18" ht="60.75" customHeight="1" x14ac:dyDescent="0.25">
      <c r="A60" s="71" t="s">
        <v>126</v>
      </c>
      <c r="B60" s="2" t="s">
        <v>169</v>
      </c>
      <c r="C60" s="61" t="s">
        <v>191</v>
      </c>
      <c r="D60" s="2" t="s">
        <v>37</v>
      </c>
      <c r="E60" s="2"/>
      <c r="F60" s="2"/>
      <c r="G60" s="73">
        <v>300000</v>
      </c>
      <c r="H60" s="38">
        <v>1</v>
      </c>
      <c r="I60" s="38">
        <v>0</v>
      </c>
      <c r="J60" s="2" t="s">
        <v>100</v>
      </c>
      <c r="K60" s="2" t="s">
        <v>110</v>
      </c>
      <c r="L60" s="2"/>
      <c r="M60" s="2"/>
      <c r="N60" s="3"/>
      <c r="Q60" s="44"/>
      <c r="R60" s="67"/>
    </row>
    <row r="61" spans="1:18" ht="34.5" customHeight="1" x14ac:dyDescent="0.25">
      <c r="A61" s="71" t="s">
        <v>126</v>
      </c>
      <c r="B61" s="2" t="s">
        <v>170</v>
      </c>
      <c r="C61" s="61" t="s">
        <v>192</v>
      </c>
      <c r="D61" s="2" t="s">
        <v>38</v>
      </c>
      <c r="E61" s="2"/>
      <c r="F61" s="2"/>
      <c r="G61" s="73">
        <v>50000</v>
      </c>
      <c r="H61" s="38">
        <v>1</v>
      </c>
      <c r="I61" s="38">
        <v>0</v>
      </c>
      <c r="J61" s="2" t="s">
        <v>100</v>
      </c>
      <c r="K61" s="2" t="s">
        <v>110</v>
      </c>
      <c r="L61" s="2"/>
      <c r="M61" s="2"/>
      <c r="N61" s="3"/>
      <c r="Q61" s="44"/>
      <c r="R61" s="67"/>
    </row>
    <row r="62" spans="1:18" ht="38.25" x14ac:dyDescent="0.25">
      <c r="A62" s="71" t="s">
        <v>126</v>
      </c>
      <c r="B62" s="2" t="s">
        <v>209</v>
      </c>
      <c r="C62" s="61" t="s">
        <v>213</v>
      </c>
      <c r="D62" s="2" t="s">
        <v>37</v>
      </c>
      <c r="E62" s="2"/>
      <c r="F62" s="2"/>
      <c r="G62" s="72">
        <v>200000</v>
      </c>
      <c r="H62" s="38">
        <v>1</v>
      </c>
      <c r="I62" s="38">
        <v>0</v>
      </c>
      <c r="J62" s="2" t="s">
        <v>100</v>
      </c>
      <c r="K62" s="2" t="s">
        <v>110</v>
      </c>
      <c r="L62" s="2"/>
      <c r="M62" s="2"/>
      <c r="N62" s="3"/>
      <c r="Q62" s="45" t="s">
        <v>54</v>
      </c>
      <c r="R62" s="45" t="s">
        <v>43</v>
      </c>
    </row>
    <row r="63" spans="1:18" ht="57.75" customHeight="1" x14ac:dyDescent="0.25">
      <c r="A63" s="71" t="s">
        <v>126</v>
      </c>
      <c r="B63" s="2" t="s">
        <v>171</v>
      </c>
      <c r="C63" s="61" t="s">
        <v>193</v>
      </c>
      <c r="D63" s="2" t="s">
        <v>41</v>
      </c>
      <c r="E63" s="2"/>
      <c r="F63" s="2"/>
      <c r="G63" s="73">
        <v>205000</v>
      </c>
      <c r="H63" s="38">
        <v>1</v>
      </c>
      <c r="I63" s="38">
        <v>0</v>
      </c>
      <c r="J63" s="2" t="s">
        <v>100</v>
      </c>
      <c r="K63" s="2" t="s">
        <v>110</v>
      </c>
      <c r="L63" s="2"/>
      <c r="M63" s="2"/>
      <c r="N63" s="3"/>
      <c r="Q63" s="44"/>
      <c r="R63" s="67"/>
    </row>
    <row r="64" spans="1:18" ht="47.25" customHeight="1" x14ac:dyDescent="0.25">
      <c r="A64" s="71" t="s">
        <v>126</v>
      </c>
      <c r="B64" s="2" t="s">
        <v>172</v>
      </c>
      <c r="C64" s="61" t="s">
        <v>194</v>
      </c>
      <c r="D64" s="2" t="s">
        <v>41</v>
      </c>
      <c r="E64" s="2"/>
      <c r="F64" s="2"/>
      <c r="G64" s="73">
        <v>314000</v>
      </c>
      <c r="H64" s="38">
        <v>1</v>
      </c>
      <c r="I64" s="38">
        <v>0</v>
      </c>
      <c r="J64" s="2" t="s">
        <v>100</v>
      </c>
      <c r="K64" s="2" t="s">
        <v>110</v>
      </c>
      <c r="L64" s="2"/>
      <c r="M64" s="2"/>
      <c r="N64" s="3"/>
      <c r="Q64" s="44"/>
      <c r="R64" s="67"/>
    </row>
    <row r="65" spans="1:18" ht="57.75" customHeight="1" x14ac:dyDescent="0.25">
      <c r="A65" s="71" t="s">
        <v>126</v>
      </c>
      <c r="B65" s="2" t="s">
        <v>173</v>
      </c>
      <c r="C65" s="61" t="s">
        <v>195</v>
      </c>
      <c r="D65" s="2" t="s">
        <v>41</v>
      </c>
      <c r="E65" s="2"/>
      <c r="F65" s="2"/>
      <c r="G65" s="73">
        <v>633500</v>
      </c>
      <c r="H65" s="38">
        <v>1</v>
      </c>
      <c r="I65" s="38">
        <v>0</v>
      </c>
      <c r="J65" s="2" t="s">
        <v>100</v>
      </c>
      <c r="K65" s="2" t="s">
        <v>110</v>
      </c>
      <c r="L65" s="2"/>
      <c r="M65" s="2"/>
      <c r="N65" s="3"/>
      <c r="Q65" s="44"/>
      <c r="R65" s="67"/>
    </row>
    <row r="66" spans="1:18" ht="54" customHeight="1" x14ac:dyDescent="0.25">
      <c r="A66" s="71" t="s">
        <v>126</v>
      </c>
      <c r="B66" s="2" t="s">
        <v>174</v>
      </c>
      <c r="C66" s="61" t="s">
        <v>196</v>
      </c>
      <c r="D66" s="2" t="s">
        <v>41</v>
      </c>
      <c r="E66" s="2"/>
      <c r="F66" s="2"/>
      <c r="G66" s="73">
        <v>697500</v>
      </c>
      <c r="H66" s="38">
        <v>1</v>
      </c>
      <c r="I66" s="38">
        <v>0</v>
      </c>
      <c r="J66" s="2" t="s">
        <v>100</v>
      </c>
      <c r="K66" s="2" t="s">
        <v>110</v>
      </c>
      <c r="L66" s="2"/>
      <c r="M66" s="2"/>
      <c r="N66" s="3"/>
      <c r="Q66" s="44"/>
      <c r="R66" s="67"/>
    </row>
    <row r="67" spans="1:18" ht="15.75" thickBot="1" x14ac:dyDescent="0.3">
      <c r="A67" s="4"/>
      <c r="B67" s="5"/>
      <c r="C67" s="5"/>
      <c r="D67" s="5"/>
      <c r="E67" s="5"/>
      <c r="F67" s="5"/>
      <c r="G67" s="5"/>
      <c r="H67" s="37"/>
      <c r="I67" s="39"/>
      <c r="J67" s="39"/>
      <c r="K67" s="5"/>
      <c r="L67" s="5"/>
      <c r="M67" s="5"/>
      <c r="N67" s="6"/>
      <c r="Q67" s="45" t="s">
        <v>42</v>
      </c>
      <c r="R67" s="45" t="s">
        <v>43</v>
      </c>
    </row>
    <row r="68" spans="1:18" ht="15.75" thickBot="1" x14ac:dyDescent="0.3">
      <c r="Q68" s="45" t="s">
        <v>44</v>
      </c>
      <c r="R68" s="45" t="s">
        <v>43</v>
      </c>
    </row>
    <row r="69" spans="1:18" ht="15.75" x14ac:dyDescent="0.25">
      <c r="A69" s="99" t="s">
        <v>16</v>
      </c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L69" s="100"/>
      <c r="M69" s="100"/>
      <c r="N69" s="101"/>
      <c r="Q69" s="45" t="s">
        <v>45</v>
      </c>
      <c r="R69" s="45" t="s">
        <v>43</v>
      </c>
    </row>
    <row r="70" spans="1:18" x14ac:dyDescent="0.25">
      <c r="A70" s="102" t="s">
        <v>7</v>
      </c>
      <c r="B70" s="97" t="s">
        <v>8</v>
      </c>
      <c r="C70" s="97" t="s">
        <v>9</v>
      </c>
      <c r="D70" s="97" t="s">
        <v>12</v>
      </c>
      <c r="E70" s="97" t="s">
        <v>4</v>
      </c>
      <c r="F70" s="96" t="s">
        <v>106</v>
      </c>
      <c r="G70" s="96"/>
      <c r="H70" s="96"/>
      <c r="I70" s="103" t="s">
        <v>118</v>
      </c>
      <c r="J70" s="97" t="s">
        <v>117</v>
      </c>
      <c r="K70" s="97" t="s">
        <v>111</v>
      </c>
      <c r="L70" s="97" t="s">
        <v>10</v>
      </c>
      <c r="M70" s="97"/>
      <c r="N70" s="98" t="s">
        <v>114</v>
      </c>
      <c r="Q70" s="45" t="s">
        <v>42</v>
      </c>
      <c r="R70" s="45" t="s">
        <v>46</v>
      </c>
    </row>
    <row r="71" spans="1:18" ht="38.25" x14ac:dyDescent="0.25">
      <c r="A71" s="102"/>
      <c r="B71" s="97"/>
      <c r="C71" s="97"/>
      <c r="D71" s="97"/>
      <c r="E71" s="97"/>
      <c r="F71" s="59" t="s">
        <v>116</v>
      </c>
      <c r="G71" s="43" t="s">
        <v>104</v>
      </c>
      <c r="H71" s="60" t="s">
        <v>105</v>
      </c>
      <c r="I71" s="103"/>
      <c r="J71" s="97"/>
      <c r="K71" s="97"/>
      <c r="L71" s="59" t="s">
        <v>17</v>
      </c>
      <c r="M71" s="59" t="s">
        <v>18</v>
      </c>
      <c r="N71" s="98"/>
      <c r="Q71" s="45" t="s">
        <v>44</v>
      </c>
      <c r="R71" s="45" t="s">
        <v>46</v>
      </c>
    </row>
    <row r="72" spans="1:18" ht="63.75" x14ac:dyDescent="0.25">
      <c r="A72" s="71" t="s">
        <v>126</v>
      </c>
      <c r="B72" s="2" t="s">
        <v>197</v>
      </c>
      <c r="C72" s="61" t="s">
        <v>201</v>
      </c>
      <c r="D72" s="2" t="s">
        <v>37</v>
      </c>
      <c r="E72" s="2"/>
      <c r="F72" s="72">
        <v>200000</v>
      </c>
      <c r="G72" s="38">
        <v>1</v>
      </c>
      <c r="H72" s="38">
        <v>0</v>
      </c>
      <c r="I72" s="74">
        <v>6</v>
      </c>
      <c r="J72" s="2" t="s">
        <v>98</v>
      </c>
      <c r="K72" s="2" t="s">
        <v>109</v>
      </c>
      <c r="L72" s="2"/>
      <c r="M72" s="2"/>
      <c r="N72" s="3"/>
      <c r="Q72" s="45" t="s">
        <v>47</v>
      </c>
      <c r="R72" s="45" t="s">
        <v>46</v>
      </c>
    </row>
    <row r="73" spans="1:18" ht="51" x14ac:dyDescent="0.25">
      <c r="A73" s="71" t="s">
        <v>126</v>
      </c>
      <c r="B73" s="2" t="s">
        <v>220</v>
      </c>
      <c r="C73" s="62" t="s">
        <v>221</v>
      </c>
      <c r="D73" s="2" t="s">
        <v>68</v>
      </c>
      <c r="E73" s="2"/>
      <c r="F73" s="72">
        <v>40000</v>
      </c>
      <c r="G73" s="38">
        <v>1</v>
      </c>
      <c r="H73" s="38">
        <v>0</v>
      </c>
      <c r="I73" s="74">
        <v>1</v>
      </c>
      <c r="J73" s="2" t="s">
        <v>98</v>
      </c>
      <c r="K73" s="2" t="s">
        <v>109</v>
      </c>
      <c r="L73" s="2"/>
      <c r="M73" s="2"/>
      <c r="N73" s="3"/>
      <c r="Q73" s="45"/>
      <c r="R73" s="45"/>
    </row>
    <row r="74" spans="1:18" ht="25.5" x14ac:dyDescent="0.25">
      <c r="A74" s="71" t="s">
        <v>126</v>
      </c>
      <c r="B74" s="2" t="s">
        <v>198</v>
      </c>
      <c r="C74" s="61" t="s">
        <v>202</v>
      </c>
      <c r="D74" s="2" t="s">
        <v>68</v>
      </c>
      <c r="E74" s="2"/>
      <c r="F74" s="72">
        <v>80000</v>
      </c>
      <c r="G74" s="38">
        <v>1</v>
      </c>
      <c r="H74" s="38">
        <v>0</v>
      </c>
      <c r="I74" s="74">
        <v>6</v>
      </c>
      <c r="J74" s="2" t="s">
        <v>98</v>
      </c>
      <c r="K74" s="2" t="s">
        <v>109</v>
      </c>
      <c r="L74" s="2"/>
      <c r="M74" s="2"/>
      <c r="N74" s="3"/>
      <c r="Q74" s="45"/>
      <c r="R74" s="45" t="s">
        <v>48</v>
      </c>
    </row>
    <row r="75" spans="1:18" ht="32.25" customHeight="1" x14ac:dyDescent="0.25">
      <c r="A75" s="71" t="s">
        <v>126</v>
      </c>
      <c r="B75" s="2" t="s">
        <v>199</v>
      </c>
      <c r="C75" s="61" t="s">
        <v>203</v>
      </c>
      <c r="D75" s="2" t="s">
        <v>68</v>
      </c>
      <c r="E75" s="2"/>
      <c r="F75" s="72">
        <v>96000</v>
      </c>
      <c r="G75" s="38">
        <v>1</v>
      </c>
      <c r="H75" s="38">
        <v>0</v>
      </c>
      <c r="I75" s="74">
        <v>2</v>
      </c>
      <c r="J75" s="2" t="s">
        <v>99</v>
      </c>
      <c r="K75" s="2" t="s">
        <v>110</v>
      </c>
      <c r="L75" s="2"/>
      <c r="M75" s="2"/>
      <c r="N75" s="3"/>
      <c r="Q75" s="45"/>
      <c r="R75" s="45" t="s">
        <v>48</v>
      </c>
    </row>
    <row r="76" spans="1:18" ht="38.25" x14ac:dyDescent="0.25">
      <c r="A76" s="71" t="s">
        <v>126</v>
      </c>
      <c r="B76" s="2" t="s">
        <v>200</v>
      </c>
      <c r="C76" s="61" t="s">
        <v>204</v>
      </c>
      <c r="D76" s="2" t="s">
        <v>68</v>
      </c>
      <c r="E76" s="2"/>
      <c r="F76" s="72">
        <v>20000</v>
      </c>
      <c r="G76" s="38">
        <v>1</v>
      </c>
      <c r="H76" s="38">
        <v>0</v>
      </c>
      <c r="I76" s="74">
        <v>1</v>
      </c>
      <c r="J76" s="2" t="s">
        <v>99</v>
      </c>
      <c r="K76" s="2" t="s">
        <v>109</v>
      </c>
      <c r="L76" s="2"/>
      <c r="M76" s="2"/>
      <c r="N76" s="3"/>
      <c r="Q76" s="45" t="s">
        <v>49</v>
      </c>
      <c r="R76" s="45" t="s">
        <v>48</v>
      </c>
    </row>
    <row r="77" spans="1:18" ht="25.5" x14ac:dyDescent="0.25">
      <c r="A77" s="71" t="s">
        <v>126</v>
      </c>
      <c r="B77" s="2" t="s">
        <v>205</v>
      </c>
      <c r="C77" s="61" t="s">
        <v>210</v>
      </c>
      <c r="D77" s="2" t="s">
        <v>68</v>
      </c>
      <c r="E77" s="79"/>
      <c r="F77" s="72">
        <v>10000</v>
      </c>
      <c r="G77" s="38">
        <v>1</v>
      </c>
      <c r="H77" s="38">
        <v>0</v>
      </c>
      <c r="I77" s="81">
        <v>1</v>
      </c>
      <c r="J77" s="2" t="s">
        <v>98</v>
      </c>
      <c r="K77" s="2" t="s">
        <v>110</v>
      </c>
      <c r="L77" s="79"/>
      <c r="M77" s="79"/>
      <c r="N77" s="80"/>
      <c r="Q77" s="45"/>
      <c r="R77" s="45"/>
    </row>
    <row r="78" spans="1:18" ht="25.5" x14ac:dyDescent="0.25">
      <c r="A78" s="71" t="s">
        <v>126</v>
      </c>
      <c r="B78" s="2" t="s">
        <v>206</v>
      </c>
      <c r="C78" s="61" t="s">
        <v>211</v>
      </c>
      <c r="D78" s="2" t="s">
        <v>68</v>
      </c>
      <c r="E78" s="79"/>
      <c r="F78" s="72">
        <v>10000</v>
      </c>
      <c r="G78" s="38">
        <v>1</v>
      </c>
      <c r="H78" s="38">
        <v>0</v>
      </c>
      <c r="I78" s="81">
        <v>1</v>
      </c>
      <c r="J78" s="2" t="s">
        <v>98</v>
      </c>
      <c r="K78" s="2" t="s">
        <v>110</v>
      </c>
      <c r="L78" s="79"/>
      <c r="M78" s="79"/>
      <c r="N78" s="80"/>
      <c r="Q78" s="45"/>
      <c r="R78" s="45"/>
    </row>
    <row r="79" spans="1:18" ht="15.75" thickBot="1" x14ac:dyDescent="0.3">
      <c r="A79" s="4"/>
      <c r="B79" s="5"/>
      <c r="C79" s="5"/>
      <c r="D79" s="5"/>
      <c r="E79" s="5"/>
      <c r="F79" s="5"/>
      <c r="G79" s="37"/>
      <c r="H79" s="39"/>
      <c r="I79" s="39"/>
      <c r="J79" s="5"/>
      <c r="K79" s="5"/>
      <c r="L79" s="5"/>
      <c r="M79" s="5"/>
      <c r="N79" s="6"/>
      <c r="Q79" s="45" t="s">
        <v>49</v>
      </c>
      <c r="R79" s="45" t="s">
        <v>50</v>
      </c>
    </row>
    <row r="80" spans="1:18" ht="15.75" thickBot="1" x14ac:dyDescent="0.3">
      <c r="Q80" s="45" t="s">
        <v>51</v>
      </c>
      <c r="R80" s="45" t="s">
        <v>50</v>
      </c>
    </row>
    <row r="81" spans="1:18" ht="15.75" x14ac:dyDescent="0.25">
      <c r="A81" s="99" t="s">
        <v>19</v>
      </c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L81" s="100"/>
      <c r="M81" s="100"/>
      <c r="N81" s="101"/>
      <c r="Q81" s="45" t="s">
        <v>52</v>
      </c>
      <c r="R81" s="45" t="s">
        <v>50</v>
      </c>
    </row>
    <row r="82" spans="1:18" ht="15.75" x14ac:dyDescent="0.25">
      <c r="A82" s="102" t="s">
        <v>7</v>
      </c>
      <c r="B82" s="97" t="s">
        <v>8</v>
      </c>
      <c r="C82" s="97" t="s">
        <v>9</v>
      </c>
      <c r="D82" s="97" t="s">
        <v>12</v>
      </c>
      <c r="E82" s="111"/>
      <c r="F82" s="111"/>
      <c r="G82" s="96" t="s">
        <v>106</v>
      </c>
      <c r="H82" s="96"/>
      <c r="I82" s="96"/>
      <c r="J82" s="97" t="s">
        <v>117</v>
      </c>
      <c r="K82" s="97" t="s">
        <v>111</v>
      </c>
      <c r="L82" s="97" t="s">
        <v>10</v>
      </c>
      <c r="M82" s="97"/>
      <c r="N82" s="98" t="s">
        <v>114</v>
      </c>
      <c r="Q82" s="45"/>
      <c r="R82" s="45" t="s">
        <v>53</v>
      </c>
    </row>
    <row r="83" spans="1:18" ht="38.25" x14ac:dyDescent="0.25">
      <c r="A83" s="102"/>
      <c r="B83" s="97"/>
      <c r="C83" s="97"/>
      <c r="D83" s="97"/>
      <c r="E83" s="97" t="s">
        <v>4</v>
      </c>
      <c r="F83" s="97"/>
      <c r="G83" s="59" t="s">
        <v>116</v>
      </c>
      <c r="H83" s="43" t="s">
        <v>104</v>
      </c>
      <c r="I83" s="60" t="s">
        <v>105</v>
      </c>
      <c r="J83" s="97"/>
      <c r="K83" s="97"/>
      <c r="L83" s="59" t="s">
        <v>15</v>
      </c>
      <c r="M83" s="59" t="s">
        <v>6</v>
      </c>
      <c r="N83" s="98"/>
      <c r="Q83" s="45"/>
      <c r="R83" s="45" t="s">
        <v>53</v>
      </c>
    </row>
    <row r="84" spans="1:18" x14ac:dyDescent="0.25">
      <c r="A84" s="1"/>
      <c r="B84" s="2"/>
      <c r="C84" s="2"/>
      <c r="D84" s="2"/>
      <c r="E84" s="104"/>
      <c r="F84" s="105"/>
      <c r="G84" s="2"/>
      <c r="H84" s="36"/>
      <c r="I84" s="38"/>
      <c r="J84" s="38"/>
      <c r="K84" s="2"/>
      <c r="L84" s="2"/>
      <c r="M84" s="2"/>
      <c r="N84" s="3"/>
      <c r="Q84" s="45" t="s">
        <v>55</v>
      </c>
      <c r="R84" s="45" t="s">
        <v>43</v>
      </c>
    </row>
    <row r="85" spans="1:18" ht="15.75" thickBot="1" x14ac:dyDescent="0.3">
      <c r="A85" s="4"/>
      <c r="B85" s="5"/>
      <c r="C85" s="5"/>
      <c r="D85" s="5"/>
      <c r="E85" s="106"/>
      <c r="F85" s="107"/>
      <c r="G85" s="5"/>
      <c r="H85" s="37"/>
      <c r="I85" s="39"/>
      <c r="J85" s="39"/>
      <c r="K85" s="5"/>
      <c r="L85" s="5"/>
      <c r="M85" s="5"/>
      <c r="N85" s="6"/>
      <c r="Q85" s="45" t="s">
        <v>56</v>
      </c>
      <c r="R85" s="45" t="s">
        <v>43</v>
      </c>
    </row>
    <row r="86" spans="1:18" x14ac:dyDescent="0.25">
      <c r="A86" s="40"/>
      <c r="B86" s="40"/>
      <c r="C86" s="40"/>
      <c r="D86" s="40"/>
      <c r="E86" s="40"/>
      <c r="F86" s="40"/>
      <c r="G86" s="40"/>
      <c r="H86" s="41"/>
      <c r="I86" s="42"/>
      <c r="J86" s="42"/>
      <c r="K86" s="40"/>
      <c r="L86" s="40"/>
      <c r="M86" s="40"/>
      <c r="N86" s="40"/>
      <c r="Q86" s="45"/>
      <c r="R86" s="45"/>
    </row>
    <row r="87" spans="1:18" ht="15.75" thickBot="1" x14ac:dyDescent="0.3">
      <c r="E87" s="40"/>
      <c r="F87" s="40"/>
      <c r="G87" s="40"/>
      <c r="H87" s="41"/>
      <c r="I87" s="42"/>
      <c r="J87" s="42"/>
      <c r="K87" s="40"/>
      <c r="L87" s="40"/>
      <c r="M87" s="40"/>
      <c r="N87" s="40"/>
      <c r="Q87" s="45" t="s">
        <v>57</v>
      </c>
      <c r="R87" s="45" t="s">
        <v>43</v>
      </c>
    </row>
    <row r="88" spans="1:18" ht="15.75" x14ac:dyDescent="0.25">
      <c r="A88" s="99" t="s">
        <v>20</v>
      </c>
      <c r="B88" s="100"/>
      <c r="C88" s="100"/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1"/>
      <c r="Q88" s="45" t="s">
        <v>58</v>
      </c>
      <c r="R88" s="45" t="s">
        <v>43</v>
      </c>
    </row>
    <row r="89" spans="1:18" x14ac:dyDescent="0.25">
      <c r="A89" s="102" t="s">
        <v>7</v>
      </c>
      <c r="B89" s="97" t="s">
        <v>69</v>
      </c>
      <c r="C89" s="97" t="s">
        <v>9</v>
      </c>
      <c r="D89" s="97"/>
      <c r="E89" s="97" t="s">
        <v>4</v>
      </c>
      <c r="F89" s="97"/>
      <c r="G89" s="96" t="s">
        <v>106</v>
      </c>
      <c r="H89" s="96"/>
      <c r="I89" s="96"/>
      <c r="J89" s="97" t="s">
        <v>117</v>
      </c>
      <c r="K89" s="103" t="s">
        <v>21</v>
      </c>
      <c r="L89" s="97" t="s">
        <v>10</v>
      </c>
      <c r="M89" s="97"/>
      <c r="N89" s="112" t="s">
        <v>115</v>
      </c>
      <c r="Q89" s="45" t="s">
        <v>59</v>
      </c>
      <c r="R89" s="45" t="s">
        <v>43</v>
      </c>
    </row>
    <row r="90" spans="1:18" ht="63.75" x14ac:dyDescent="0.25">
      <c r="A90" s="102"/>
      <c r="B90" s="97"/>
      <c r="C90" s="97"/>
      <c r="D90" s="97"/>
      <c r="E90" s="97"/>
      <c r="F90" s="97"/>
      <c r="G90" s="59" t="s">
        <v>116</v>
      </c>
      <c r="H90" s="59" t="s">
        <v>104</v>
      </c>
      <c r="I90" s="43" t="s">
        <v>105</v>
      </c>
      <c r="J90" s="97"/>
      <c r="K90" s="103"/>
      <c r="L90" s="59" t="s">
        <v>22</v>
      </c>
      <c r="M90" s="59" t="s">
        <v>23</v>
      </c>
      <c r="N90" s="113"/>
      <c r="Q90" s="45" t="s">
        <v>60</v>
      </c>
      <c r="R90" s="45" t="s">
        <v>43</v>
      </c>
    </row>
    <row r="91" spans="1:18" x14ac:dyDescent="0.25">
      <c r="A91" s="1"/>
      <c r="B91" s="2"/>
      <c r="C91" s="114"/>
      <c r="D91" s="114"/>
      <c r="E91" s="114"/>
      <c r="F91" s="114"/>
      <c r="G91" s="2"/>
      <c r="H91" s="2"/>
      <c r="I91" s="36"/>
      <c r="J91" s="38"/>
      <c r="K91" s="38"/>
      <c r="L91" s="2"/>
      <c r="M91" s="2"/>
      <c r="N91" s="3"/>
      <c r="Q91" s="64"/>
      <c r="R91" s="64"/>
    </row>
    <row r="92" spans="1:18" x14ac:dyDescent="0.25">
      <c r="A92" s="1"/>
      <c r="B92" s="2"/>
      <c r="C92" s="114"/>
      <c r="D92" s="114"/>
      <c r="E92" s="114"/>
      <c r="F92" s="114"/>
      <c r="G92" s="2"/>
      <c r="H92" s="2"/>
      <c r="I92" s="36"/>
      <c r="J92" s="38"/>
      <c r="K92" s="38"/>
      <c r="L92" s="2"/>
      <c r="M92" s="2"/>
      <c r="N92" s="3"/>
      <c r="Q92" s="45" t="s">
        <v>61</v>
      </c>
      <c r="R92" s="45" t="s">
        <v>46</v>
      </c>
    </row>
    <row r="93" spans="1:18" x14ac:dyDescent="0.25">
      <c r="A93" s="1"/>
      <c r="B93" s="2"/>
      <c r="C93" s="114"/>
      <c r="D93" s="114"/>
      <c r="E93" s="114"/>
      <c r="F93" s="114"/>
      <c r="G93" s="2"/>
      <c r="H93" s="2"/>
      <c r="I93" s="36"/>
      <c r="J93" s="38"/>
      <c r="K93" s="38"/>
      <c r="L93" s="2"/>
      <c r="M93" s="2"/>
      <c r="N93" s="3"/>
      <c r="Q93" s="45" t="s">
        <v>62</v>
      </c>
      <c r="R93" s="45" t="s">
        <v>46</v>
      </c>
    </row>
    <row r="94" spans="1:18" x14ac:dyDescent="0.25">
      <c r="A94" s="1"/>
      <c r="B94" s="2"/>
      <c r="C94" s="114"/>
      <c r="D94" s="114"/>
      <c r="E94" s="114"/>
      <c r="F94" s="114"/>
      <c r="G94" s="2"/>
      <c r="H94" s="2"/>
      <c r="I94" s="36"/>
      <c r="J94" s="38"/>
      <c r="K94" s="38"/>
      <c r="L94" s="2"/>
      <c r="M94" s="2"/>
      <c r="N94" s="3"/>
      <c r="Q94" s="45" t="s">
        <v>63</v>
      </c>
      <c r="R94" s="45" t="s">
        <v>46</v>
      </c>
    </row>
    <row r="95" spans="1:18" ht="15.75" thickBot="1" x14ac:dyDescent="0.3">
      <c r="A95" s="4"/>
      <c r="B95" s="5"/>
      <c r="C95" s="115"/>
      <c r="D95" s="115"/>
      <c r="E95" s="115"/>
      <c r="F95" s="115"/>
      <c r="G95" s="5"/>
      <c r="H95" s="5"/>
      <c r="I95" s="37"/>
      <c r="J95" s="39"/>
      <c r="K95" s="39"/>
      <c r="L95" s="5"/>
      <c r="M95" s="5"/>
      <c r="N95" s="6"/>
      <c r="Q95" s="45" t="s">
        <v>64</v>
      </c>
      <c r="R95" s="45" t="s">
        <v>46</v>
      </c>
    </row>
    <row r="96" spans="1:18" x14ac:dyDescent="0.25">
      <c r="Q96" s="64"/>
      <c r="R96" s="45" t="s">
        <v>46</v>
      </c>
    </row>
    <row r="97" spans="17:18" x14ac:dyDescent="0.25">
      <c r="Q97" s="64"/>
      <c r="R97" s="45"/>
    </row>
    <row r="98" spans="17:18" x14ac:dyDescent="0.25">
      <c r="Q98" s="64"/>
      <c r="R98" s="64"/>
    </row>
    <row r="99" spans="17:18" x14ac:dyDescent="0.25">
      <c r="Q99" s="45" t="s">
        <v>65</v>
      </c>
      <c r="R99" s="45" t="s">
        <v>48</v>
      </c>
    </row>
    <row r="100" spans="17:18" x14ac:dyDescent="0.25">
      <c r="Q100" s="64"/>
      <c r="R100" s="64"/>
    </row>
    <row r="101" spans="17:18" x14ac:dyDescent="0.25">
      <c r="Q101" s="45" t="s">
        <v>66</v>
      </c>
      <c r="R101" s="45" t="s">
        <v>50</v>
      </c>
    </row>
    <row r="102" spans="17:18" x14ac:dyDescent="0.25">
      <c r="Q102" s="45" t="s">
        <v>67</v>
      </c>
      <c r="R102" s="45" t="s">
        <v>50</v>
      </c>
    </row>
    <row r="103" spans="17:18" x14ac:dyDescent="0.25">
      <c r="Q103" s="64"/>
      <c r="R103" s="64"/>
    </row>
    <row r="104" spans="17:18" x14ac:dyDescent="0.25">
      <c r="Q104" s="67"/>
      <c r="R104" s="67"/>
    </row>
    <row r="105" spans="17:18" x14ac:dyDescent="0.25">
      <c r="Q105" s="45" t="s">
        <v>49</v>
      </c>
      <c r="R105" s="64"/>
    </row>
    <row r="106" spans="17:18" x14ac:dyDescent="0.25">
      <c r="Q106" s="45" t="s">
        <v>52</v>
      </c>
      <c r="R106" s="64"/>
    </row>
    <row r="107" spans="17:18" x14ac:dyDescent="0.25">
      <c r="Q107" s="67"/>
      <c r="R107" s="67"/>
    </row>
    <row r="108" spans="17:18" x14ac:dyDescent="0.25">
      <c r="Q108" s="67"/>
      <c r="R108" s="67"/>
    </row>
    <row r="109" spans="17:18" x14ac:dyDescent="0.25">
      <c r="Q109" s="44" t="s">
        <v>37</v>
      </c>
      <c r="R109" s="64"/>
    </row>
    <row r="110" spans="17:18" x14ac:dyDescent="0.25">
      <c r="Q110" s="44" t="s">
        <v>31</v>
      </c>
      <c r="R110" s="64"/>
    </row>
    <row r="111" spans="17:18" x14ac:dyDescent="0.25">
      <c r="Q111" s="44" t="s">
        <v>68</v>
      </c>
      <c r="R111" s="64"/>
    </row>
    <row r="112" spans="17:18" x14ac:dyDescent="0.25">
      <c r="Q112" s="44" t="s">
        <v>112</v>
      </c>
      <c r="R112" s="67"/>
    </row>
  </sheetData>
  <mergeCells count="95">
    <mergeCell ref="E92:F92"/>
    <mergeCell ref="E93:F93"/>
    <mergeCell ref="E94:F94"/>
    <mergeCell ref="E95:F95"/>
    <mergeCell ref="C92:D92"/>
    <mergeCell ref="C93:D93"/>
    <mergeCell ref="C94:D94"/>
    <mergeCell ref="C95:D95"/>
    <mergeCell ref="A88:N88"/>
    <mergeCell ref="G89:I89"/>
    <mergeCell ref="L89:M89"/>
    <mergeCell ref="N89:N90"/>
    <mergeCell ref="E91:F91"/>
    <mergeCell ref="C91:D91"/>
    <mergeCell ref="J89:J90"/>
    <mergeCell ref="K89:K90"/>
    <mergeCell ref="A89:A90"/>
    <mergeCell ref="B89:B90"/>
    <mergeCell ref="C89:D90"/>
    <mergeCell ref="L82:M82"/>
    <mergeCell ref="E83:F83"/>
    <mergeCell ref="A81:N81"/>
    <mergeCell ref="K82:K83"/>
    <mergeCell ref="N82:N83"/>
    <mergeCell ref="J82:J83"/>
    <mergeCell ref="A82:A83"/>
    <mergeCell ref="B82:B83"/>
    <mergeCell ref="C82:C83"/>
    <mergeCell ref="D82:D83"/>
    <mergeCell ref="E82:F82"/>
    <mergeCell ref="G82:I82"/>
    <mergeCell ref="G3:I3"/>
    <mergeCell ref="L38:M38"/>
    <mergeCell ref="A37:N37"/>
    <mergeCell ref="G38:I38"/>
    <mergeCell ref="E38:F38"/>
    <mergeCell ref="L29:M29"/>
    <mergeCell ref="A9:N9"/>
    <mergeCell ref="A10:A11"/>
    <mergeCell ref="B10:B11"/>
    <mergeCell ref="C10:C11"/>
    <mergeCell ref="D10:D11"/>
    <mergeCell ref="E10:E11"/>
    <mergeCell ref="F10:F11"/>
    <mergeCell ref="J10:J11"/>
    <mergeCell ref="K10:K11"/>
    <mergeCell ref="L10:M10"/>
    <mergeCell ref="E84:F84"/>
    <mergeCell ref="E85:F85"/>
    <mergeCell ref="E89:F90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28:N28"/>
    <mergeCell ref="N10:N11"/>
    <mergeCell ref="G10:I10"/>
    <mergeCell ref="N29:N30"/>
    <mergeCell ref="A38:A39"/>
    <mergeCell ref="B38:B39"/>
    <mergeCell ref="C38:C39"/>
    <mergeCell ref="D38:D39"/>
    <mergeCell ref="J38:J39"/>
    <mergeCell ref="K38:K39"/>
    <mergeCell ref="D29:D30"/>
    <mergeCell ref="E29:E30"/>
    <mergeCell ref="F29:F30"/>
    <mergeCell ref="J29:J30"/>
    <mergeCell ref="A29:A30"/>
    <mergeCell ref="B29:B30"/>
    <mergeCell ref="C29:C30"/>
    <mergeCell ref="G29:I29"/>
    <mergeCell ref="K29:K30"/>
    <mergeCell ref="L70:M70"/>
    <mergeCell ref="N70:N71"/>
    <mergeCell ref="A69:N69"/>
    <mergeCell ref="A70:A71"/>
    <mergeCell ref="B70:B71"/>
    <mergeCell ref="C70:C71"/>
    <mergeCell ref="D70:D71"/>
    <mergeCell ref="E70:E71"/>
    <mergeCell ref="I70:I71"/>
    <mergeCell ref="J70:J71"/>
    <mergeCell ref="F70:H70"/>
    <mergeCell ref="K70:K71"/>
    <mergeCell ref="N38:N39"/>
    <mergeCell ref="E39:F39"/>
  </mergeCells>
  <dataValidations count="6">
    <dataValidation type="list" allowBlank="1" showInputMessage="1" showErrorMessage="1" sqref="D72:D79">
      <formula1>$Q$109:$Q$112</formula1>
    </dataValidation>
    <dataValidation type="list" allowBlank="1" showInputMessage="1" showErrorMessage="1" sqref="K86:K87">
      <formula1>$Q$2:$Q$3</formula1>
    </dataValidation>
    <dataValidation type="list" allowBlank="1" showInputMessage="1" showErrorMessage="1" sqref="D31:D35 D5:D7 D12:D26">
      <formula1>$Q$12:$Q$30</formula1>
    </dataValidation>
    <dataValidation type="list" allowBlank="1" showInputMessage="1" showErrorMessage="1" sqref="K31:K35 K5:K7 K84:K85 K72:K79 K40:K67 K12:K26">
      <formula1>$Q$2:$Q$4</formula1>
    </dataValidation>
    <dataValidation type="list" allowBlank="1" showInputMessage="1" showErrorMessage="1" sqref="D40:D67">
      <formula1>$Q$34:$Q$40</formula1>
    </dataValidation>
    <dataValidation type="list" allowBlank="1" showInputMessage="1" showErrorMessage="1" sqref="D84:D86">
      <formula1>$Q$36:$Q$40</formula1>
    </dataValidation>
  </dataValidation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workbookViewId="0">
      <selection activeCell="A2" sqref="A2"/>
    </sheetView>
  </sheetViews>
  <sheetFormatPr defaultColWidth="9.140625" defaultRowHeight="15.75" x14ac:dyDescent="0.25"/>
  <cols>
    <col min="1" max="1" width="43.42578125" style="46" customWidth="1"/>
    <col min="2" max="2" width="24.42578125" style="46" customWidth="1"/>
    <col min="3" max="3" width="28.85546875" style="46" customWidth="1"/>
    <col min="4" max="4" width="26.28515625" style="46" customWidth="1"/>
    <col min="5" max="16384" width="9.140625" style="46"/>
  </cols>
  <sheetData>
    <row r="1" spans="1:4" ht="44.25" customHeight="1" x14ac:dyDescent="0.25">
      <c r="A1" s="55" t="s">
        <v>119</v>
      </c>
      <c r="B1" s="55" t="s">
        <v>125</v>
      </c>
      <c r="C1" s="55" t="s">
        <v>120</v>
      </c>
      <c r="D1" s="56" t="s">
        <v>121</v>
      </c>
    </row>
    <row r="2" spans="1:4" ht="16.5" thickBot="1" x14ac:dyDescent="0.3">
      <c r="A2" s="47" t="s">
        <v>83</v>
      </c>
      <c r="B2" s="48"/>
      <c r="C2" s="48"/>
      <c r="D2" s="48"/>
    </row>
    <row r="3" spans="1:4" ht="16.5" thickBot="1" x14ac:dyDescent="0.3">
      <c r="A3" s="49"/>
      <c r="B3" s="50"/>
      <c r="C3" s="50"/>
      <c r="D3" s="50"/>
    </row>
    <row r="4" spans="1:4" ht="16.5" thickBot="1" x14ac:dyDescent="0.3">
      <c r="A4" s="49"/>
      <c r="B4" s="50"/>
      <c r="C4" s="50"/>
      <c r="D4" s="50"/>
    </row>
    <row r="5" spans="1:4" ht="16.5" thickBot="1" x14ac:dyDescent="0.3">
      <c r="A5" s="51" t="s">
        <v>82</v>
      </c>
      <c r="B5" s="52"/>
      <c r="C5" s="52"/>
      <c r="D5" s="52"/>
    </row>
    <row r="6" spans="1:4" ht="16.5" thickBot="1" x14ac:dyDescent="0.3">
      <c r="A6" s="53"/>
      <c r="B6" s="50"/>
      <c r="C6" s="50"/>
      <c r="D6" s="50"/>
    </row>
    <row r="7" spans="1:4" ht="16.5" thickBot="1" x14ac:dyDescent="0.3">
      <c r="A7" s="53"/>
      <c r="B7" s="50"/>
      <c r="C7" s="50"/>
      <c r="D7" s="50"/>
    </row>
    <row r="8" spans="1:4" ht="16.5" thickBot="1" x14ac:dyDescent="0.3">
      <c r="A8" s="51" t="s">
        <v>122</v>
      </c>
      <c r="B8" s="52"/>
      <c r="C8" s="52"/>
      <c r="D8" s="52"/>
    </row>
    <row r="9" spans="1:4" ht="16.5" thickBot="1" x14ac:dyDescent="0.3">
      <c r="A9" s="53"/>
      <c r="B9" s="50"/>
      <c r="C9" s="50"/>
      <c r="D9" s="50"/>
    </row>
    <row r="10" spans="1:4" ht="16.5" thickBot="1" x14ac:dyDescent="0.3">
      <c r="A10" s="53"/>
      <c r="B10" s="50"/>
      <c r="C10" s="50"/>
      <c r="D10" s="50"/>
    </row>
    <row r="11" spans="1:4" ht="16.5" thickBot="1" x14ac:dyDescent="0.3">
      <c r="A11" s="51" t="s">
        <v>123</v>
      </c>
      <c r="B11" s="52"/>
      <c r="C11" s="52"/>
      <c r="D11" s="52"/>
    </row>
    <row r="12" spans="1:4" ht="16.5" thickBot="1" x14ac:dyDescent="0.3">
      <c r="A12" s="53"/>
      <c r="B12" s="50"/>
      <c r="C12" s="50"/>
      <c r="D12" s="50"/>
    </row>
    <row r="13" spans="1:4" ht="16.5" thickBot="1" x14ac:dyDescent="0.3">
      <c r="A13" s="53"/>
      <c r="B13" s="50"/>
      <c r="C13" s="50"/>
      <c r="D13" s="50"/>
    </row>
    <row r="14" spans="1:4" ht="16.5" thickBot="1" x14ac:dyDescent="0.3">
      <c r="A14" s="51" t="s">
        <v>124</v>
      </c>
      <c r="B14" s="52"/>
      <c r="C14" s="52"/>
      <c r="D14" s="52"/>
    </row>
    <row r="15" spans="1:4" ht="16.5" thickBot="1" x14ac:dyDescent="0.3">
      <c r="A15" s="49"/>
      <c r="B15" s="50"/>
      <c r="C15" s="50"/>
      <c r="D15" s="50"/>
    </row>
    <row r="16" spans="1:4" ht="16.5" thickBot="1" x14ac:dyDescent="0.3">
      <c r="A16" s="49"/>
      <c r="B16" s="50"/>
      <c r="C16" s="50"/>
      <c r="D16" s="50"/>
    </row>
    <row r="19" spans="1:1" x14ac:dyDescent="0.25">
      <c r="A19" s="54"/>
    </row>
  </sheetData>
  <hyperlinks>
    <hyperlink ref="B1" location="_ftn1" display="_ftn1"/>
  </hyperlink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Hoffman, Nathalie Alexandra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41</Value>
      <Value>5</Value>
      <Value>4</Value>
      <Value>8</Value>
      <Value>43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AR-L1255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R0000149341</Record_x0020_Number>
    <_dlc_DocId xmlns="cdc7663a-08f0-4737-9e8c-148ce897a09c">EZSHARE-891259931-52</_dlc_DocId>
    <_dlc_DocIdUrl xmlns="cdc7663a-08f0-4737-9e8c-148ce897a09c">
      <Url>https://idbg.sharepoint.com/teams/EZ-AR-LON/AR-L1255/_layouts/15/DocIdRedir.aspx?ID=EZSHARE-891259931-52</Url>
      <Description>EZSHARE-891259931-52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C23F973F5AEDE4DA4ACD056439647C3" ma:contentTypeVersion="20" ma:contentTypeDescription="A content type to manage public (operations) IDB documents" ma:contentTypeScope="" ma:versionID="6edcd23fd7948c8d830d8936ba0b642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2f75a97534f73305059e4ad7324dd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D43DB4B7-F973-4C43-9F33-22FA1158DB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CFEC32D-4411-40E7-BB9C-3E0D5C499F4D}"/>
</file>

<file path=customXml/itemProps3.xml><?xml version="1.0" encoding="utf-8"?>
<ds:datastoreItem xmlns:ds="http://schemas.openxmlformats.org/officeDocument/2006/customXml" ds:itemID="{9B823F2F-1F6C-4676-B294-5AF864F9F05F}">
  <ds:schemaRefs>
    <ds:schemaRef ds:uri="http://purl.org/dc/terms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sharepoint/v3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4AB9D875-88ED-4E2E-814B-72271C4FFC68}"/>
</file>

<file path=customXml/itemProps5.xml><?xml version="1.0" encoding="utf-8"?>
<ds:datastoreItem xmlns:ds="http://schemas.openxmlformats.org/officeDocument/2006/customXml" ds:itemID="{6AE57D88-D3A3-499E-9781-41090148611C}"/>
</file>

<file path=customXml/itemProps6.xml><?xml version="1.0" encoding="utf-8"?>
<ds:datastoreItem xmlns:ds="http://schemas.openxmlformats.org/officeDocument/2006/customXml" ds:itemID="{71E90FF8-6FBE-4548-8284-0D85E9E2FE7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Estructura del Proyecto</vt:lpstr>
      <vt:lpstr>Plan de Adquisiciones</vt:lpstr>
      <vt:lpstr>Detalle Plan de Adquisiciones</vt:lpstr>
      <vt:lpstr>Adquisiciones principales</vt:lpstr>
      <vt:lpstr>'Adquisiciones principales'!_ftn1</vt:lpstr>
      <vt:lpstr>'Adquisiciones principales'!_ftnref1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Bruno Costa</dc:creator>
  <cp:keywords/>
  <cp:lastModifiedBy>Hoffman, Nathalie Alexandra</cp:lastModifiedBy>
  <dcterms:created xsi:type="dcterms:W3CDTF">2011-03-30T14:45:37Z</dcterms:created>
  <dcterms:modified xsi:type="dcterms:W3CDTF">2017-05-12T18:36:34Z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RecordStorageActiveId">
    <vt:lpwstr>492facfb-df7a-49ef-ab85-7b94e92530e9</vt:lpwstr>
  </property>
  <property fmtid="{D5CDD505-2E9C-101B-9397-08002B2CF9AE}" pid="6" name="Series Operations IDB">
    <vt:lpwstr/>
  </property>
  <property fmtid="{D5CDD505-2E9C-101B-9397-08002B2CF9AE}" pid="7" name="Sub-Sector">
    <vt:lpwstr>43;#CITIZEN SAFETY|954fe912-dcd8-47cc-a622-637d228b7304</vt:lpwstr>
  </property>
  <property fmtid="{D5CDD505-2E9C-101B-9397-08002B2CF9AE}" pid="8" name="Country">
    <vt:lpwstr>5;#Argentina|eb1b705c-195f-4c3b-9661-b201f2fee3c5</vt:lpwstr>
  </property>
  <property fmtid="{D5CDD505-2E9C-101B-9397-08002B2CF9AE}" pid="9" name="Fund IDB">
    <vt:lpwstr>4;#ORC|c028a4b2-ad8b-4cf4-9cac-a2ae6a778e23</vt:lpwstr>
  </property>
  <property fmtid="{D5CDD505-2E9C-101B-9397-08002B2CF9AE}" pid="10" name="_dlc_DocIdItemGuid">
    <vt:lpwstr>17893047-caec-4248-b96a-6fa6ff4bf634</vt:lpwstr>
  </property>
  <property fmtid="{D5CDD505-2E9C-101B-9397-08002B2CF9AE}" pid="11" name="Sector IDB">
    <vt:lpwstr>41;#SOCIAL INVESTMENT|3f908695-d5b5-49f6-941f-76876b39564f</vt:lpwstr>
  </property>
  <property fmtid="{D5CDD505-2E9C-101B-9397-08002B2CF9AE}" pid="12" name="RecordPoint_ActiveItemMoved">
    <vt:lpwstr>/teams/EZ-AR-LON/AR-L1255/15 LifeCycle Milestones/Draft Area/POD - Link - Plan de Adquisiciones.xlsx</vt:lpwstr>
  </property>
  <property fmtid="{D5CDD505-2E9C-101B-9397-08002B2CF9AE}" pid="13" name="Function Operations IDB">
    <vt:lpwstr>8;#Monitoring and Reporting|df3c2aa1-d63e-41aa-b1f5-bb15dee691ca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0x0101001A458A224826124E8B45B1D613300CFC009C23F973F5AEDE4DA4ACD056439647C3</vt:lpwstr>
  </property>
</Properties>
</file>