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xl/externalLinks/externalLink19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renec\Desktop\"/>
    </mc:Choice>
  </mc:AlternateContent>
  <bookViews>
    <workbookView xWindow="0" yWindow="0" windowWidth="23040" windowHeight="9120" xr2:uid="{00000000-000D-0000-FFFF-FFFF00000000}"/>
  </bookViews>
  <sheets>
    <sheet name="Flujo Fin 2017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AMO3" localSheetId="0">[1]ANAL!$L$1237</definedName>
    <definedName name="__AMO3">[1]ANAL!$L$1237</definedName>
    <definedName name="__AMO4" localSheetId="0">[1]ANAL!$L$337</definedName>
    <definedName name="__AMO4">[1]ANAL!$L$337</definedName>
    <definedName name="__AMO5" localSheetId="0">[1]ANAL!$L$397</definedName>
    <definedName name="__AMO5">[1]ANAL!$L$397</definedName>
    <definedName name="__AMO6" localSheetId="0">[1]ANAL!$L$1477</definedName>
    <definedName name="__AMO6">[1]ANAL!$L$1477</definedName>
    <definedName name="__AMO7" localSheetId="0">[1]ANAL!$L$577</definedName>
    <definedName name="__AMO7">[1]ANAL!$L$577</definedName>
    <definedName name="__AMO8" localSheetId="0">[1]ANAL!$L$1657</definedName>
    <definedName name="__AMO8">[1]ANAL!$L$1657</definedName>
    <definedName name="__AMO9" localSheetId="0">[1]ANAL!$L$1719</definedName>
    <definedName name="__AMO9">[1]ANAL!$L$1719</definedName>
    <definedName name="__COS1" localSheetId="0">[1]ANAL!$L$58</definedName>
    <definedName name="__COS1">[1]ANAL!$L$58</definedName>
    <definedName name="__COS13" localSheetId="0">[1]ANAL!$L$1618</definedName>
    <definedName name="__COS13">[1]ANAL!$L$1618</definedName>
    <definedName name="__COS14" localSheetId="0">[1]ANAL!$L$1678</definedName>
    <definedName name="__COS14">[1]ANAL!$L$1678</definedName>
    <definedName name="__COS15" localSheetId="0">[1]ANAL!$L$1740</definedName>
    <definedName name="__COS15">[1]ANAL!$L$1740</definedName>
    <definedName name="__COS2" localSheetId="0">[1]ANAL!$L$118</definedName>
    <definedName name="__COS2">[1]ANAL!$L$118</definedName>
    <definedName name="__COS3" localSheetId="0">[1]ANAL!$L$1258</definedName>
    <definedName name="__COS3">[1]ANAL!$L$1258</definedName>
    <definedName name="__COS4" localSheetId="0">[1]ANAL!$L$358</definedName>
    <definedName name="__COS4">[1]ANAL!$L$358</definedName>
    <definedName name="__COS5" localSheetId="0">[1]ANAL!$L$418</definedName>
    <definedName name="__COS5">[1]ANAL!$L$418</definedName>
    <definedName name="__COS6" localSheetId="0">[1]ANAL!$L$1498</definedName>
    <definedName name="__COS6">[1]ANAL!$L$1498</definedName>
    <definedName name="__COS7" localSheetId="0">[1]ANAL!$L$598</definedName>
    <definedName name="__COS7">[1]ANAL!$L$598</definedName>
    <definedName name="__COS8" localSheetId="0">[1]ANAL!$L$1678</definedName>
    <definedName name="__COS8">[1]ANAL!$L$1678</definedName>
    <definedName name="__COS9" localSheetId="0">[1]ANAL!$L$1740</definedName>
    <definedName name="__COS9">[1]ANAL!$L$1740</definedName>
    <definedName name="__CYL1" localSheetId="0">[1]ANAL!$L$57</definedName>
    <definedName name="__CYL1">[1]ANAL!$L$57</definedName>
    <definedName name="__CYL13" localSheetId="0">[1]ANAL!$L$1617</definedName>
    <definedName name="__CYL13">[1]ANAL!$L$1617</definedName>
    <definedName name="__CYL14" localSheetId="0">[1]ANAL!$L$1677</definedName>
    <definedName name="__CYL14">[1]ANAL!$L$1677</definedName>
    <definedName name="__CYL15" localSheetId="0">[1]ANAL!$L$1739</definedName>
    <definedName name="__CYL15">[1]ANAL!$L$1739</definedName>
    <definedName name="__CYL2" localSheetId="0">[1]ANAL!$L$117</definedName>
    <definedName name="__CYL2">[1]ANAL!$L$117</definedName>
    <definedName name="__CYL3" localSheetId="0">[1]ANAL!$L$1257</definedName>
    <definedName name="__CYL3">[1]ANAL!$L$1257</definedName>
    <definedName name="__CYL4" localSheetId="0">[1]ANAL!$L$357</definedName>
    <definedName name="__CYL4">[1]ANAL!$L$357</definedName>
    <definedName name="__CYL5" localSheetId="0">[1]ANAL!$L$417</definedName>
    <definedName name="__CYL5">[1]ANAL!$L$417</definedName>
    <definedName name="__CYL6" localSheetId="0">[1]ANAL!$L$1497</definedName>
    <definedName name="__CYL6">[1]ANAL!$L$1497</definedName>
    <definedName name="__CYL7" localSheetId="0">[1]ANAL!$L$597</definedName>
    <definedName name="__CYL7">[1]ANAL!$L$597</definedName>
    <definedName name="__CYL8" localSheetId="0">[1]ANAL!$L$1677</definedName>
    <definedName name="__CYL8">[1]ANAL!$L$1677</definedName>
    <definedName name="__CYL9" localSheetId="0">[1]ANAL!$L$1739</definedName>
    <definedName name="__CYL9">[1]ANAL!$L$1739</definedName>
    <definedName name="__emp160" localSheetId="0">[2]Material!#REF!</definedName>
    <definedName name="__emp160">[2]Material!#REF!</definedName>
    <definedName name="__emp200" localSheetId="0">[2]Material!#REF!</definedName>
    <definedName name="__emp200">[2]Material!#REF!</definedName>
    <definedName name="__emp225" localSheetId="0">[2]Material!#REF!</definedName>
    <definedName name="__emp225">[2]Material!#REF!</definedName>
    <definedName name="__emp250" localSheetId="0">[2]Material!#REF!</definedName>
    <definedName name="__emp250">[2]Material!#REF!</definedName>
    <definedName name="__emp300" localSheetId="0">[2]Material!#REF!</definedName>
    <definedName name="__emp300">[2]Material!#REF!</definedName>
    <definedName name="__emp500" localSheetId="0">[2]Material!#REF!</definedName>
    <definedName name="__emp500">[2]Material!#REF!</definedName>
    <definedName name="__gig150" localSheetId="0">[2]Material!#REF!</definedName>
    <definedName name="__gig150">[2]Material!#REF!</definedName>
    <definedName name="__llp13" localSheetId="0">[2]Material!#REF!</definedName>
    <definedName name="__llp13">[2]Material!#REF!</definedName>
    <definedName name="__llp19" localSheetId="0">[2]Material!#REF!</definedName>
    <definedName name="__llp19">[2]Material!#REF!</definedName>
    <definedName name="__llp25" localSheetId="0">[2]Material!#REF!</definedName>
    <definedName name="__llp25">[2]Material!#REF!</definedName>
    <definedName name="__MAT1" localSheetId="0">[1]ANAL!$L$12</definedName>
    <definedName name="__MAT1">[1]ANAL!$L$12</definedName>
    <definedName name="__MAT10" localSheetId="0">[3]ANAL!$L$12</definedName>
    <definedName name="__MAT10">[3]ANAL!$L$12</definedName>
    <definedName name="__MAT11" localSheetId="0">[3]ANAL!$L$72</definedName>
    <definedName name="__MAT11">[3]ANAL!$L$72</definedName>
    <definedName name="__MAT12" localSheetId="0">[3]ANAL!$L$132</definedName>
    <definedName name="__MAT12">[3]ANAL!$L$132</definedName>
    <definedName name="__MAT13" localSheetId="0">[1]ANAL!$L$1572</definedName>
    <definedName name="__MAT13">[1]ANAL!$L$1572</definedName>
    <definedName name="__MAT14" localSheetId="0">[1]ANAL!$L$1632</definedName>
    <definedName name="__MAT14">[1]ANAL!$L$1632</definedName>
    <definedName name="__MAT15" localSheetId="0">[1]ANAL!$L$1692</definedName>
    <definedName name="__MAT15">[1]ANAL!$L$1692</definedName>
    <definedName name="__MAT16" localSheetId="0">[3]ANAL!$L$852</definedName>
    <definedName name="__MAT16">[3]ANAL!$L$852</definedName>
    <definedName name="__MAT17" localSheetId="0">[3]ANAL!$L$912</definedName>
    <definedName name="__MAT17">[3]ANAL!$L$912</definedName>
    <definedName name="__MAT18" localSheetId="0">[3]ANAL!$L$972</definedName>
    <definedName name="__MAT18">[3]ANAL!$L$972</definedName>
    <definedName name="__MAT19" localSheetId="0">[3]ANAL!$L$1032</definedName>
    <definedName name="__MAT19">[3]ANAL!$L$1032</definedName>
    <definedName name="__MAT2" localSheetId="0">[1]ANAL!$L$72</definedName>
    <definedName name="__MAT2">[1]ANAL!$L$72</definedName>
    <definedName name="__MAT20" localSheetId="0">[3]ANAL!$L$1092</definedName>
    <definedName name="__MAT20">[3]ANAL!$L$1092</definedName>
    <definedName name="__MAT21" localSheetId="0">[3]ANAL!$L$1152</definedName>
    <definedName name="__MAT21">[3]ANAL!$L$1152</definedName>
    <definedName name="__MAT22" localSheetId="0">[3]ANAL!$L$1212</definedName>
    <definedName name="__MAT22">[3]ANAL!$L$1212</definedName>
    <definedName name="__MAT23" localSheetId="0">[3]ANAL!$L$1272</definedName>
    <definedName name="__MAT23">[3]ANAL!$L$1272</definedName>
    <definedName name="__MAT24" localSheetId="0">[3]ANAL!$L$1332</definedName>
    <definedName name="__MAT24">[3]ANAL!$L$1332</definedName>
    <definedName name="__MAT25" localSheetId="0">[3]ANAL!$L$1392</definedName>
    <definedName name="__MAT25">[3]ANAL!$L$1392</definedName>
    <definedName name="__MAT26" localSheetId="0">[3]ANAL!$L$1452</definedName>
    <definedName name="__MAT26">[3]ANAL!$L$1452</definedName>
    <definedName name="__MAT27" localSheetId="0">[3]ANAL!$L$1512</definedName>
    <definedName name="__MAT27">[3]ANAL!$L$1512</definedName>
    <definedName name="__MAT3" localSheetId="0">[1]ANAL!$L$1212</definedName>
    <definedName name="__MAT3">[1]ANAL!$L$1212</definedName>
    <definedName name="__MAT4" localSheetId="0">[1]ANAL!$L$312</definedName>
    <definedName name="__MAT4">[1]ANAL!$L$312</definedName>
    <definedName name="__MAT5" localSheetId="0">[1]ANAL!$L$372</definedName>
    <definedName name="__MAT5">[1]ANAL!$L$372</definedName>
    <definedName name="__MAT6" localSheetId="0">[1]ANAL!$L$1452</definedName>
    <definedName name="__MAT6">[1]ANAL!$L$1452</definedName>
    <definedName name="__MAT7" localSheetId="0">[1]ANAL!$L$552</definedName>
    <definedName name="__MAT7">[1]ANAL!$L$552</definedName>
    <definedName name="__MAT8" localSheetId="0">[1]ANAL!$L$1632</definedName>
    <definedName name="__MAT8">[1]ANAL!$L$1632</definedName>
    <definedName name="__MAT9" localSheetId="0">[1]ANAL!$L$1692</definedName>
    <definedName name="__MAT9">[1]ANAL!$L$1692</definedName>
    <definedName name="__MES2" localSheetId="0">[4]PDT!#REF!</definedName>
    <definedName name="__MES2">[4]PDT!#REF!</definedName>
    <definedName name="__MES3" localSheetId="0">[4]PDT!#REF!</definedName>
    <definedName name="__MES3">[4]PDT!#REF!</definedName>
    <definedName name="__MES4" localSheetId="0">[4]PDT!#REF!</definedName>
    <definedName name="__MES4">[4]PDT!#REF!</definedName>
    <definedName name="__MES5" localSheetId="0">[4]PDT!#REF!</definedName>
    <definedName name="__MES5">[4]PDT!#REF!</definedName>
    <definedName name="__MO1" localSheetId="0">[1]ANAL!$L$27</definedName>
    <definedName name="__MO1">[1]ANAL!$L$27</definedName>
    <definedName name="__MO10" localSheetId="0">[3]ANAL!$L$27</definedName>
    <definedName name="__MO10">[3]ANAL!$L$27</definedName>
    <definedName name="__MO11" localSheetId="0">[3]ANAL!$L$87</definedName>
    <definedName name="__MO11">[3]ANAL!$L$87</definedName>
    <definedName name="__MO12" localSheetId="0">[3]ANAL!$L$147</definedName>
    <definedName name="__MO12">[3]ANAL!$L$147</definedName>
    <definedName name="__MO13" localSheetId="0">[1]ANAL!$L$1587</definedName>
    <definedName name="__MO13">[1]ANAL!$L$1587</definedName>
    <definedName name="__MO14" localSheetId="0">[1]ANAL!$L$1647</definedName>
    <definedName name="__MO14">[1]ANAL!$L$1647</definedName>
    <definedName name="__MO15" localSheetId="0">[1]ANAL!$L$1709</definedName>
    <definedName name="__MO15">[1]ANAL!$L$1709</definedName>
    <definedName name="__MO16" localSheetId="0">[3]ANAL!$L$867</definedName>
    <definedName name="__MO16">[3]ANAL!$L$867</definedName>
    <definedName name="__MO17" localSheetId="0">[3]ANAL!$L$927</definedName>
    <definedName name="__MO17">[3]ANAL!$L$927</definedName>
    <definedName name="__MO18" localSheetId="0">[3]ANAL!$L$987</definedName>
    <definedName name="__MO18">[3]ANAL!$L$987</definedName>
    <definedName name="__MO19" localSheetId="0">[3]ANAL!$L$1047</definedName>
    <definedName name="__MO19">[3]ANAL!$L$1047</definedName>
    <definedName name="__MO2" localSheetId="0">[1]ANAL!$L$87</definedName>
    <definedName name="__MO2">[1]ANAL!$L$87</definedName>
    <definedName name="__MO20" localSheetId="0">[3]ANAL!$L$1107</definedName>
    <definedName name="__MO20">[3]ANAL!$L$1107</definedName>
    <definedName name="__MO21" localSheetId="0">[3]ANAL!$L$1167</definedName>
    <definedName name="__MO21">[3]ANAL!$L$1167</definedName>
    <definedName name="__MO22" localSheetId="0">[3]ANAL!$L$1227</definedName>
    <definedName name="__MO22">[3]ANAL!$L$1227</definedName>
    <definedName name="__MO23" localSheetId="0">[3]ANAL!$L$1287</definedName>
    <definedName name="__MO23">[3]ANAL!$L$1287</definedName>
    <definedName name="__MO24" localSheetId="0">[3]ANAL!$L$1347</definedName>
    <definedName name="__MO24">[3]ANAL!$L$1347</definedName>
    <definedName name="__MO25" localSheetId="0">[3]ANAL!$L$1407</definedName>
    <definedName name="__MO25">[3]ANAL!$L$1407</definedName>
    <definedName name="__MO26" localSheetId="0">[3]ANAL!$L$1467</definedName>
    <definedName name="__MO26">[3]ANAL!$L$1467</definedName>
    <definedName name="__MO27" localSheetId="0">[3]ANAL!$L$1527</definedName>
    <definedName name="__MO27">[3]ANAL!$L$1527</definedName>
    <definedName name="__MO3" localSheetId="0">[1]ANAL!$L$1227</definedName>
    <definedName name="__MO3">[1]ANAL!$L$1227</definedName>
    <definedName name="__MO4" localSheetId="0">[1]ANAL!$L$327</definedName>
    <definedName name="__MO4">[1]ANAL!$L$327</definedName>
    <definedName name="__MO5" localSheetId="0">[1]ANAL!$L$387</definedName>
    <definedName name="__MO5">[1]ANAL!$L$387</definedName>
    <definedName name="__MO6" localSheetId="0">[1]ANAL!$L$1467</definedName>
    <definedName name="__MO6">[1]ANAL!$L$1467</definedName>
    <definedName name="__MO7" localSheetId="0">[1]ANAL!$L$567</definedName>
    <definedName name="__MO7">[1]ANAL!$L$567</definedName>
    <definedName name="__MO8" localSheetId="0">[1]ANAL!$L$1647</definedName>
    <definedName name="__MO8">[1]ANAL!$L$1647</definedName>
    <definedName name="__MO9" localSheetId="0">[1]ANAL!$L$1709</definedName>
    <definedName name="__MO9">[1]ANAL!$L$1709</definedName>
    <definedName name="__POA2">#REF!</definedName>
    <definedName name="__pvc140" localSheetId="0">[2]Material!#REF!</definedName>
    <definedName name="__pvc140">[2]Material!#REF!</definedName>
    <definedName name="__ret13" localSheetId="0">[2]Material!#REF!</definedName>
    <definedName name="__ret13">[2]Material!#REF!</definedName>
    <definedName name="__ret19" localSheetId="0">[2]Material!#REF!</definedName>
    <definedName name="__ret19">[2]Material!#REF!</definedName>
    <definedName name="__ret25" localSheetId="0">[2]Material!#REF!</definedName>
    <definedName name="__ret25">[2]Material!#REF!</definedName>
    <definedName name="__RR1" localSheetId="0">[1]ANAL!$L$47</definedName>
    <definedName name="__RR1">[1]ANAL!$L$47</definedName>
    <definedName name="__RR10" localSheetId="0">[3]ANAL!$L$47</definedName>
    <definedName name="__RR10">[3]ANAL!$L$47</definedName>
    <definedName name="__RR11" localSheetId="0">[3]ANAL!$L$107</definedName>
    <definedName name="__RR11">[3]ANAL!$L$107</definedName>
    <definedName name="__RR12" localSheetId="0">[3]ANAL!$L$167</definedName>
    <definedName name="__RR12">[3]ANAL!$L$167</definedName>
    <definedName name="__RR13" localSheetId="0">[1]ANAL!$L$1607</definedName>
    <definedName name="__RR13">[1]ANAL!$L$1607</definedName>
    <definedName name="__RR14" localSheetId="0">[1]ANAL!$L$1667</definedName>
    <definedName name="__RR14">[1]ANAL!$L$1667</definedName>
    <definedName name="__RR15" localSheetId="0">[1]ANAL!$L$1729</definedName>
    <definedName name="__RR15">[1]ANAL!$L$1729</definedName>
    <definedName name="__RR16" localSheetId="0">[3]ANAL!$L$887</definedName>
    <definedName name="__RR16">[3]ANAL!$L$887</definedName>
    <definedName name="__RR17" localSheetId="0">[3]ANAL!$L$947</definedName>
    <definedName name="__RR17">[3]ANAL!$L$947</definedName>
    <definedName name="__RR18" localSheetId="0">[3]ANAL!$L$1007</definedName>
    <definedName name="__RR18">[3]ANAL!$L$1007</definedName>
    <definedName name="__RR19" localSheetId="0">[3]ANAL!$L$1067</definedName>
    <definedName name="__RR19">[3]ANAL!$L$1067</definedName>
    <definedName name="__RR2" localSheetId="0">[1]ANAL!$L$107</definedName>
    <definedName name="__RR2">[1]ANAL!$L$107</definedName>
    <definedName name="__RR20" localSheetId="0">[3]ANAL!$L$1127</definedName>
    <definedName name="__RR20">[3]ANAL!$L$1127</definedName>
    <definedName name="__RR21" localSheetId="0">[3]ANAL!$L$1187</definedName>
    <definedName name="__RR21">[3]ANAL!$L$1187</definedName>
    <definedName name="__RR22" localSheetId="0">[3]ANAL!$L$1247</definedName>
    <definedName name="__RR22">[3]ANAL!$L$1247</definedName>
    <definedName name="__RR23" localSheetId="0">[3]ANAL!$L$1307</definedName>
    <definedName name="__RR23">[3]ANAL!$L$1307</definedName>
    <definedName name="__RR24" localSheetId="0">[3]ANAL!$L$1367</definedName>
    <definedName name="__RR24">[3]ANAL!$L$1367</definedName>
    <definedName name="__RR25" localSheetId="0">[3]ANAL!$L$1427</definedName>
    <definedName name="__RR25">[3]ANAL!$L$1427</definedName>
    <definedName name="__RR26" localSheetId="0">[3]ANAL!$L$1487</definedName>
    <definedName name="__RR26">[3]ANAL!$L$1487</definedName>
    <definedName name="__RR27" localSheetId="0">[3]ANAL!$L$1547</definedName>
    <definedName name="__RR27">[3]ANAL!$L$1547</definedName>
    <definedName name="__RR3" localSheetId="0">[1]ANAL!$L$1247</definedName>
    <definedName name="__RR3">[1]ANAL!$L$1247</definedName>
    <definedName name="__RR4" localSheetId="0">[1]ANAL!$L$347</definedName>
    <definedName name="__RR4">[1]ANAL!$L$347</definedName>
    <definedName name="__RR5" localSheetId="0">[1]ANAL!$L$407</definedName>
    <definedName name="__RR5">[1]ANAL!$L$407</definedName>
    <definedName name="__RR6" localSheetId="0">[1]ANAL!$L$1487</definedName>
    <definedName name="__RR6">[1]ANAL!$L$1487</definedName>
    <definedName name="__RR7" localSheetId="0">[1]ANAL!$L$587</definedName>
    <definedName name="__RR7">[1]ANAL!$L$587</definedName>
    <definedName name="__RR8" localSheetId="0">[1]ANAL!$L$1667</definedName>
    <definedName name="__RR8">[1]ANAL!$L$1667</definedName>
    <definedName name="__RR9" localSheetId="0">[1]ANAL!$L$1729</definedName>
    <definedName name="__RR9">[1]ANAL!$L$1729</definedName>
    <definedName name="__ta75" localSheetId="0">[2]Material!#REF!</definedName>
    <definedName name="__ta75">[2]Material!#REF!</definedName>
    <definedName name="__tap20" localSheetId="0">[2]Material!#REF!</definedName>
    <definedName name="__tap20">[2]Material!#REF!</definedName>
    <definedName name="__tap25" localSheetId="0">[2]Material!#REF!</definedName>
    <definedName name="__tap25">[2]Material!#REF!</definedName>
    <definedName name="__tap32" localSheetId="0">[2]Material!#REF!</definedName>
    <definedName name="__tap32">[2]Material!#REF!</definedName>
    <definedName name="__te16075" localSheetId="0">[2]Material!#REF!</definedName>
    <definedName name="__te16075">[2]Material!#REF!</definedName>
    <definedName name="__te17575" localSheetId="0">[2]Material!#REF!</definedName>
    <definedName name="__te17575">[2]Material!#REF!</definedName>
    <definedName name="__te2520" localSheetId="0">[2]Material!#REF!</definedName>
    <definedName name="__te2520">[2]Material!#REF!</definedName>
    <definedName name="__te2525" localSheetId="0">[2]Material!#REF!</definedName>
    <definedName name="__te2525">[2]Material!#REF!</definedName>
    <definedName name="__te75" localSheetId="0">[2]Material!#REF!</definedName>
    <definedName name="__te75">[2]Material!#REF!</definedName>
    <definedName name="__TIT01" localSheetId="0">#REF!</definedName>
    <definedName name="__TIT01">#REF!</definedName>
    <definedName name="__TIT02" localSheetId="0">#REF!</definedName>
    <definedName name="__TIT02">#REF!</definedName>
    <definedName name="__TIT03" localSheetId="0">#REF!</definedName>
    <definedName name="__TIT03">#REF!</definedName>
    <definedName name="__TIT04" localSheetId="0">#REF!</definedName>
    <definedName name="__TIT04">#REF!</definedName>
    <definedName name="__TIT05" localSheetId="0">#REF!</definedName>
    <definedName name="__TIT05">#REF!</definedName>
    <definedName name="__TIT06" localSheetId="0">#REF!</definedName>
    <definedName name="__TIT06">#REF!</definedName>
    <definedName name="__TIT07" localSheetId="0">#REF!</definedName>
    <definedName name="__TIT07">#REF!</definedName>
    <definedName name="__TIT08" localSheetId="0">#REF!</definedName>
    <definedName name="__TIT08">#REF!</definedName>
    <definedName name="__TIT15" localSheetId="0">#REF!</definedName>
    <definedName name="__TIT15">#REF!</definedName>
    <definedName name="__TIT16" localSheetId="0">#REF!</definedName>
    <definedName name="__TIT16">#REF!</definedName>
    <definedName name="__TIT17" localSheetId="0">#REF!</definedName>
    <definedName name="__TIT17">#REF!</definedName>
    <definedName name="__TIT18" localSheetId="0">#REF!</definedName>
    <definedName name="__TIT18">#REF!</definedName>
    <definedName name="__TIT21" localSheetId="0">#REF!</definedName>
    <definedName name="__TIT21">#REF!</definedName>
    <definedName name="__TIT22" localSheetId="0">#REF!</definedName>
    <definedName name="__TIT22">#REF!</definedName>
    <definedName name="__TIT23" localSheetId="0">#REF!</definedName>
    <definedName name="__TIT23">#REF!</definedName>
    <definedName name="__TIT24" localSheetId="0">#REF!</definedName>
    <definedName name="__TIT24">#REF!</definedName>
    <definedName name="__TIT25" localSheetId="0">#REF!</definedName>
    <definedName name="__TIT25">#REF!</definedName>
    <definedName name="__TIT26" localSheetId="0">#REF!</definedName>
    <definedName name="__TIT26">#REF!</definedName>
    <definedName name="__TIT27" localSheetId="0">#REF!</definedName>
    <definedName name="__TIT27">#REF!</definedName>
    <definedName name="__TIT28" localSheetId="0">#REF!</definedName>
    <definedName name="__TIT28">#REF!</definedName>
    <definedName name="__TT1" localSheetId="0">[1]ANAL!$L$19</definedName>
    <definedName name="__TT1">[1]ANAL!$L$19</definedName>
    <definedName name="__TT10" localSheetId="0">[3]ANAL!$L$19</definedName>
    <definedName name="__TT10">[3]ANAL!$L$19</definedName>
    <definedName name="__TT11" localSheetId="0">[3]ANAL!$L$79</definedName>
    <definedName name="__TT11">[3]ANAL!$L$79</definedName>
    <definedName name="__TT12" localSheetId="0">[3]ANAL!$L$139</definedName>
    <definedName name="__TT12">[3]ANAL!$L$139</definedName>
    <definedName name="__TT13" localSheetId="0">[1]ANAL!$L$1579</definedName>
    <definedName name="__TT13">[1]ANAL!$L$1579</definedName>
    <definedName name="__TT14" localSheetId="0">[1]ANAL!$L$1639</definedName>
    <definedName name="__TT14">[1]ANAL!$L$1639</definedName>
    <definedName name="__TT15" localSheetId="0">[1]ANAL!$L$1701</definedName>
    <definedName name="__TT15">[1]ANAL!$L$1701</definedName>
    <definedName name="__TT16" localSheetId="0">[3]ANAL!$L$859</definedName>
    <definedName name="__TT16">[3]ANAL!$L$859</definedName>
    <definedName name="__TT17" localSheetId="0">[3]ANAL!$L$919</definedName>
    <definedName name="__TT17">[3]ANAL!$L$919</definedName>
    <definedName name="__TT18" localSheetId="0">[3]ANAL!$L$979</definedName>
    <definedName name="__TT18">[3]ANAL!$L$979</definedName>
    <definedName name="__TT19" localSheetId="0">[3]ANAL!$L$1039</definedName>
    <definedName name="__TT19">[3]ANAL!$L$1039</definedName>
    <definedName name="__TT2" localSheetId="0">[1]ANAL!$L$79</definedName>
    <definedName name="__TT2">[1]ANAL!$L$79</definedName>
    <definedName name="__TT20" localSheetId="0">[3]ANAL!$L$1099</definedName>
    <definedName name="__TT20">[3]ANAL!$L$1099</definedName>
    <definedName name="__TT21" localSheetId="0">[3]ANAL!$L$1159</definedName>
    <definedName name="__TT21">[3]ANAL!$L$1159</definedName>
    <definedName name="__TT22" localSheetId="0">[3]ANAL!$L$1219</definedName>
    <definedName name="__TT22">[3]ANAL!$L$1219</definedName>
    <definedName name="__TT23" localSheetId="0">[3]ANAL!$L$1279</definedName>
    <definedName name="__TT23">[3]ANAL!$L$1279</definedName>
    <definedName name="__TT24" localSheetId="0">[3]ANAL!$L$1339</definedName>
    <definedName name="__TT24">[3]ANAL!$L$1339</definedName>
    <definedName name="__TT25" localSheetId="0">[3]ANAL!$L$1399</definedName>
    <definedName name="__TT25">[3]ANAL!$L$1399</definedName>
    <definedName name="__TT26" localSheetId="0">[3]ANAL!$L$1459</definedName>
    <definedName name="__TT26">[3]ANAL!$L$1459</definedName>
    <definedName name="__TT27" localSheetId="0">[3]ANAL!$L$1519</definedName>
    <definedName name="__TT27">[3]ANAL!$L$1519</definedName>
    <definedName name="__TT3" localSheetId="0">[1]ANAL!$L$1219</definedName>
    <definedName name="__TT3">[1]ANAL!$L$1219</definedName>
    <definedName name="__TT4" localSheetId="0">[1]ANAL!$L$319</definedName>
    <definedName name="__TT4">[1]ANAL!$L$319</definedName>
    <definedName name="__TT5" localSheetId="0">[1]ANAL!$L$379</definedName>
    <definedName name="__TT5">[1]ANAL!$L$379</definedName>
    <definedName name="__TT6" localSheetId="0">[1]ANAL!$L$1459</definedName>
    <definedName name="__TT6">[1]ANAL!$L$1459</definedName>
    <definedName name="__TT7" localSheetId="0">[1]ANAL!$L$559</definedName>
    <definedName name="__TT7">[1]ANAL!$L$559</definedName>
    <definedName name="__TT8" localSheetId="0">[1]ANAL!$L$1639</definedName>
    <definedName name="__TT8">[1]ANAL!$L$1639</definedName>
    <definedName name="__TT9" localSheetId="0">[1]ANAL!$L$1701</definedName>
    <definedName name="__TT9">[1]ANAL!$L$1701</definedName>
    <definedName name="__VE110" localSheetId="0">[2]Material!#REF!</definedName>
    <definedName name="__VE110">[2]Material!#REF!</definedName>
    <definedName name="__VE140" localSheetId="0">[2]Material!#REF!</definedName>
    <definedName name="__VE140">[2]Material!#REF!</definedName>
    <definedName name="__VE225" localSheetId="0">[2]Material!#REF!</definedName>
    <definedName name="__VE225">[2]Material!#REF!</definedName>
    <definedName name="__VE75" localSheetId="0">[2]Material!#REF!</definedName>
    <definedName name="__VE75">[2]Material!#REF!</definedName>
    <definedName name="__ves300" localSheetId="0">[2]Material!#REF!</definedName>
    <definedName name="__ves300">[2]Material!#REF!</definedName>
    <definedName name="_2">#REF!</definedName>
    <definedName name="_6">#REF!</definedName>
    <definedName name="_AMO3" localSheetId="0">[1]ANAL!$L$1237</definedName>
    <definedName name="_AMO3">[1]ANAL!$L$1237</definedName>
    <definedName name="_AMO4" localSheetId="0">[1]ANAL!$L$337</definedName>
    <definedName name="_AMO4">[1]ANAL!$L$337</definedName>
    <definedName name="_AMO5" localSheetId="0">[1]ANAL!$L$397</definedName>
    <definedName name="_AMO5">[1]ANAL!$L$397</definedName>
    <definedName name="_AMO6" localSheetId="0">[1]ANAL!$L$1477</definedName>
    <definedName name="_AMO6">[1]ANAL!$L$1477</definedName>
    <definedName name="_AMO7" localSheetId="0">[1]ANAL!$L$577</definedName>
    <definedName name="_AMO7">[1]ANAL!$L$577</definedName>
    <definedName name="_AMO8" localSheetId="0">[1]ANAL!$L$1657</definedName>
    <definedName name="_AMO8">[1]ANAL!$L$1657</definedName>
    <definedName name="_AMO9" localSheetId="0">[1]ANAL!$L$1719</definedName>
    <definedName name="_AMO9">[1]ANAL!$L$1719</definedName>
    <definedName name="_COS1" localSheetId="0">[1]ANAL!$L$58</definedName>
    <definedName name="_COS1">[1]ANAL!$L$58</definedName>
    <definedName name="_COS13" localSheetId="0">[1]ANAL!$L$1618</definedName>
    <definedName name="_COS13">[1]ANAL!$L$1618</definedName>
    <definedName name="_COS14" localSheetId="0">[1]ANAL!$L$1678</definedName>
    <definedName name="_COS14">[1]ANAL!$L$1678</definedName>
    <definedName name="_COS15" localSheetId="0">[1]ANAL!$L$1740</definedName>
    <definedName name="_COS15">[1]ANAL!$L$1740</definedName>
    <definedName name="_COS2" localSheetId="0">[1]ANAL!$L$118</definedName>
    <definedName name="_COS2">[1]ANAL!$L$118</definedName>
    <definedName name="_COS3" localSheetId="0">[1]ANAL!$L$1258</definedName>
    <definedName name="_COS3">[1]ANAL!$L$1258</definedName>
    <definedName name="_COS4" localSheetId="0">[1]ANAL!$L$358</definedName>
    <definedName name="_COS4">[1]ANAL!$L$358</definedName>
    <definedName name="_COS5" localSheetId="0">[1]ANAL!$L$418</definedName>
    <definedName name="_COS5">[1]ANAL!$L$418</definedName>
    <definedName name="_COS6" localSheetId="0">[1]ANAL!$L$1498</definedName>
    <definedName name="_COS6">[1]ANAL!$L$1498</definedName>
    <definedName name="_COS7" localSheetId="0">[1]ANAL!$L$598</definedName>
    <definedName name="_COS7">[1]ANAL!$L$598</definedName>
    <definedName name="_COS8" localSheetId="0">[1]ANAL!$L$1678</definedName>
    <definedName name="_COS8">[1]ANAL!$L$1678</definedName>
    <definedName name="_COS9" localSheetId="0">[1]ANAL!$L$1740</definedName>
    <definedName name="_COS9">[1]ANAL!$L$1740</definedName>
    <definedName name="_CYL1" localSheetId="0">[1]ANAL!$L$57</definedName>
    <definedName name="_CYL1">[1]ANAL!$L$57</definedName>
    <definedName name="_CYL13" localSheetId="0">[1]ANAL!$L$1617</definedName>
    <definedName name="_CYL13">[1]ANAL!$L$1617</definedName>
    <definedName name="_CYL14" localSheetId="0">[1]ANAL!$L$1677</definedName>
    <definedName name="_CYL14">[1]ANAL!$L$1677</definedName>
    <definedName name="_CYL15" localSheetId="0">[1]ANAL!$L$1739</definedName>
    <definedName name="_CYL15">[1]ANAL!$L$1739</definedName>
    <definedName name="_CYL2" localSheetId="0">[1]ANAL!$L$117</definedName>
    <definedName name="_CYL2">[1]ANAL!$L$117</definedName>
    <definedName name="_CYL3" localSheetId="0">[1]ANAL!$L$1257</definedName>
    <definedName name="_CYL3">[1]ANAL!$L$1257</definedName>
    <definedName name="_CYL4" localSheetId="0">[1]ANAL!$L$357</definedName>
    <definedName name="_CYL4">[1]ANAL!$L$357</definedName>
    <definedName name="_CYL5" localSheetId="0">[1]ANAL!$L$417</definedName>
    <definedName name="_CYL5">[1]ANAL!$L$417</definedName>
    <definedName name="_CYL6" localSheetId="0">[1]ANAL!$L$1497</definedName>
    <definedName name="_CYL6">[1]ANAL!$L$1497</definedName>
    <definedName name="_CYL7" localSheetId="0">[1]ANAL!$L$597</definedName>
    <definedName name="_CYL7">[1]ANAL!$L$597</definedName>
    <definedName name="_CYL8" localSheetId="0">[1]ANAL!$L$1677</definedName>
    <definedName name="_CYL8">[1]ANAL!$L$1677</definedName>
    <definedName name="_CYL9" localSheetId="0">[1]ANAL!$L$1739</definedName>
    <definedName name="_CYL9">[1]ANAL!$L$1739</definedName>
    <definedName name="_emp160" localSheetId="0">[2]Material!#REF!</definedName>
    <definedName name="_emp160">[2]Material!#REF!</definedName>
    <definedName name="_emp200" localSheetId="0">[2]Material!#REF!</definedName>
    <definedName name="_emp200">[2]Material!#REF!</definedName>
    <definedName name="_emp225" localSheetId="0">[2]Material!#REF!</definedName>
    <definedName name="_emp225">[2]Material!#REF!</definedName>
    <definedName name="_emp250" localSheetId="0">[2]Material!#REF!</definedName>
    <definedName name="_emp250">[2]Material!#REF!</definedName>
    <definedName name="_emp300" localSheetId="0">[2]Material!#REF!</definedName>
    <definedName name="_emp300">[2]Material!#REF!</definedName>
    <definedName name="_emp500" localSheetId="0">[2]Material!#REF!</definedName>
    <definedName name="_emp500">[2]Material!#REF!</definedName>
    <definedName name="_Fill" hidden="1">#REF!</definedName>
    <definedName name="_xlnm._FilterDatabase" localSheetId="0" hidden="1">'Flujo Fin 2017'!$C$10:$LR$21</definedName>
    <definedName name="_gig150" localSheetId="0">[2]Material!#REF!</definedName>
    <definedName name="_gig150">[2]Material!#REF!</definedName>
    <definedName name="_Key1" localSheetId="0" hidden="1">#REF!</definedName>
    <definedName name="_Key1" hidden="1">#REF!</definedName>
    <definedName name="_llp13" localSheetId="0">[2]Material!#REF!</definedName>
    <definedName name="_llp13">[2]Material!#REF!</definedName>
    <definedName name="_llp19" localSheetId="0">[2]Material!#REF!</definedName>
    <definedName name="_llp19">[2]Material!#REF!</definedName>
    <definedName name="_llp25" localSheetId="0">[2]Material!#REF!</definedName>
    <definedName name="_llp25">[2]Material!#REF!</definedName>
    <definedName name="_MAT1" localSheetId="0">[1]ANAL!$L$12</definedName>
    <definedName name="_MAT1">[1]ANAL!$L$12</definedName>
    <definedName name="_MAT10" localSheetId="0">[3]ANAL!$L$12</definedName>
    <definedName name="_MAT10">[3]ANAL!$L$12</definedName>
    <definedName name="_MAT11" localSheetId="0">[3]ANAL!$L$72</definedName>
    <definedName name="_MAT11">[3]ANAL!$L$72</definedName>
    <definedName name="_MAT12" localSheetId="0">[3]ANAL!$L$132</definedName>
    <definedName name="_MAT12">[3]ANAL!$L$132</definedName>
    <definedName name="_MAT13" localSheetId="0">[1]ANAL!$L$1572</definedName>
    <definedName name="_MAT13">[1]ANAL!$L$1572</definedName>
    <definedName name="_MAT14" localSheetId="0">[1]ANAL!$L$1632</definedName>
    <definedName name="_MAT14">[1]ANAL!$L$1632</definedName>
    <definedName name="_MAT15" localSheetId="0">[1]ANAL!$L$1692</definedName>
    <definedName name="_MAT15">[1]ANAL!$L$1692</definedName>
    <definedName name="_MAT16" localSheetId="0">[3]ANAL!$L$852</definedName>
    <definedName name="_MAT16">[3]ANAL!$L$852</definedName>
    <definedName name="_MAT17" localSheetId="0">[3]ANAL!$L$912</definedName>
    <definedName name="_MAT17">[3]ANAL!$L$912</definedName>
    <definedName name="_MAT18" localSheetId="0">[3]ANAL!$L$972</definedName>
    <definedName name="_MAT18">[3]ANAL!$L$972</definedName>
    <definedName name="_MAT19" localSheetId="0">[3]ANAL!$L$1032</definedName>
    <definedName name="_MAT19">[3]ANAL!$L$1032</definedName>
    <definedName name="_MAT2" localSheetId="0">[1]ANAL!$L$72</definedName>
    <definedName name="_MAT2">[1]ANAL!$L$72</definedName>
    <definedName name="_MAT20" localSheetId="0">[3]ANAL!$L$1092</definedName>
    <definedName name="_MAT20">[3]ANAL!$L$1092</definedName>
    <definedName name="_MAT21" localSheetId="0">[3]ANAL!$L$1152</definedName>
    <definedName name="_MAT21">[3]ANAL!$L$1152</definedName>
    <definedName name="_MAT22" localSheetId="0">[3]ANAL!$L$1212</definedName>
    <definedName name="_MAT22">[3]ANAL!$L$1212</definedName>
    <definedName name="_MAT23" localSheetId="0">[3]ANAL!$L$1272</definedName>
    <definedName name="_MAT23">[3]ANAL!$L$1272</definedName>
    <definedName name="_MAT24" localSheetId="0">[3]ANAL!$L$1332</definedName>
    <definedName name="_MAT24">[3]ANAL!$L$1332</definedName>
    <definedName name="_MAT25" localSheetId="0">[3]ANAL!$L$1392</definedName>
    <definedName name="_MAT25">[3]ANAL!$L$1392</definedName>
    <definedName name="_MAT26" localSheetId="0">[3]ANAL!$L$1452</definedName>
    <definedName name="_MAT26">[3]ANAL!$L$1452</definedName>
    <definedName name="_MAT27" localSheetId="0">[3]ANAL!$L$1512</definedName>
    <definedName name="_MAT27">[3]ANAL!$L$1512</definedName>
    <definedName name="_MAT3" localSheetId="0">[1]ANAL!$L$1212</definedName>
    <definedName name="_MAT3">[1]ANAL!$L$1212</definedName>
    <definedName name="_MAT4" localSheetId="0">[1]ANAL!$L$312</definedName>
    <definedName name="_MAT4">[1]ANAL!$L$312</definedName>
    <definedName name="_MAT5" localSheetId="0">[1]ANAL!$L$372</definedName>
    <definedName name="_MAT5">[1]ANAL!$L$372</definedName>
    <definedName name="_MAT6" localSheetId="0">[1]ANAL!$L$1452</definedName>
    <definedName name="_MAT6">[1]ANAL!$L$1452</definedName>
    <definedName name="_MAT7" localSheetId="0">[1]ANAL!$L$552</definedName>
    <definedName name="_MAT7">[1]ANAL!$L$552</definedName>
    <definedName name="_MAT8" localSheetId="0">[1]ANAL!$L$1632</definedName>
    <definedName name="_MAT8">[1]ANAL!$L$1632</definedName>
    <definedName name="_MAT9" localSheetId="0">[1]ANAL!$L$1692</definedName>
    <definedName name="_MAT9">[1]ANAL!$L$1692</definedName>
    <definedName name="_MES2" localSheetId="0">[4]PDT!#REF!</definedName>
    <definedName name="_MES2">[4]PDT!#REF!</definedName>
    <definedName name="_MES3" localSheetId="0">[4]PDT!#REF!</definedName>
    <definedName name="_MES3">[4]PDT!#REF!</definedName>
    <definedName name="_MES4" localSheetId="0">[4]PDT!#REF!</definedName>
    <definedName name="_MES4">[4]PDT!#REF!</definedName>
    <definedName name="_MES5" localSheetId="0">[4]PDT!#REF!</definedName>
    <definedName name="_MES5">[4]PDT!#REF!</definedName>
    <definedName name="_MO1" localSheetId="0">[1]ANAL!$L$27</definedName>
    <definedName name="_MO1">[1]ANAL!$L$27</definedName>
    <definedName name="_MO10" localSheetId="0">[3]ANAL!$L$27</definedName>
    <definedName name="_MO10">[3]ANAL!$L$27</definedName>
    <definedName name="_MO11" localSheetId="0">[3]ANAL!$L$87</definedName>
    <definedName name="_MO11">[3]ANAL!$L$87</definedName>
    <definedName name="_MO12" localSheetId="0">[3]ANAL!$L$147</definedName>
    <definedName name="_MO12">[3]ANAL!$L$147</definedName>
    <definedName name="_MO13" localSheetId="0">[1]ANAL!$L$1587</definedName>
    <definedName name="_MO13">[1]ANAL!$L$1587</definedName>
    <definedName name="_MO14" localSheetId="0">[1]ANAL!$L$1647</definedName>
    <definedName name="_MO14">[1]ANAL!$L$1647</definedName>
    <definedName name="_MO15" localSheetId="0">[1]ANAL!$L$1709</definedName>
    <definedName name="_MO15">[1]ANAL!$L$1709</definedName>
    <definedName name="_MO16" localSheetId="0">[3]ANAL!$L$867</definedName>
    <definedName name="_MO16">[3]ANAL!$L$867</definedName>
    <definedName name="_MO17" localSheetId="0">[3]ANAL!$L$927</definedName>
    <definedName name="_MO17">[3]ANAL!$L$927</definedName>
    <definedName name="_MO18" localSheetId="0">[3]ANAL!$L$987</definedName>
    <definedName name="_MO18">[3]ANAL!$L$987</definedName>
    <definedName name="_MO19" localSheetId="0">[3]ANAL!$L$1047</definedName>
    <definedName name="_MO19">[3]ANAL!$L$1047</definedName>
    <definedName name="_MO2" localSheetId="0">[1]ANAL!$L$87</definedName>
    <definedName name="_MO2">[1]ANAL!$L$87</definedName>
    <definedName name="_MO20" localSheetId="0">[3]ANAL!$L$1107</definedName>
    <definedName name="_MO20">[3]ANAL!$L$1107</definedName>
    <definedName name="_MO21" localSheetId="0">[3]ANAL!$L$1167</definedName>
    <definedName name="_MO21">[3]ANAL!$L$1167</definedName>
    <definedName name="_MO22" localSheetId="0">[3]ANAL!$L$1227</definedName>
    <definedName name="_MO22">[3]ANAL!$L$1227</definedName>
    <definedName name="_MO23" localSheetId="0">[3]ANAL!$L$1287</definedName>
    <definedName name="_MO23">[3]ANAL!$L$1287</definedName>
    <definedName name="_MO24" localSheetId="0">[3]ANAL!$L$1347</definedName>
    <definedName name="_MO24">[3]ANAL!$L$1347</definedName>
    <definedName name="_MO25" localSheetId="0">[3]ANAL!$L$1407</definedName>
    <definedName name="_MO25">[3]ANAL!$L$1407</definedName>
    <definedName name="_MO26" localSheetId="0">[3]ANAL!$L$1467</definedName>
    <definedName name="_MO26">[3]ANAL!$L$1467</definedName>
    <definedName name="_MO27" localSheetId="0">[3]ANAL!$L$1527</definedName>
    <definedName name="_MO27">[3]ANAL!$L$1527</definedName>
    <definedName name="_MO3" localSheetId="0">[1]ANAL!$L$1227</definedName>
    <definedName name="_MO3">[1]ANAL!$L$1227</definedName>
    <definedName name="_MO4" localSheetId="0">[1]ANAL!$L$327</definedName>
    <definedName name="_MO4">[1]ANAL!$L$327</definedName>
    <definedName name="_MO5" localSheetId="0">[1]ANAL!$L$387</definedName>
    <definedName name="_MO5">[1]ANAL!$L$387</definedName>
    <definedName name="_MO6" localSheetId="0">[1]ANAL!$L$1467</definedName>
    <definedName name="_MO6">[1]ANAL!$L$1467</definedName>
    <definedName name="_MO7" localSheetId="0">[1]ANAL!$L$567</definedName>
    <definedName name="_MO7">[1]ANAL!$L$567</definedName>
    <definedName name="_MO8" localSheetId="0">[1]ANAL!$L$1647</definedName>
    <definedName name="_MO8">[1]ANAL!$L$1647</definedName>
    <definedName name="_MO9" localSheetId="0">[1]ANAL!$L$1709</definedName>
    <definedName name="_MO9">[1]ANAL!$L$1709</definedName>
    <definedName name="_Order1" hidden="1">255</definedName>
    <definedName name="_ORG1">[5]Montos!#REF!</definedName>
    <definedName name="_ORG2">[5]Montos!#REF!</definedName>
    <definedName name="_ORG3">[5]Montos!#REF!</definedName>
    <definedName name="_ORG4">[5]Montos!#REF!</definedName>
    <definedName name="_ORG5">[5]Montos!#REF!</definedName>
    <definedName name="_ORG6">[5]Montos!#REF!</definedName>
    <definedName name="_POA2">#REF!</definedName>
    <definedName name="_pvc140" localSheetId="0">[2]Material!#REF!</definedName>
    <definedName name="_pvc140">[2]Material!#REF!</definedName>
    <definedName name="_ret13" localSheetId="0">[2]Material!#REF!</definedName>
    <definedName name="_ret13">[2]Material!#REF!</definedName>
    <definedName name="_ret19" localSheetId="0">[2]Material!#REF!</definedName>
    <definedName name="_ret19">[2]Material!#REF!</definedName>
    <definedName name="_ret25" localSheetId="0">[2]Material!#REF!</definedName>
    <definedName name="_ret25">[2]Material!#REF!</definedName>
    <definedName name="_RR1" localSheetId="0">[1]ANAL!$L$47</definedName>
    <definedName name="_RR1">[1]ANAL!$L$47</definedName>
    <definedName name="_RR10" localSheetId="0">[3]ANAL!$L$47</definedName>
    <definedName name="_RR10">[3]ANAL!$L$47</definedName>
    <definedName name="_RR11" localSheetId="0">[3]ANAL!$L$107</definedName>
    <definedName name="_RR11">[3]ANAL!$L$107</definedName>
    <definedName name="_RR12" localSheetId="0">[3]ANAL!$L$167</definedName>
    <definedName name="_RR12">[3]ANAL!$L$167</definedName>
    <definedName name="_RR13" localSheetId="0">[1]ANAL!$L$1607</definedName>
    <definedName name="_RR13">[1]ANAL!$L$1607</definedName>
    <definedName name="_RR14" localSheetId="0">[1]ANAL!$L$1667</definedName>
    <definedName name="_RR14">[1]ANAL!$L$1667</definedName>
    <definedName name="_RR15" localSheetId="0">[1]ANAL!$L$1729</definedName>
    <definedName name="_RR15">[1]ANAL!$L$1729</definedName>
    <definedName name="_RR16" localSheetId="0">[3]ANAL!$L$887</definedName>
    <definedName name="_RR16">[3]ANAL!$L$887</definedName>
    <definedName name="_RR17" localSheetId="0">[3]ANAL!$L$947</definedName>
    <definedName name="_RR17">[3]ANAL!$L$947</definedName>
    <definedName name="_RR18" localSheetId="0">[3]ANAL!$L$1007</definedName>
    <definedName name="_RR18">[3]ANAL!$L$1007</definedName>
    <definedName name="_RR19" localSheetId="0">[3]ANAL!$L$1067</definedName>
    <definedName name="_RR19">[3]ANAL!$L$1067</definedName>
    <definedName name="_RR2" localSheetId="0">[1]ANAL!$L$107</definedName>
    <definedName name="_RR2">[1]ANAL!$L$107</definedName>
    <definedName name="_RR20" localSheetId="0">[3]ANAL!$L$1127</definedName>
    <definedName name="_RR20">[3]ANAL!$L$1127</definedName>
    <definedName name="_RR21" localSheetId="0">[3]ANAL!$L$1187</definedName>
    <definedName name="_RR21">[3]ANAL!$L$1187</definedName>
    <definedName name="_RR22" localSheetId="0">[3]ANAL!$L$1247</definedName>
    <definedName name="_RR22">[3]ANAL!$L$1247</definedName>
    <definedName name="_RR23" localSheetId="0">[3]ANAL!$L$1307</definedName>
    <definedName name="_RR23">[3]ANAL!$L$1307</definedName>
    <definedName name="_RR24" localSheetId="0">[3]ANAL!$L$1367</definedName>
    <definedName name="_RR24">[3]ANAL!$L$1367</definedName>
    <definedName name="_RR25" localSheetId="0">[3]ANAL!$L$1427</definedName>
    <definedName name="_RR25">[3]ANAL!$L$1427</definedName>
    <definedName name="_RR26" localSheetId="0">[3]ANAL!$L$1487</definedName>
    <definedName name="_RR26">[3]ANAL!$L$1487</definedName>
    <definedName name="_RR27" localSheetId="0">[3]ANAL!$L$1547</definedName>
    <definedName name="_RR27">[3]ANAL!$L$1547</definedName>
    <definedName name="_RR3" localSheetId="0">[1]ANAL!$L$1247</definedName>
    <definedName name="_RR3">[1]ANAL!$L$1247</definedName>
    <definedName name="_RR4" localSheetId="0">[1]ANAL!$L$347</definedName>
    <definedName name="_RR4">[1]ANAL!$L$347</definedName>
    <definedName name="_RR5" localSheetId="0">[1]ANAL!$L$407</definedName>
    <definedName name="_RR5">[1]ANAL!$L$407</definedName>
    <definedName name="_RR6" localSheetId="0">[1]ANAL!$L$1487</definedName>
    <definedName name="_RR6">[1]ANAL!$L$1487</definedName>
    <definedName name="_RR7" localSheetId="0">[1]ANAL!$L$587</definedName>
    <definedName name="_RR7">[1]ANAL!$L$587</definedName>
    <definedName name="_RR8" localSheetId="0">[1]ANAL!$L$1667</definedName>
    <definedName name="_RR8">[1]ANAL!$L$1667</definedName>
    <definedName name="_RR9" localSheetId="0">[1]ANAL!$L$1729</definedName>
    <definedName name="_RR9">[1]ANAL!$L$1729</definedName>
    <definedName name="_Sort" localSheetId="0" hidden="1">#REF!</definedName>
    <definedName name="_Sort" hidden="1">#REF!</definedName>
    <definedName name="_ta75" localSheetId="0">[2]Material!#REF!</definedName>
    <definedName name="_ta75">[2]Material!#REF!</definedName>
    <definedName name="_tap20" localSheetId="0">[2]Material!#REF!</definedName>
    <definedName name="_tap20">[2]Material!#REF!</definedName>
    <definedName name="_tap25" localSheetId="0">[2]Material!#REF!</definedName>
    <definedName name="_tap25">[2]Material!#REF!</definedName>
    <definedName name="_tap32" localSheetId="0">[2]Material!#REF!</definedName>
    <definedName name="_tap32">[2]Material!#REF!</definedName>
    <definedName name="_te16075" localSheetId="0">[2]Material!#REF!</definedName>
    <definedName name="_te16075">[2]Material!#REF!</definedName>
    <definedName name="_te17575" localSheetId="0">[2]Material!#REF!</definedName>
    <definedName name="_te17575">[2]Material!#REF!</definedName>
    <definedName name="_te2520" localSheetId="0">[2]Material!#REF!</definedName>
    <definedName name="_te2520">[2]Material!#REF!</definedName>
    <definedName name="_te2525" localSheetId="0">[2]Material!#REF!</definedName>
    <definedName name="_te2525">[2]Material!#REF!</definedName>
    <definedName name="_te75" localSheetId="0">[2]Material!#REF!</definedName>
    <definedName name="_te75">[2]Material!#REF!</definedName>
    <definedName name="_TIT01" localSheetId="0">#REF!</definedName>
    <definedName name="_TIT01">#REF!</definedName>
    <definedName name="_TIT02" localSheetId="0">#REF!</definedName>
    <definedName name="_TIT02">#REF!</definedName>
    <definedName name="_TIT03" localSheetId="0">#REF!</definedName>
    <definedName name="_TIT03">#REF!</definedName>
    <definedName name="_TIT04" localSheetId="0">#REF!</definedName>
    <definedName name="_TIT04">#REF!</definedName>
    <definedName name="_TIT05" localSheetId="0">#REF!</definedName>
    <definedName name="_TIT05">#REF!</definedName>
    <definedName name="_TIT06" localSheetId="0">#REF!</definedName>
    <definedName name="_TIT06">#REF!</definedName>
    <definedName name="_TIT07" localSheetId="0">#REF!</definedName>
    <definedName name="_TIT07">#REF!</definedName>
    <definedName name="_TIT08" localSheetId="0">#REF!</definedName>
    <definedName name="_TIT08">#REF!</definedName>
    <definedName name="_TIT15" localSheetId="0">#REF!</definedName>
    <definedName name="_TIT15">#REF!</definedName>
    <definedName name="_TIT16" localSheetId="0">#REF!</definedName>
    <definedName name="_TIT16">#REF!</definedName>
    <definedName name="_TIT17" localSheetId="0">#REF!</definedName>
    <definedName name="_TIT17">#REF!</definedName>
    <definedName name="_TIT18" localSheetId="0">#REF!</definedName>
    <definedName name="_TIT18">#REF!</definedName>
    <definedName name="_TIT21" localSheetId="0">#REF!</definedName>
    <definedName name="_TIT21">#REF!</definedName>
    <definedName name="_TIT22" localSheetId="0">#REF!</definedName>
    <definedName name="_TIT22">#REF!</definedName>
    <definedName name="_TIT23" localSheetId="0">#REF!</definedName>
    <definedName name="_TIT23">#REF!</definedName>
    <definedName name="_TIT24" localSheetId="0">#REF!</definedName>
    <definedName name="_TIT24">#REF!</definedName>
    <definedName name="_TIT25" localSheetId="0">#REF!</definedName>
    <definedName name="_TIT25">#REF!</definedName>
    <definedName name="_TIT26" localSheetId="0">#REF!</definedName>
    <definedName name="_TIT26">#REF!</definedName>
    <definedName name="_TIT27" localSheetId="0">#REF!</definedName>
    <definedName name="_TIT27">#REF!</definedName>
    <definedName name="_TIT28" localSheetId="0">#REF!</definedName>
    <definedName name="_TIT28">#REF!</definedName>
    <definedName name="_TT1" localSheetId="0">[1]ANAL!$L$19</definedName>
    <definedName name="_TT1">[1]ANAL!$L$19</definedName>
    <definedName name="_TT10" localSheetId="0">[3]ANAL!$L$19</definedName>
    <definedName name="_TT10">[3]ANAL!$L$19</definedName>
    <definedName name="_TT11" localSheetId="0">[3]ANAL!$L$79</definedName>
    <definedName name="_TT11">[3]ANAL!$L$79</definedName>
    <definedName name="_TT12" localSheetId="0">[3]ANAL!$L$139</definedName>
    <definedName name="_TT12">[3]ANAL!$L$139</definedName>
    <definedName name="_TT13" localSheetId="0">[1]ANAL!$L$1579</definedName>
    <definedName name="_TT13">[1]ANAL!$L$1579</definedName>
    <definedName name="_TT14" localSheetId="0">[1]ANAL!$L$1639</definedName>
    <definedName name="_TT14">[1]ANAL!$L$1639</definedName>
    <definedName name="_TT15" localSheetId="0">[1]ANAL!$L$1701</definedName>
    <definedName name="_TT15">[1]ANAL!$L$1701</definedName>
    <definedName name="_TT16" localSheetId="0">[3]ANAL!$L$859</definedName>
    <definedName name="_TT16">[3]ANAL!$L$859</definedName>
    <definedName name="_TT17" localSheetId="0">[3]ANAL!$L$919</definedName>
    <definedName name="_TT17">[3]ANAL!$L$919</definedName>
    <definedName name="_TT18" localSheetId="0">[3]ANAL!$L$979</definedName>
    <definedName name="_TT18">[3]ANAL!$L$979</definedName>
    <definedName name="_TT19" localSheetId="0">[3]ANAL!$L$1039</definedName>
    <definedName name="_TT19">[3]ANAL!$L$1039</definedName>
    <definedName name="_TT2" localSheetId="0">[1]ANAL!$L$79</definedName>
    <definedName name="_TT2">[1]ANAL!$L$79</definedName>
    <definedName name="_TT20" localSheetId="0">[3]ANAL!$L$1099</definedName>
    <definedName name="_TT20">[3]ANAL!$L$1099</definedName>
    <definedName name="_TT21" localSheetId="0">[3]ANAL!$L$1159</definedName>
    <definedName name="_TT21">[3]ANAL!$L$1159</definedName>
    <definedName name="_TT22" localSheetId="0">[3]ANAL!$L$1219</definedName>
    <definedName name="_TT22">[3]ANAL!$L$1219</definedName>
    <definedName name="_TT23" localSheetId="0">[3]ANAL!$L$1279</definedName>
    <definedName name="_TT23">[3]ANAL!$L$1279</definedName>
    <definedName name="_TT24" localSheetId="0">[3]ANAL!$L$1339</definedName>
    <definedName name="_TT24">[3]ANAL!$L$1339</definedName>
    <definedName name="_TT25" localSheetId="0">[3]ANAL!$L$1399</definedName>
    <definedName name="_TT25">[3]ANAL!$L$1399</definedName>
    <definedName name="_TT26" localSheetId="0">[3]ANAL!$L$1459</definedName>
    <definedName name="_TT26">[3]ANAL!$L$1459</definedName>
    <definedName name="_TT27" localSheetId="0">[3]ANAL!$L$1519</definedName>
    <definedName name="_TT27">[3]ANAL!$L$1519</definedName>
    <definedName name="_TT3" localSheetId="0">[1]ANAL!$L$1219</definedName>
    <definedName name="_TT3">[1]ANAL!$L$1219</definedName>
    <definedName name="_TT4" localSheetId="0">[1]ANAL!$L$319</definedName>
    <definedName name="_TT4">[1]ANAL!$L$319</definedName>
    <definedName name="_TT5" localSheetId="0">[1]ANAL!$L$379</definedName>
    <definedName name="_TT5">[1]ANAL!$L$379</definedName>
    <definedName name="_TT6" localSheetId="0">[1]ANAL!$L$1459</definedName>
    <definedName name="_TT6">[1]ANAL!$L$1459</definedName>
    <definedName name="_TT7" localSheetId="0">[1]ANAL!$L$559</definedName>
    <definedName name="_TT7">[1]ANAL!$L$559</definedName>
    <definedName name="_TT8" localSheetId="0">[1]ANAL!$L$1639</definedName>
    <definedName name="_TT8">[1]ANAL!$L$1639</definedName>
    <definedName name="_TT9" localSheetId="0">[1]ANAL!$L$1701</definedName>
    <definedName name="_TT9">[1]ANAL!$L$1701</definedName>
    <definedName name="_VE110" localSheetId="0">[2]Material!#REF!</definedName>
    <definedName name="_VE110">[2]Material!#REF!</definedName>
    <definedName name="_VE140" localSheetId="0">[2]Material!#REF!</definedName>
    <definedName name="_VE140">[2]Material!#REF!</definedName>
    <definedName name="_VE225" localSheetId="0">[2]Material!#REF!</definedName>
    <definedName name="_VE225">[2]Material!#REF!</definedName>
    <definedName name="_VE75" localSheetId="0">[2]Material!#REF!</definedName>
    <definedName name="_VE75">[2]Material!#REF!</definedName>
    <definedName name="_ves300" localSheetId="0">[2]Material!#REF!</definedName>
    <definedName name="_ves300">[2]Material!#REF!</definedName>
    <definedName name="A.AP_13" localSheetId="0">'[6]Equipo vial'!#REF!</definedName>
    <definedName name="A.AP_13">'[6]Equipo vial'!#REF!</definedName>
    <definedName name="A.AP_15" localSheetId="0">'[6]Equipo vial'!#REF!</definedName>
    <definedName name="A.AP_15">'[6]Equipo vial'!#REF!</definedName>
    <definedName name="A.AP_19" localSheetId="0">'[6]Equipo vial'!#REF!</definedName>
    <definedName name="A.AP_19">'[6]Equipo vial'!#REF!</definedName>
    <definedName name="A.AP_21" localSheetId="0">'[6]Equipo vial'!#REF!</definedName>
    <definedName name="A.AP_21">'[6]Equipo vial'!#REF!</definedName>
    <definedName name="A.AP_26" localSheetId="0">'[6]Equipo vial'!#REF!</definedName>
    <definedName name="A.AP_26">'[6]Equipo vial'!#REF!</definedName>
    <definedName name="A.ba" localSheetId="0">'[3]Equipo vial'!#REF!</definedName>
    <definedName name="A.ba">'[3]Equipo vial'!#REF!</definedName>
    <definedName name="A.BA_01" localSheetId="0">'[6]Equipo vial'!#REF!</definedName>
    <definedName name="A.BA_01">'[6]Equipo vial'!#REF!</definedName>
    <definedName name="A.BH_01" localSheetId="0">'[6]Equipo vial'!#REF!</definedName>
    <definedName name="A.BH_01">'[6]Equipo vial'!#REF!</definedName>
    <definedName name="A.BH_02" localSheetId="0">'[6]Equipo vial'!#REF!</definedName>
    <definedName name="A.BH_02">'[6]Equipo vial'!#REF!</definedName>
    <definedName name="A.BH_03" localSheetId="0">'[6]Equipo vial'!#REF!</definedName>
    <definedName name="A.BH_03">'[6]Equipo vial'!#REF!</definedName>
    <definedName name="A.bi" localSheetId="0">'[3]Equipo vial'!#REF!</definedName>
    <definedName name="A.bi">'[3]Equipo vial'!#REF!</definedName>
    <definedName name="A.CA_27" localSheetId="0">'[3]Equipo vial'!#REF!</definedName>
    <definedName name="A.CA_27">'[3]Equipo vial'!#REF!</definedName>
    <definedName name="A.caliente" localSheetId="0">'[3]Equipo vial'!#REF!</definedName>
    <definedName name="A.caliente">'[3]Equipo vial'!#REF!</definedName>
    <definedName name="A.CB_01" localSheetId="0">'[6]Equipo vial'!#REF!</definedName>
    <definedName name="A.CB_01">'[6]Equipo vial'!#REF!</definedName>
    <definedName name="A.CBOB" localSheetId="0">'[3]Equipo vial'!#REF!</definedName>
    <definedName name="A.CBOB">'[3]Equipo vial'!#REF!</definedName>
    <definedName name="A.cil" localSheetId="0">'[3]Equipo vial'!#REF!</definedName>
    <definedName name="A.cil">'[3]Equipo vial'!#REF!</definedName>
    <definedName name="A.COR" localSheetId="0">#REF!</definedName>
    <definedName name="A.COR">#REF!</definedName>
    <definedName name="A.CP_08" localSheetId="0">'[6]Equipo vial'!#REF!</definedName>
    <definedName name="A.CP_08">'[6]Equipo vial'!#REF!</definedName>
    <definedName name="A.CP_09" localSheetId="0">'[6]Equipo vial'!#REF!</definedName>
    <definedName name="A.CP_09">'[6]Equipo vial'!#REF!</definedName>
    <definedName name="A.CP_10" localSheetId="0">'[6]Equipo vial'!#REF!</definedName>
    <definedName name="A.CP_10">'[6]Equipo vial'!#REF!</definedName>
    <definedName name="A.CP_13" localSheetId="0">'[6]Equipo vial'!#REF!</definedName>
    <definedName name="A.CP_13">'[6]Equipo vial'!#REF!</definedName>
    <definedName name="A.CR_06" localSheetId="0">'[6]Equipo vial'!#REF!</definedName>
    <definedName name="A.CR_06">'[6]Equipo vial'!#REF!</definedName>
    <definedName name="A.CR_16" localSheetId="0">'[6]Equipo vial'!#REF!</definedName>
    <definedName name="A.CR_16">'[6]Equipo vial'!#REF!</definedName>
    <definedName name="A.CR_17" localSheetId="0">'[6]Equipo vial'!#REF!</definedName>
    <definedName name="A.CR_17">'[6]Equipo vial'!#REF!</definedName>
    <definedName name="A.CR_18" localSheetId="0">'[6]Equipo vial'!#REF!</definedName>
    <definedName name="A.CR_18">'[6]Equipo vial'!#REF!</definedName>
    <definedName name="A.CT_03" localSheetId="0">'[6]Equipo vial'!#REF!</definedName>
    <definedName name="A.CT_03">'[6]Equipo vial'!#REF!</definedName>
    <definedName name="A.CT_07" localSheetId="0">'[6]Equipo vial'!#REF!</definedName>
    <definedName name="A.CT_07">'[6]Equipo vial'!#REF!</definedName>
    <definedName name="A.ES_01" localSheetId="0">'[6]Equipo vial'!#REF!</definedName>
    <definedName name="A.ES_01">'[6]Equipo vial'!#REF!</definedName>
    <definedName name="A.frio" localSheetId="0">'[3]Equipo vial'!#REF!</definedName>
    <definedName name="A.frio">'[3]Equipo vial'!#REF!</definedName>
    <definedName name="A.FRS_01" localSheetId="0">'[6]Equipo vial'!#REF!</definedName>
    <definedName name="A.FRS_01">'[6]Equipo vial'!#REF!</definedName>
    <definedName name="A.GE_12" localSheetId="0">'[6]Equipo vial'!#REF!</definedName>
    <definedName name="A.GE_12">'[6]Equipo vial'!#REF!</definedName>
    <definedName name="A.GE_17" localSheetId="0">'[6]Equipo vial'!#REF!</definedName>
    <definedName name="A.GE_17">'[6]Equipo vial'!#REF!</definedName>
    <definedName name="A.GI_01" localSheetId="0">'[6]Equipo vial'!#REF!</definedName>
    <definedName name="A.GI_01">'[6]Equipo vial'!#REF!</definedName>
    <definedName name="A.GI_02" localSheetId="0">'[6]Equipo vial'!#REF!</definedName>
    <definedName name="A.GI_02">'[6]Equipo vial'!#REF!</definedName>
    <definedName name="A.GI_03" localSheetId="0">'[6]Equipo vial'!#REF!</definedName>
    <definedName name="A.GI_03">'[6]Equipo vial'!#REF!</definedName>
    <definedName name="A.GI_04" localSheetId="0">'[6]Equipo vial'!#REF!</definedName>
    <definedName name="A.GI_04">'[6]Equipo vial'!#REF!</definedName>
    <definedName name="A.GR_04" localSheetId="0">'[6]Equipo vial'!#REF!</definedName>
    <definedName name="A.GR_04">'[6]Equipo vial'!#REF!</definedName>
    <definedName name="A.gui" localSheetId="0">'[3]Equipo vial'!#REF!</definedName>
    <definedName name="A.gui">'[3]Equipo vial'!#REF!</definedName>
    <definedName name="A.HI_01" localSheetId="0">'[3]Equipo vial'!#REF!</definedName>
    <definedName name="A.HI_01">'[3]Equipo vial'!#REF!</definedName>
    <definedName name="A.hoy" localSheetId="0">'[3]Equipo vial'!#REF!</definedName>
    <definedName name="A.hoy">'[3]Equipo vial'!#REF!</definedName>
    <definedName name="A.mar" localSheetId="0">'[3]Equipo vial'!#REF!</definedName>
    <definedName name="A.mar">'[3]Equipo vial'!#REF!</definedName>
    <definedName name="A.MENEL" localSheetId="0">'[3]Equipo vial'!#REF!</definedName>
    <definedName name="A.MENEL">'[3]Equipo vial'!#REF!</definedName>
    <definedName name="A.MH_07" localSheetId="0">'[6]Equipo vial'!#REF!</definedName>
    <definedName name="A.MH_07">'[6]Equipo vial'!#REF!</definedName>
    <definedName name="A.MH_08" localSheetId="0">'[6]Equipo vial'!#REF!</definedName>
    <definedName name="A.MH_08">'[6]Equipo vial'!#REF!</definedName>
    <definedName name="A.MH_09" localSheetId="0">'[6]Equipo vial'!#REF!</definedName>
    <definedName name="A.MH_09">'[6]Equipo vial'!#REF!</definedName>
    <definedName name="A.MH_10" localSheetId="0">'[6]Equipo vial'!#REF!</definedName>
    <definedName name="A.MH_10">'[6]Equipo vial'!#REF!</definedName>
    <definedName name="A.MH_11" localSheetId="0">'[6]Equipo vial'!#REF!</definedName>
    <definedName name="A.MH_11">'[6]Equipo vial'!#REF!</definedName>
    <definedName name="A.MH_12" localSheetId="0">'[6]Equipo vial'!#REF!</definedName>
    <definedName name="A.MH_12">'[6]Equipo vial'!#REF!</definedName>
    <definedName name="A.MH_13" localSheetId="0">'[6]Equipo vial'!#REF!</definedName>
    <definedName name="A.MH_13">'[6]Equipo vial'!#REF!</definedName>
    <definedName name="A.MH_14" localSheetId="0">'[6]Equipo vial'!#REF!</definedName>
    <definedName name="A.MH_14">'[6]Equipo vial'!#REF!</definedName>
    <definedName name="A.MH_15" localSheetId="0">'[6]Equipo vial'!#REF!</definedName>
    <definedName name="A.MH_15">'[6]Equipo vial'!#REF!</definedName>
    <definedName name="A.MH_16" localSheetId="0">'[6]Equipo vial'!#REF!</definedName>
    <definedName name="A.MH_16">'[6]Equipo vial'!#REF!</definedName>
    <definedName name="A.MH_17" localSheetId="0">'[6]Equipo vial'!#REF!</definedName>
    <definedName name="A.MH_17">'[6]Equipo vial'!#REF!</definedName>
    <definedName name="A.MH_18" localSheetId="0">'[6]Equipo vial'!#REF!</definedName>
    <definedName name="A.MH_18">'[6]Equipo vial'!#REF!</definedName>
    <definedName name="A.MH_20" localSheetId="0">'[6]Equipo vial'!#REF!</definedName>
    <definedName name="A.MH_20">'[6]Equipo vial'!#REF!</definedName>
    <definedName name="A.MH_21" localSheetId="0">'[6]Equipo vial'!#REF!</definedName>
    <definedName name="A.MH_21">'[6]Equipo vial'!#REF!</definedName>
    <definedName name="A.MN_02" localSheetId="0">'[6]Equipo vial'!#REF!</definedName>
    <definedName name="A.MN_02">'[6]Equipo vial'!#REF!</definedName>
    <definedName name="A.MN_03" localSheetId="0">'[6]Equipo vial'!#REF!</definedName>
    <definedName name="A.MN_03">'[6]Equipo vial'!#REF!</definedName>
    <definedName name="A.MN_07" localSheetId="0">'[6]Equipo vial'!#REF!</definedName>
    <definedName name="A.MN_07">'[6]Equipo vial'!#REF!</definedName>
    <definedName name="A.MN_11" localSheetId="0">'[6]Equipo vial'!#REF!</definedName>
    <definedName name="A.MN_11">'[6]Equipo vial'!#REF!</definedName>
    <definedName name="A.MN_12" localSheetId="0">'[6]Equipo vial'!#REF!</definedName>
    <definedName name="A.MN_12">'[6]Equipo vial'!#REF!</definedName>
    <definedName name="A.MN_13" localSheetId="0">'[6]Equipo vial'!#REF!</definedName>
    <definedName name="A.MN_13">'[6]Equipo vial'!#REF!</definedName>
    <definedName name="A.MN_15" localSheetId="0">'[6]Equipo vial'!#REF!</definedName>
    <definedName name="A.MN_15">'[6]Equipo vial'!#REF!</definedName>
    <definedName name="A.MN_17" localSheetId="0">'[6]Equipo vial'!#REF!</definedName>
    <definedName name="A.MN_17">'[6]Equipo vial'!#REF!</definedName>
    <definedName name="A.mol" localSheetId="0">'[3]Equipo vial'!#REF!</definedName>
    <definedName name="A.mol">'[3]Equipo vial'!#REF!</definedName>
    <definedName name="A.MR_04" localSheetId="0">'[6]Equipo vial'!#REF!</definedName>
    <definedName name="A.MR_04">'[6]Equipo vial'!#REF!</definedName>
    <definedName name="A.MR_05" localSheetId="0">'[6]Equipo vial'!#REF!</definedName>
    <definedName name="A.MR_05">'[6]Equipo vial'!#REF!</definedName>
    <definedName name="A.MR_06" localSheetId="0">'[6]Equipo vial'!#REF!</definedName>
    <definedName name="A.MR_06">'[6]Equipo vial'!#REF!</definedName>
    <definedName name="A.MR_07" localSheetId="0">'[6]Equipo vial'!#REF!</definedName>
    <definedName name="A.MR_07">'[6]Equipo vial'!#REF!</definedName>
    <definedName name="A.MR_08" localSheetId="0">'[6]Equipo vial'!#REF!</definedName>
    <definedName name="A.MR_08">'[6]Equipo vial'!#REF!</definedName>
    <definedName name="A.MR_09" localSheetId="0">'[6]Equipo vial'!#REF!</definedName>
    <definedName name="A.MR_09">'[6]Equipo vial'!#REF!</definedName>
    <definedName name="A.MR_10" localSheetId="0">'[6]Equipo vial'!#REF!</definedName>
    <definedName name="A.MR_10">'[6]Equipo vial'!#REF!</definedName>
    <definedName name="A.MRH_01" localSheetId="0">'[6]Equipo vial'!#REF!</definedName>
    <definedName name="A.MRH_01">'[6]Equipo vial'!#REF!</definedName>
    <definedName name="A.MRH_03" localSheetId="0">'[6]Equipo vial'!#REF!</definedName>
    <definedName name="A.MRH_03">'[6]Equipo vial'!#REF!</definedName>
    <definedName name="A.MRN_01" localSheetId="0">'[6]Equipo vial'!#REF!</definedName>
    <definedName name="A.MRN_01">'[6]Equipo vial'!#REF!</definedName>
    <definedName name="A.MS_01" localSheetId="0">'[6]Equipo vial'!#REF!</definedName>
    <definedName name="A.MS_01">'[6]Equipo vial'!#REF!</definedName>
    <definedName name="A.MS_02" localSheetId="0">'[6]Equipo vial'!#REF!</definedName>
    <definedName name="A.MS_02">'[6]Equipo vial'!#REF!</definedName>
    <definedName name="A.MS_03" localSheetId="0">'[6]Equipo vial'!#REF!</definedName>
    <definedName name="A.MS_03">'[6]Equipo vial'!#REF!</definedName>
    <definedName name="A.MS_04" localSheetId="0">'[6]Equipo vial'!#REF!</definedName>
    <definedName name="A.MS_04">'[6]Equipo vial'!#REF!</definedName>
    <definedName name="A.MS_05" localSheetId="0">'[6]Equipo vial'!#REF!</definedName>
    <definedName name="A.MS_05">'[6]Equipo vial'!#REF!</definedName>
    <definedName name="A.MS_06" localSheetId="0">'[6]Equipo vial'!#REF!</definedName>
    <definedName name="A.MS_06">'[6]Equipo vial'!#REF!</definedName>
    <definedName name="A.MS_07" localSheetId="0">'[6]Equipo vial'!#REF!</definedName>
    <definedName name="A.MS_07">'[6]Equipo vial'!#REF!</definedName>
    <definedName name="A.MS_08" localSheetId="0">'[6]Equipo vial'!#REF!</definedName>
    <definedName name="A.MS_08">'[6]Equipo vial'!#REF!</definedName>
    <definedName name="A.PC_15" localSheetId="0">'[6]Equipo vial'!#REF!</definedName>
    <definedName name="A.PC_15">'[6]Equipo vial'!#REF!</definedName>
    <definedName name="A.PC_17" localSheetId="0">'[6]Equipo vial'!#REF!</definedName>
    <definedName name="A.PC_17">'[6]Equipo vial'!#REF!</definedName>
    <definedName name="A.PC_18" localSheetId="0">'[6]Equipo vial'!#REF!</definedName>
    <definedName name="A.PC_18">'[6]Equipo vial'!#REF!</definedName>
    <definedName name="A.PC_19" localSheetId="0">'[6]Equipo vial'!#REF!</definedName>
    <definedName name="A.PC_19">'[6]Equipo vial'!#REF!</definedName>
    <definedName name="A.PC_23" localSheetId="0">'[6]Equipo vial'!#REF!</definedName>
    <definedName name="A.PC_23">'[6]Equipo vial'!#REF!</definedName>
    <definedName name="A.PL_05" localSheetId="0">'[6]Equipo vial'!#REF!</definedName>
    <definedName name="A.PL_05">'[6]Equipo vial'!#REF!</definedName>
    <definedName name="A.PL_06" localSheetId="0">'[6]Equipo vial'!#REF!</definedName>
    <definedName name="A.PL_06">'[6]Equipo vial'!#REF!</definedName>
    <definedName name="A.PL_07" localSheetId="0">'[6]Equipo vial'!#REF!</definedName>
    <definedName name="A.PL_07">'[6]Equipo vial'!#REF!</definedName>
    <definedName name="A.PL_08" localSheetId="0">'[6]Equipo vial'!#REF!</definedName>
    <definedName name="A.PL_08">'[6]Equipo vial'!#REF!</definedName>
    <definedName name="A.rcau" localSheetId="0">'[3]Equipo vial'!#REF!</definedName>
    <definedName name="A.rcau">'[3]Equipo vial'!#REF!</definedName>
    <definedName name="A.RE_08" localSheetId="0">'[6]Equipo vial'!#REF!</definedName>
    <definedName name="A.RE_08">'[6]Equipo vial'!#REF!</definedName>
    <definedName name="A.RE_09" localSheetId="0">'[6]Equipo vial'!#REF!</definedName>
    <definedName name="A.RE_09">'[6]Equipo vial'!#REF!</definedName>
    <definedName name="A.RE_10" localSheetId="0">'[6]Equipo vial'!#REF!</definedName>
    <definedName name="A.RE_10">'[6]Equipo vial'!#REF!</definedName>
    <definedName name="A.RE_12" localSheetId="0">'[6]Equipo vial'!#REF!</definedName>
    <definedName name="A.RE_12">'[6]Equipo vial'!#REF!</definedName>
    <definedName name="A.RE_14" localSheetId="0">'[6]Equipo vial'!#REF!</definedName>
    <definedName name="A.RE_14">'[6]Equipo vial'!#REF!</definedName>
    <definedName name="A.RE_15" localSheetId="0">'[6]Equipo vial'!#REF!</definedName>
    <definedName name="A.RE_15">'[6]Equipo vial'!#REF!</definedName>
    <definedName name="A.RE_16" localSheetId="0">'[6]Equipo vial'!#REF!</definedName>
    <definedName name="A.RE_16">'[6]Equipo vial'!#REF!</definedName>
    <definedName name="A.RE_17" localSheetId="0">'[6]Equipo vial'!#REF!</definedName>
    <definedName name="A.RE_17">'[6]Equipo vial'!#REF!</definedName>
    <definedName name="A.RE_18" localSheetId="0">'[6]Equipo vial'!#REF!</definedName>
    <definedName name="A.RE_18">'[6]Equipo vial'!#REF!</definedName>
    <definedName name="A.RE_19" localSheetId="0">'[6]Equipo vial'!#REF!</definedName>
    <definedName name="A.RE_19">'[6]Equipo vial'!#REF!</definedName>
    <definedName name="A.RE_21" localSheetId="0">'[6]Equipo vial'!#REF!</definedName>
    <definedName name="A.RE_21">'[6]Equipo vial'!#REF!</definedName>
    <definedName name="A.RE_22" localSheetId="0">'[6]Equipo vial'!#REF!</definedName>
    <definedName name="A.RE_22">'[6]Equipo vial'!#REF!</definedName>
    <definedName name="A.RE_24" localSheetId="0">'[6]Equipo vial'!#REF!</definedName>
    <definedName name="A.RE_24">'[6]Equipo vial'!#REF!</definedName>
    <definedName name="A.RE_26" localSheetId="0">'[6]Equipo vial'!#REF!</definedName>
    <definedName name="A.RE_26">'[6]Equipo vial'!#REF!</definedName>
    <definedName name="A.RE_31" localSheetId="0">'[6]Equipo vial'!#REF!</definedName>
    <definedName name="A.RE_31">'[6]Equipo vial'!#REF!</definedName>
    <definedName name="A.RE_32" localSheetId="0">'[6]Equipo vial'!#REF!</definedName>
    <definedName name="A.RE_32">'[6]Equipo vial'!#REF!</definedName>
    <definedName name="A.RN_06" localSheetId="0">'[6]Equipo vial'!#REF!</definedName>
    <definedName name="A.RN_06">'[6]Equipo vial'!#REF!</definedName>
    <definedName name="A.RN_07" localSheetId="0">'[6]Equipo vial'!#REF!</definedName>
    <definedName name="A.RN_07">'[6]Equipo vial'!#REF!</definedName>
    <definedName name="A.RN_10" localSheetId="0">'[6]Equipo vial'!#REF!</definedName>
    <definedName name="A.RN_10">'[6]Equipo vial'!#REF!</definedName>
    <definedName name="A.RN_11" localSheetId="0">'[6]Equipo vial'!#REF!</definedName>
    <definedName name="A.RN_11">'[6]Equipo vial'!#REF!</definedName>
    <definedName name="A.TE_08" localSheetId="0">'[6]Equipo vial'!#REF!</definedName>
    <definedName name="A.TE_08">'[6]Equipo vial'!#REF!</definedName>
    <definedName name="A.TE_09" localSheetId="0">'[6]Equipo vial'!#REF!</definedName>
    <definedName name="A.TE_09">'[6]Equipo vial'!#REF!</definedName>
    <definedName name="A.TH" localSheetId="0">'[3]Equipo vial'!#REF!</definedName>
    <definedName name="A.TH">'[3]Equipo vial'!#REF!</definedName>
    <definedName name="A.tol" localSheetId="0">'[3]Equipo vial'!#REF!</definedName>
    <definedName name="A.tol">'[3]Equipo vial'!#REF!</definedName>
    <definedName name="A.TR_15" localSheetId="0">'[6]Equipo vial'!#REF!</definedName>
    <definedName name="A.TR_15">'[6]Equipo vial'!#REF!</definedName>
    <definedName name="A.TR_16" localSheetId="0">'[6]Equipo vial'!#REF!</definedName>
    <definedName name="A.TR_16">'[6]Equipo vial'!#REF!</definedName>
    <definedName name="A.TR_17" localSheetId="0">'[6]Equipo vial'!#REF!</definedName>
    <definedName name="A.TR_17">'[6]Equipo vial'!#REF!</definedName>
    <definedName name="A.TR_18" localSheetId="0">'[6]Equipo vial'!#REF!</definedName>
    <definedName name="A.TR_18">'[6]Equipo vial'!#REF!</definedName>
    <definedName name="A.TR_19" localSheetId="0">'[6]Equipo vial'!#REF!</definedName>
    <definedName name="A.TR_19">'[6]Equipo vial'!#REF!</definedName>
    <definedName name="A.TR_22" localSheetId="0">'[6]Equipo vial'!#REF!</definedName>
    <definedName name="A.TR_22">'[6]Equipo vial'!#REF!</definedName>
    <definedName name="A.TR_23" localSheetId="0">'[6]Equipo vial'!#REF!</definedName>
    <definedName name="A.TR_23">'[6]Equipo vial'!#REF!</definedName>
    <definedName name="A.TR_24" localSheetId="0">'[6]Equipo vial'!#REF!</definedName>
    <definedName name="A.TR_24">'[6]Equipo vial'!#REF!</definedName>
    <definedName name="A.TR_26" localSheetId="0">'[6]Equipo vial'!#REF!</definedName>
    <definedName name="A.TR_26">'[6]Equipo vial'!#REF!</definedName>
    <definedName name="A.TR_27" localSheetId="0">'[6]Equipo vial'!#REF!</definedName>
    <definedName name="A.TR_27">'[6]Equipo vial'!#REF!</definedName>
    <definedName name="A.TT_01" localSheetId="0">'[6]Equipo vial'!#REF!</definedName>
    <definedName name="A.TT_01">'[6]Equipo vial'!#REF!</definedName>
    <definedName name="A.TT_02" localSheetId="0">'[6]Equipo vial'!#REF!</definedName>
    <definedName name="A.TT_02">'[6]Equipo vial'!#REF!</definedName>
    <definedName name="A.TT_03" localSheetId="0">'[6]Equipo vial'!#REF!</definedName>
    <definedName name="A.TT_03">'[6]Equipo vial'!#REF!</definedName>
    <definedName name="A.TT_04" localSheetId="0">'[6]Equipo vial'!#REF!</definedName>
    <definedName name="A.TT_04">'[6]Equipo vial'!#REF!</definedName>
    <definedName name="A.TT_05" localSheetId="0">'[6]Equipo vial'!#REF!</definedName>
    <definedName name="A.TT_05">'[6]Equipo vial'!#REF!</definedName>
    <definedName name="A.TU_01" localSheetId="0">'[6]Equipo vial'!#REF!</definedName>
    <definedName name="A.TU_01">'[6]Equipo vial'!#REF!</definedName>
    <definedName name="A.vag" localSheetId="0">'[3]Equipo vial'!#REF!</definedName>
    <definedName name="A.vag">'[3]Equipo vial'!#REF!</definedName>
    <definedName name="A.VC_02" localSheetId="0">'[6]Equipo vial'!#REF!</definedName>
    <definedName name="A.VC_02">'[6]Equipo vial'!#REF!</definedName>
    <definedName name="A.VTA_01" localSheetId="0">'[6]Equipo vial'!#REF!</definedName>
    <definedName name="A.VTA_01">'[6]Equipo vial'!#REF!</definedName>
    <definedName name="A.VTA_02" localSheetId="0">'[6]Equipo vial'!#REF!</definedName>
    <definedName name="A.VTA_02">'[6]Equipo vial'!#REF!</definedName>
    <definedName name="A.ZJ_02" localSheetId="0">'[6]Equipo vial'!#REF!</definedName>
    <definedName name="A.ZJ_02">'[6]Equipo vial'!#REF!</definedName>
    <definedName name="A.ZJ_04" localSheetId="0">'[6]Equipo vial'!#REF!</definedName>
    <definedName name="A.ZJ_04">'[6]Equipo vial'!#REF!</definedName>
    <definedName name="A.ZJ_05" localSheetId="0">'[6]Equipo vial'!#REF!</definedName>
    <definedName name="A.ZJ_05">'[6]Equipo vial'!#REF!</definedName>
    <definedName name="aaa">#REF!</definedName>
    <definedName name="ac." localSheetId="0">[4]Material!#REF!</definedName>
    <definedName name="ac.">[4]Material!#REF!</definedName>
    <definedName name="ac.acero" localSheetId="0">[4]Material!#REF!</definedName>
    <definedName name="ac.acero">[4]Material!#REF!</definedName>
    <definedName name="ac.acerodul" localSheetId="0">[4]Material!#REF!</definedName>
    <definedName name="ac.acerodul">[4]Material!#REF!</definedName>
    <definedName name="ac.adit" localSheetId="0">[4]Material!#REF!</definedName>
    <definedName name="ac.adit">[4]Material!#REF!</definedName>
    <definedName name="ac.alambre" localSheetId="0">[4]Material!#REF!</definedName>
    <definedName name="ac.alambre">[4]Material!#REF!</definedName>
    <definedName name="ac.alcant" localSheetId="0">[4]Material!#REF!</definedName>
    <definedName name="ac.alcant">[4]Material!#REF!</definedName>
    <definedName name="ac.anodo" localSheetId="0">[4]Material!#REF!</definedName>
    <definedName name="ac.anodo">[4]Material!#REF!</definedName>
    <definedName name="ac.anodovar" localSheetId="0">[4]Material!#REF!</definedName>
    <definedName name="ac.anodovar">[4]Material!#REF!</definedName>
    <definedName name="ac.arefi" localSheetId="0">[4]Material!#REF!</definedName>
    <definedName name="ac.arefi">[4]Material!#REF!</definedName>
    <definedName name="ac.aregr" localSheetId="0">[4]Material!#REF!</definedName>
    <definedName name="ac.aregr">[4]Material!#REF!</definedName>
    <definedName name="ac.armco" localSheetId="0">[4]Material!#REF!</definedName>
    <definedName name="ac.armco">[4]Material!#REF!</definedName>
    <definedName name="ac.asf70100" localSheetId="0">[4]Material!#REF!</definedName>
    <definedName name="ac.asf70100">[4]Material!#REF!</definedName>
    <definedName name="ac.asfalto" localSheetId="0">[4]Material!#REF!</definedName>
    <definedName name="ac.asfalto">[4]Material!#REF!</definedName>
    <definedName name="ac.atierra" localSheetId="0">[4]Material!#REF!</definedName>
    <definedName name="ac.atierra">[4]Material!#REF!</definedName>
    <definedName name="ac.bald" localSheetId="0">[4]Material!#REF!</definedName>
    <definedName name="ac.bald">[4]Material!#REF!</definedName>
    <definedName name="ac.banda100ch" localSheetId="0">[4]Material!#REF!</definedName>
    <definedName name="ac.banda100ch">[4]Material!#REF!</definedName>
    <definedName name="ac.banda120ch" localSheetId="0">[4]Material!#REF!</definedName>
    <definedName name="ac.banda120ch">[4]Material!#REF!</definedName>
    <definedName name="ac.baranda" localSheetId="0">[4]Material!#REF!</definedName>
    <definedName name="ac.baranda">[4]Material!#REF!</definedName>
    <definedName name="ac.barandarec" localSheetId="0">[7]Material!#REF!</definedName>
    <definedName name="ac.barandarec">[7]Material!#REF!</definedName>
    <definedName name="ac.bomb1000" localSheetId="0">[4]Material!#REF!</definedName>
    <definedName name="ac.bomb1000">[4]Material!#REF!</definedName>
    <definedName name="ac.bomb1000acc" localSheetId="0">[4]Material!#REF!</definedName>
    <definedName name="ac.bomb1000acc">[4]Material!#REF!</definedName>
    <definedName name="ac.bomb3600" localSheetId="0">[4]Material!#REF!</definedName>
    <definedName name="ac.bomb3600">[4]Material!#REF!</definedName>
    <definedName name="ac.bomb3600acc" localSheetId="0">[4]Material!#REF!</definedName>
    <definedName name="ac.bomb3600acc">[4]Material!#REF!</definedName>
    <definedName name="ac.cable4x10" localSheetId="0">[4]Material!#REF!</definedName>
    <definedName name="ac.cable4x10">[4]Material!#REF!</definedName>
    <definedName name="ac.cal" localSheetId="0">[4]Material!#REF!</definedName>
    <definedName name="ac.cal">[4]Material!#REF!</definedName>
    <definedName name="ac.cano100ch" localSheetId="0">[4]Material!#REF!</definedName>
    <definedName name="ac.cano100ch">[4]Material!#REF!</definedName>
    <definedName name="ac.cano100s" localSheetId="0">[4]Material!#REF!</definedName>
    <definedName name="ac.cano100s">[4]Material!#REF!</definedName>
    <definedName name="ac.cano110" localSheetId="0">[4]Material!#REF!</definedName>
    <definedName name="ac.cano110">[4]Material!#REF!</definedName>
    <definedName name="ac.cano120" localSheetId="0">[4]Material!#REF!</definedName>
    <definedName name="ac.cano120">[4]Material!#REF!</definedName>
    <definedName name="ac.cano120ch" localSheetId="0">[4]Material!#REF!</definedName>
    <definedName name="ac.cano120ch">[4]Material!#REF!</definedName>
    <definedName name="ac.cano160ch" localSheetId="0">[4]Material!#REF!</definedName>
    <definedName name="ac.cano160ch">[4]Material!#REF!</definedName>
    <definedName name="ac.cano40" localSheetId="0">[4]Material!#REF!</definedName>
    <definedName name="ac.cano40">[4]Material!#REF!</definedName>
    <definedName name="ac.cano50" localSheetId="0">[4]Material!#REF!</definedName>
    <definedName name="ac.cano50">[4]Material!#REF!</definedName>
    <definedName name="ac.cano50s" localSheetId="0">[4]Material!#REF!</definedName>
    <definedName name="ac.cano50s">[4]Material!#REF!</definedName>
    <definedName name="ac.cano60" localSheetId="0">[4]Material!#REF!</definedName>
    <definedName name="ac.cano60">[4]Material!#REF!</definedName>
    <definedName name="ac.cano60s" localSheetId="0">[4]Material!#REF!</definedName>
    <definedName name="ac.cano60s">[4]Material!#REF!</definedName>
    <definedName name="ac.cano70" localSheetId="0">[4]Material!#REF!</definedName>
    <definedName name="ac.cano70">[4]Material!#REF!</definedName>
    <definedName name="ac.cano80" localSheetId="0">[4]Material!#REF!</definedName>
    <definedName name="ac.cano80">[4]Material!#REF!</definedName>
    <definedName name="ac.cano80s" localSheetId="0">[4]Material!#REF!</definedName>
    <definedName name="ac.cano80s">[4]Material!#REF!</definedName>
    <definedName name="ac.cano90" localSheetId="0">[4]Material!#REF!</definedName>
    <definedName name="ac.cano90">[4]Material!#REF!</definedName>
    <definedName name="ac.cartel" localSheetId="0">[4]Material!#REF!</definedName>
    <definedName name="ac.cartel">[4]Material!#REF!</definedName>
    <definedName name="ac.casa" localSheetId="0">[4]Material!#REF!</definedName>
    <definedName name="ac.casa">[4]Material!#REF!</definedName>
    <definedName name="ac.casalimp" localSheetId="0">[7]Material!#REF!</definedName>
    <definedName name="ac.casalimp">[7]Material!#REF!</definedName>
    <definedName name="ac.cembol" localSheetId="0">[4]Material!#REF!</definedName>
    <definedName name="ac.cembol">[4]Material!#REF!</definedName>
    <definedName name="ac.cemgra" localSheetId="0">[4]Material!#REF!</definedName>
    <definedName name="ac.cemgra">[4]Material!#REF!</definedName>
    <definedName name="ac.colch17" localSheetId="0">[4]Material!#REF!</definedName>
    <definedName name="ac.colch17">[4]Material!#REF!</definedName>
    <definedName name="ac.comando" localSheetId="0">[4]Material!#REF!</definedName>
    <definedName name="ac.comando">[4]Material!#REF!</definedName>
    <definedName name="ac.compu" localSheetId="0">[4]Material!#REF!</definedName>
    <definedName name="ac.compu">[4]Material!#REF!</definedName>
    <definedName name="ac.compuerta" localSheetId="0">[4]Material!#REF!</definedName>
    <definedName name="ac.compuerta">[4]Material!#REF!</definedName>
    <definedName name="ac.corto" localSheetId="0">[4]Material!#REF!</definedName>
    <definedName name="ac.corto">[4]Material!#REF!</definedName>
    <definedName name="ac.cruce" localSheetId="0">[4]Material!#REF!</definedName>
    <definedName name="ac.cruce">[4]Material!#REF!</definedName>
    <definedName name="ac.curado" localSheetId="0">[4]Material!#REF!</definedName>
    <definedName name="ac.curado">[4]Material!#REF!</definedName>
    <definedName name="ac.deposito" localSheetId="0">[4]Material!#REF!</definedName>
    <definedName name="ac.deposito">[4]Material!#REF!</definedName>
    <definedName name="ac.dere" localSheetId="0">[4]Material!#REF!</definedName>
    <definedName name="ac.dere">[4]Material!#REF!</definedName>
    <definedName name="ac.derferro" localSheetId="0">[4]Material!#REF!</definedName>
    <definedName name="ac.derferro">[4]Material!#REF!</definedName>
    <definedName name="ac.desvio" localSheetId="0">[4]Material!#REF!</definedName>
    <definedName name="ac.desvio">[4]Material!#REF!</definedName>
    <definedName name="ac.disco" localSheetId="0">[4]Material!#REF!</definedName>
    <definedName name="ac.disco">[4]Material!#REF!</definedName>
    <definedName name="ac.ebcr" localSheetId="0">[4]Material!#REF!</definedName>
    <definedName name="ac.ebcr">[4]Material!#REF!</definedName>
    <definedName name="ac.emuls" localSheetId="0">[4]Material!#REF!</definedName>
    <definedName name="ac.emuls">[4]Material!#REF!</definedName>
    <definedName name="ac.emulser1" localSheetId="0">[7]Material!#REF!</definedName>
    <definedName name="ac.emulser1">[7]Material!#REF!</definedName>
    <definedName name="ac.encof" localSheetId="0">[4]Material!#REF!</definedName>
    <definedName name="ac.encof">[4]Material!#REF!</definedName>
    <definedName name="ac.epoxi" localSheetId="0">[4]Material!#REF!</definedName>
    <definedName name="ac.epoxi">[4]Material!#REF!</definedName>
    <definedName name="ac.estacion" localSheetId="0">[4]Material!#REF!</definedName>
    <definedName name="ac.estacion">[4]Material!#REF!</definedName>
    <definedName name="ac.fuel" localSheetId="0">[4]Material!#REF!</definedName>
    <definedName name="ac.fuel">[4]Material!#REF!</definedName>
    <definedName name="ac.gabinete" localSheetId="0">[4]Material!#REF!</definedName>
    <definedName name="ac.gabinete">[4]Material!#REF!</definedName>
    <definedName name="ac.gavion" localSheetId="0">[4]Material!#REF!</definedName>
    <definedName name="ac.gavion">[4]Material!#REF!</definedName>
    <definedName name="ac.geot" localSheetId="0">[4]Material!#REF!</definedName>
    <definedName name="ac.geot">[4]Material!#REF!</definedName>
    <definedName name="ac.grupo100" localSheetId="0">[4]Material!#REF!</definedName>
    <definedName name="ac.grupo100">[4]Material!#REF!</definedName>
    <definedName name="ac.grupo63" localSheetId="0">[4]Material!#REF!</definedName>
    <definedName name="ac.grupo63">[4]Material!#REF!</definedName>
    <definedName name="ac.guarn100506" localSheetId="0">[4]Material!#REF!</definedName>
    <definedName name="ac.guarn100506">[4]Material!#REF!</definedName>
    <definedName name="ac.hor17" localSheetId="0">[4]Material!#REF!</definedName>
    <definedName name="ac.hor17">[4]Material!#REF!</definedName>
    <definedName name="ac.hor21" localSheetId="0">[4]Material!#REF!</definedName>
    <definedName name="ac.hor21">[4]Material!#REF!</definedName>
    <definedName name="ac.hormiga" localSheetId="0">[4]Material!#REF!</definedName>
    <definedName name="ac.hormiga">[4]Material!#REF!</definedName>
    <definedName name="ac.ilumcol12" localSheetId="0">[4]Material!#REF!</definedName>
    <definedName name="ac.ilumcol12">[4]Material!#REF!</definedName>
    <definedName name="ac.ilumcol12acc" localSheetId="0">[4]Material!#REF!</definedName>
    <definedName name="ac.ilumcol12acc">[4]Material!#REF!</definedName>
    <definedName name="ac.ilumcol9" localSheetId="0">[4]Material!#REF!</definedName>
    <definedName name="ac.ilumcol9">[4]Material!#REF!</definedName>
    <definedName name="ac.ilumele" localSheetId="0">[4]Material!#REF!</definedName>
    <definedName name="ac.ilumele">[4]Material!#REF!</definedName>
    <definedName name="ac.ilumlum250" localSheetId="0">[4]Material!#REF!</definedName>
    <definedName name="ac.ilumlum250">[4]Material!#REF!</definedName>
    <definedName name="ac.ilumlum400" localSheetId="0">[4]Material!#REF!</definedName>
    <definedName name="ac.ilumlum400">[4]Material!#REF!</definedName>
    <definedName name="ac.ilumlum400acc" localSheetId="0">[4]Material!#REF!</definedName>
    <definedName name="ac.ilumlum400acc">[4]Material!#REF!</definedName>
    <definedName name="ac.ilumvar" localSheetId="0">[4]Material!#REF!</definedName>
    <definedName name="ac.ilumvar">[4]Material!#REF!</definedName>
    <definedName name="ac.inter" localSheetId="0">[4]Material!#REF!</definedName>
    <definedName name="ac.inter">[4]Material!#REF!</definedName>
    <definedName name="ac.interdere" localSheetId="0">[4]Material!#REF!</definedName>
    <definedName name="ac.interdere">[4]Material!#REF!</definedName>
    <definedName name="ac.interdererep" localSheetId="0">[4]Material!#REF!</definedName>
    <definedName name="ac.interdererep">[4]Material!#REF!</definedName>
    <definedName name="ac.interrep" localSheetId="0">[4]Material!#REF!</definedName>
    <definedName name="ac.interrep">[4]Material!#REF!</definedName>
    <definedName name="ac.interterc" localSheetId="0">[4]Material!#REF!</definedName>
    <definedName name="ac.interterc">[4]Material!#REF!</definedName>
    <definedName name="ac.laborat" localSheetId="0">[4]Material!#REF!</definedName>
    <definedName name="ac.laborat">[4]Material!#REF!</definedName>
    <definedName name="ac.laborateq" localSheetId="0">[4]Material!#REF!</definedName>
    <definedName name="ac.laborateq">[4]Material!#REF!</definedName>
    <definedName name="ac.largo" localSheetId="0">[4]Material!#REF!</definedName>
    <definedName name="ac.largo">[4]Material!#REF!</definedName>
    <definedName name="ac.liebre" localSheetId="0">[4]Material!#REF!</definedName>
    <definedName name="ac.liebre">[4]Material!#REF!</definedName>
    <definedName name="ac.malla" localSheetId="0">[4]Material!#REF!</definedName>
    <definedName name="ac.malla">[4]Material!#REF!</definedName>
    <definedName name="ac.marco" localSheetId="0">[4]Material!#REF!</definedName>
    <definedName name="ac.marco">[4]Material!#REF!</definedName>
    <definedName name="ac.mastic" localSheetId="0">[4]Material!#REF!</definedName>
    <definedName name="ac.mastic">[4]Material!#REF!</definedName>
    <definedName name="ac.mensura" localSheetId="0">[4]Material!#REF!</definedName>
    <definedName name="ac.mensura">[4]Material!#REF!</definedName>
    <definedName name="ac.muebles" localSheetId="0">[4]Material!#REF!</definedName>
    <definedName name="ac.muebles">[4]Material!#REF!</definedName>
    <definedName name="ac.nc" localSheetId="0">[4]Material!#REF!</definedName>
    <definedName name="ac.nc">[4]Material!#REF!</definedName>
    <definedName name="ac.nn" localSheetId="0">[4]Material!#REF!</definedName>
    <definedName name="ac.nn">[4]Material!#REF!</definedName>
    <definedName name="ac.oarterep" localSheetId="0">[7]Material!#REF!</definedName>
    <definedName name="ac.oarterep">[7]Material!#REF!</definedName>
    <definedName name="ac.perfil50505" localSheetId="0">[4]Material!#REF!</definedName>
    <definedName name="ac.perfil50505">[4]Material!#REF!</definedName>
    <definedName name="ac.pie0006" localSheetId="0">[4]Material!#REF!</definedName>
    <definedName name="ac.pie0006">[4]Material!#REF!</definedName>
    <definedName name="ac.pie0006g" localSheetId="0">[7]Material!#REF!</definedName>
    <definedName name="ac.pie0006g">[7]Material!#REF!</definedName>
    <definedName name="ac.pie0612" localSheetId="0">[4]Material!#REF!</definedName>
    <definedName name="ac.pie0612">[4]Material!#REF!</definedName>
    <definedName name="ac.pie0612g" localSheetId="0">[7]Material!#REF!</definedName>
    <definedName name="ac.pie0612g">[7]Material!#REF!</definedName>
    <definedName name="ac.pie0620" localSheetId="0">[4]Material!#REF!</definedName>
    <definedName name="ac.pie0620">[4]Material!#REF!</definedName>
    <definedName name="ac.pie0620g" localSheetId="0">[7]Material!#REF!</definedName>
    <definedName name="ac.pie0620g">[7]Material!#REF!</definedName>
    <definedName name="ac.pie1020" localSheetId="0">[4]Material!#REF!</definedName>
    <definedName name="ac.pie1020">[4]Material!#REF!</definedName>
    <definedName name="ac.pie1020g" localSheetId="0">[7]Material!#REF!</definedName>
    <definedName name="ac.pie1020g">[7]Material!#REF!</definedName>
    <definedName name="ac.pie1030" localSheetId="0">[4]Material!#REF!</definedName>
    <definedName name="ac.pie1030">[4]Material!#REF!</definedName>
    <definedName name="ac.pie1030g" localSheetId="0">[7]Material!#REF!</definedName>
    <definedName name="ac.pie1030g">[7]Material!#REF!</definedName>
    <definedName name="ac.pie3050" localSheetId="0">[4]Material!#REF!</definedName>
    <definedName name="ac.pie3050">[4]Material!#REF!</definedName>
    <definedName name="ac.pie3050g" localSheetId="0">[7]Material!#REF!</definedName>
    <definedName name="ac.pie3050g">[7]Material!#REF!</definedName>
    <definedName name="ac.pievol" localSheetId="0">[4]Material!#REF!</definedName>
    <definedName name="ac.pievol">[4]Material!#REF!</definedName>
    <definedName name="ac.pinimpr" localSheetId="0">[4]Material!#REF!</definedName>
    <definedName name="ac.pinimpr">[4]Material!#REF!</definedName>
    <definedName name="ac.pintermo" localSheetId="0">[4]Material!#REF!</definedName>
    <definedName name="ac.pintermo">[4]Material!#REF!</definedName>
    <definedName name="ac.planta" localSheetId="0">[4]Material!#REF!</definedName>
    <definedName name="ac.planta">[4]Material!#REF!</definedName>
    <definedName name="ac.proyecto" localSheetId="0">[4]Material!#REF!</definedName>
    <definedName name="ac.proyecto">[4]Material!#REF!</definedName>
    <definedName name="ac.púas" localSheetId="0">[4]Material!#REF!</definedName>
    <definedName name="ac.púas">[4]Material!#REF!</definedName>
    <definedName name="ac.pvc110" localSheetId="0">[4]Material!#REF!</definedName>
    <definedName name="ac.pvc110">[4]Material!#REF!</definedName>
    <definedName name="ac.pvc90" localSheetId="0">[4]Material!#REF!</definedName>
    <definedName name="ac.pvc90">[4]Material!#REF!</definedName>
    <definedName name="ac.repar" localSheetId="0">[4]Material!#REF!</definedName>
    <definedName name="ac.repar">[4]Material!#REF!</definedName>
    <definedName name="ac.ripio" localSheetId="0">[4]Material!#REF!</definedName>
    <definedName name="ac.ripio">[4]Material!#REF!</definedName>
    <definedName name="ac.seguro" localSheetId="0">[7]Material!#REF!</definedName>
    <definedName name="ac.seguro">[7]Material!#REF!</definedName>
    <definedName name="ac.semafcol" localSheetId="0">[4]Material!#REF!</definedName>
    <definedName name="ac.semafcol">[4]Material!#REF!</definedName>
    <definedName name="ac.semafcuer" localSheetId="0">[4]Material!#REF!</definedName>
    <definedName name="ac.semafcuer">[4]Material!#REF!</definedName>
    <definedName name="ac.semafele" localSheetId="0">[4]Material!#REF!</definedName>
    <definedName name="ac.semafele">[4]Material!#REF!</definedName>
    <definedName name="ac.semafvar" localSheetId="0">[4]Material!#REF!</definedName>
    <definedName name="ac.semafvar">[4]Material!#REF!</definedName>
    <definedName name="ac.senal" localSheetId="0">[7]Material!#REF!</definedName>
    <definedName name="ac.senal">[7]Material!#REF!</definedName>
    <definedName name="ac.serv" localSheetId="0">[4]Material!#REF!</definedName>
    <definedName name="ac.serv">[4]Material!#REF!</definedName>
    <definedName name="ac.subest200" localSheetId="0">[4]Material!#REF!</definedName>
    <definedName name="ac.subest200">[4]Material!#REF!</definedName>
    <definedName name="ac.subest63" localSheetId="0">[4]Material!#REF!</definedName>
    <definedName name="ac.subest63">[4]Material!#REF!</definedName>
    <definedName name="ac.sue" localSheetId="0">[4]Material!#REF!</definedName>
    <definedName name="ac.sue">[4]Material!#REF!</definedName>
    <definedName name="ac.suesel" localSheetId="0">[4]Material!#REF!</definedName>
    <definedName name="ac.suesel">[4]Material!#REF!</definedName>
    <definedName name="ac.tapacical" localSheetId="0">[4]Material!#REF!</definedName>
    <definedName name="ac.tapacical">[4]Material!#REF!</definedName>
    <definedName name="ac.tapaciver" localSheetId="0">[4]Material!#REF!</definedName>
    <definedName name="ac.tapaciver">[4]Material!#REF!</definedName>
    <definedName name="ac.tma" localSheetId="0">[4]Material!#REF!</definedName>
    <definedName name="ac.tma">[4]Material!#REF!</definedName>
    <definedName name="ac.tranq" localSheetId="0">[4]Material!#REF!</definedName>
    <definedName name="ac.tranq">[4]Material!#REF!</definedName>
    <definedName name="ac.tranqtras" localSheetId="0">[4]Material!#REF!</definedName>
    <definedName name="ac.tranqtras">[4]Material!#REF!</definedName>
    <definedName name="ac.tutor" localSheetId="0">[4]Material!#REF!</definedName>
    <definedName name="ac.tutor">[4]Material!#REF!</definedName>
    <definedName name="ac.varilla" localSheetId="0">[4]Material!#REF!</definedName>
    <definedName name="ac.varilla">[4]Material!#REF!</definedName>
    <definedName name="acccama" localSheetId="0">[2]Material!#REF!</definedName>
    <definedName name="acccama">[2]Material!#REF!</definedName>
    <definedName name="accpvc225" localSheetId="0">[2]Material!#REF!</definedName>
    <definedName name="accpvc225">[2]Material!#REF!</definedName>
    <definedName name="accval" localSheetId="0">[2]Material!#REF!</definedName>
    <definedName name="accval">[2]Material!#REF!</definedName>
    <definedName name="acerom" localSheetId="0">#REF!</definedName>
    <definedName name="acerom">#REF!</definedName>
    <definedName name="AMO26A" localSheetId="0">[1]ANAL!$L$2439</definedName>
    <definedName name="AMO26A">[1]ANAL!$L$2439</definedName>
    <definedName name="AMO26B" localSheetId="0">[1]ANAL!$L$2499</definedName>
    <definedName name="AMO26B">[1]ANAL!$L$2499</definedName>
    <definedName name="AMO2A" localSheetId="0">[1]ANAL!$L$157</definedName>
    <definedName name="AMO2A">[1]ANAL!$L$157</definedName>
    <definedName name="AMO2B" localSheetId="0">[1]ANAL!$L$217</definedName>
    <definedName name="AMO2B">[1]ANAL!$L$217</definedName>
    <definedName name="AMO3A" localSheetId="0">[1]ANAL!$L$157</definedName>
    <definedName name="AMO3A">[1]ANAL!$L$157</definedName>
    <definedName name="AMO3B" localSheetId="0">[1]ANAL!$L$217</definedName>
    <definedName name="AMO3B">[1]ANAL!$L$217</definedName>
    <definedName name="AMO3C" localSheetId="0">[1]ANAL!$L$277</definedName>
    <definedName name="AMO3C">[1]ANAL!$L$277</definedName>
    <definedName name="AMO6A" localSheetId="0">[1]ANAL!$L$457</definedName>
    <definedName name="AMO6A">[1]ANAL!$L$457</definedName>
    <definedName name="AMO6B" localSheetId="0">[1]ANAL!$L$517</definedName>
    <definedName name="AMO6B">[1]ANAL!$L$517</definedName>
    <definedName name="AMO8A" localSheetId="0">[1]ANAL!$L$637</definedName>
    <definedName name="AMO8A">[1]ANAL!$L$637</definedName>
    <definedName name="AMO8B" localSheetId="0">[1]ANAL!$L$697</definedName>
    <definedName name="AMO8B">[1]ANAL!$L$697</definedName>
    <definedName name="AMO8C" localSheetId="0">[1]ANAL!$L$757</definedName>
    <definedName name="AMO8C">[1]ANAL!$L$757</definedName>
    <definedName name="AMO8D" localSheetId="0">[1]ANAL!$L$817</definedName>
    <definedName name="AMO8D">[1]ANAL!$L$817</definedName>
    <definedName name="AMO8E" localSheetId="0">[1]ANAL!$L$877</definedName>
    <definedName name="AMO8E">[1]ANAL!$L$877</definedName>
    <definedName name="AMO8F" localSheetId="0">[1]ANAL!$L$937</definedName>
    <definedName name="AMO8F">[1]ANAL!$L$937</definedName>
    <definedName name="AMO9A" localSheetId="0">[1]ANAL!$L$997</definedName>
    <definedName name="AMO9A">[1]ANAL!$L$997</definedName>
    <definedName name="AMO9B" localSheetId="0">[1]ANAL!$L$1057</definedName>
    <definedName name="AMO9B">[1]ANAL!$L$1057</definedName>
    <definedName name="AMO9C" localSheetId="0">[1]ANAL!$L$1117</definedName>
    <definedName name="AMO9C">[1]ANAL!$L$1117</definedName>
    <definedName name="AMO9D" localSheetId="0">[1]ANAL!$L$1177</definedName>
    <definedName name="AMO9D">[1]ANAL!$L$1177</definedName>
    <definedName name="AP_11" localSheetId="0">'[6]Equipo vial'!#REF!</definedName>
    <definedName name="AP_11">'[6]Equipo vial'!#REF!</definedName>
    <definedName name="AP_12" localSheetId="0">'[6]Equipo vial'!#REF!</definedName>
    <definedName name="AP_12">'[6]Equipo vial'!#REF!</definedName>
    <definedName name="AP_13" localSheetId="0">'[6]Equipo vial'!#REF!</definedName>
    <definedName name="AP_13">'[6]Equipo vial'!#REF!</definedName>
    <definedName name="AP_15" localSheetId="0">'[6]Equipo vial'!#REF!</definedName>
    <definedName name="AP_15">'[6]Equipo vial'!#REF!</definedName>
    <definedName name="AP_19" localSheetId="0">'[6]Equipo vial'!#REF!</definedName>
    <definedName name="AP_19">'[6]Equipo vial'!#REF!</definedName>
    <definedName name="AP_21" localSheetId="0">'[6]Equipo vial'!#REF!</definedName>
    <definedName name="AP_21">'[6]Equipo vial'!#REF!</definedName>
    <definedName name="AP_26" localSheetId="0">'[6]Equipo vial'!#REF!</definedName>
    <definedName name="AP_26">'[6]Equipo vial'!#REF!</definedName>
    <definedName name="arenac" localSheetId="0">#REF!</definedName>
    <definedName name="arenac">#REF!</definedName>
    <definedName name="ay" localSheetId="0">[2]M.deO.!$J$22</definedName>
    <definedName name="ay">[2]M.deO.!$J$22</definedName>
    <definedName name="ba" localSheetId="0">'[3]Equipo vial'!#REF!</definedName>
    <definedName name="ba">'[3]Equipo vial'!#REF!</definedName>
    <definedName name="BA_01" localSheetId="0">'[6]Equipo vial'!#REF!</definedName>
    <definedName name="BA_01">'[6]Equipo vial'!#REF!</definedName>
    <definedName name="bald" localSheetId="0">[2]Material!#REF!</definedName>
    <definedName name="bald">[2]Material!#REF!</definedName>
    <definedName name="barren" localSheetId="0">[2]Material!#REF!</definedName>
    <definedName name="barren">[2]Material!#REF!</definedName>
    <definedName name="BF" localSheetId="0">'[2]Det.K-An.Precios'!$AB$29</definedName>
    <definedName name="BF">'[2]Det.K-An.Precios'!$AB$29</definedName>
    <definedName name="BH_01" localSheetId="0">'[6]Equipo vial'!#REF!</definedName>
    <definedName name="BH_01">'[6]Equipo vial'!#REF!</definedName>
    <definedName name="BH_02" localSheetId="0">'[6]Equipo vial'!#REF!</definedName>
    <definedName name="BH_02">'[6]Equipo vial'!#REF!</definedName>
    <definedName name="BH_03" localSheetId="0">'[6]Equipo vial'!#REF!</definedName>
    <definedName name="BH_03">'[6]Equipo vial'!#REF!</definedName>
    <definedName name="bi" localSheetId="0">'[3]Equipo vial'!#REF!</definedName>
    <definedName name="bi">'[3]Equipo vial'!#REF!</definedName>
    <definedName name="brasdom" localSheetId="0">[2]Material!#REF!</definedName>
    <definedName name="brasdom">[2]Material!#REF!</definedName>
    <definedName name="brasero" localSheetId="0">[2]Material!#REF!</definedName>
    <definedName name="brasero">[2]Material!#REF!</definedName>
    <definedName name="c." localSheetId="0">[2]Material!#REF!</definedName>
    <definedName name="c.">[2]Material!#REF!</definedName>
    <definedName name="c.acccama" localSheetId="0">[2]Material!#REF!</definedName>
    <definedName name="c.acccama">[2]Material!#REF!</definedName>
    <definedName name="c.accpvc225" localSheetId="0">[2]Material!#REF!</definedName>
    <definedName name="c.accpvc225">[2]Material!#REF!</definedName>
    <definedName name="c.accval" localSheetId="0">[2]Material!#REF!</definedName>
    <definedName name="c.accval">[2]Material!#REF!</definedName>
    <definedName name="c.acerom" localSheetId="0">#REF!</definedName>
    <definedName name="c.acerom">#REF!</definedName>
    <definedName name="C.AP_12" localSheetId="0">'[6]Equipo vial'!#REF!</definedName>
    <definedName name="C.AP_12">'[6]Equipo vial'!#REF!</definedName>
    <definedName name="C.AP_15" localSheetId="0">'[6]Equipo vial'!#REF!</definedName>
    <definedName name="C.AP_15">'[6]Equipo vial'!#REF!</definedName>
    <definedName name="C.AP_21" localSheetId="0">'[6]Equipo vial'!#REF!</definedName>
    <definedName name="C.AP_21">'[6]Equipo vial'!#REF!</definedName>
    <definedName name="c.cami400" localSheetId="0">[2]Material!#REF!</definedName>
    <definedName name="c.cami400">[2]Material!#REF!</definedName>
    <definedName name="c.carpeta" localSheetId="0">#REF!</definedName>
    <definedName name="c.carpeta">#REF!</definedName>
    <definedName name="C.CBOB" localSheetId="0">'[3]Equipo vial'!#REF!</definedName>
    <definedName name="C.CBOB">'[3]Equipo vial'!#REF!</definedName>
    <definedName name="C.CP_09" localSheetId="0">'[6]Equipo vial'!#REF!</definedName>
    <definedName name="C.CP_09">'[6]Equipo vial'!#REF!</definedName>
    <definedName name="C.CP_13" localSheetId="0">'[6]Equipo vial'!#REF!</definedName>
    <definedName name="C.CP_13">'[6]Equipo vial'!#REF!</definedName>
    <definedName name="C.CR_16" localSheetId="0">'[6]Equipo vial'!#REF!</definedName>
    <definedName name="C.CR_16">'[6]Equipo vial'!#REF!</definedName>
    <definedName name="C.CR_18" localSheetId="0">'[6]Equipo vial'!#REF!</definedName>
    <definedName name="C.CR_18">'[6]Equipo vial'!#REF!</definedName>
    <definedName name="c.cruce169" localSheetId="0">[2]Material!#REF!</definedName>
    <definedName name="c.cruce169">[2]Material!#REF!</definedName>
    <definedName name="C.CT_07" localSheetId="0">'[6]Equipo vial'!#REF!</definedName>
    <definedName name="C.CT_07">'[6]Equipo vial'!#REF!</definedName>
    <definedName name="C.CTA.2" localSheetId="0">#REF!</definedName>
    <definedName name="C.CTA.2">#REF!</definedName>
    <definedName name="c.emp200" localSheetId="0">[2]Material!#REF!</definedName>
    <definedName name="c.emp200">[2]Material!#REF!</definedName>
    <definedName name="c.emp250" localSheetId="0">[2]Material!#REF!</definedName>
    <definedName name="c.emp250">[2]Material!#REF!</definedName>
    <definedName name="c.emp500" localSheetId="0">[2]Material!#REF!</definedName>
    <definedName name="c.emp500">[2]Material!#REF!</definedName>
    <definedName name="c.explosivos" localSheetId="0">#REF!</definedName>
    <definedName name="c.explosivos">#REF!</definedName>
    <definedName name="C.GI_02" localSheetId="0">'[6]Equipo vial'!#REF!</definedName>
    <definedName name="C.GI_02">'[6]Equipo vial'!#REF!</definedName>
    <definedName name="C.GI_04" localSheetId="0">'[6]Equipo vial'!#REF!</definedName>
    <definedName name="C.GI_04">'[6]Equipo vial'!#REF!</definedName>
    <definedName name="c.grava0309" localSheetId="0">#REF!</definedName>
    <definedName name="c.grava0309">#REF!</definedName>
    <definedName name="C.gui" localSheetId="0">'[3]Equipo vial'!#REF!</definedName>
    <definedName name="C.gui">'[3]Equipo vial'!#REF!</definedName>
    <definedName name="c.llp19" localSheetId="0">[2]Material!#REF!</definedName>
    <definedName name="c.llp19">[2]Material!#REF!</definedName>
    <definedName name="c.loseta" localSheetId="0">[2]Material!#REF!</definedName>
    <definedName name="c.loseta">[2]Material!#REF!</definedName>
    <definedName name="c.mango75" localSheetId="0">[2]Material!#REF!</definedName>
    <definedName name="c.mango75">[2]Material!#REF!</definedName>
    <definedName name="c.manomcam" localSheetId="0">[2]Material!#REF!</definedName>
    <definedName name="c.manomcam">[2]Material!#REF!</definedName>
    <definedName name="c.marip125" localSheetId="0">[2]Material!#REF!</definedName>
    <definedName name="c.marip125">[2]Material!#REF!</definedName>
    <definedName name="c.marip150" localSheetId="0">[2]Material!#REF!</definedName>
    <definedName name="c.marip150">[2]Material!#REF!</definedName>
    <definedName name="c.marip200" localSheetId="0">[2]Material!#REF!</definedName>
    <definedName name="c.marip200">[2]Material!#REF!</definedName>
    <definedName name="c.marip300" localSheetId="0">[2]Material!#REF!</definedName>
    <definedName name="c.marip300">[2]Material!#REF!</definedName>
    <definedName name="c.marip90" localSheetId="0">[2]Material!#REF!</definedName>
    <definedName name="c.marip90">[2]Material!#REF!</definedName>
    <definedName name="C.MH_08" localSheetId="0">'[6]Equipo vial'!#REF!</definedName>
    <definedName name="C.MH_08">'[6]Equipo vial'!#REF!</definedName>
    <definedName name="C.MH_10" localSheetId="0">'[6]Equipo vial'!#REF!</definedName>
    <definedName name="C.MH_10">'[6]Equipo vial'!#REF!</definedName>
    <definedName name="C.MH_12" localSheetId="0">'[6]Equipo vial'!#REF!</definedName>
    <definedName name="C.MH_12">'[6]Equipo vial'!#REF!</definedName>
    <definedName name="C.MH_14" localSheetId="0">'[6]Equipo vial'!#REF!</definedName>
    <definedName name="C.MH_14">'[6]Equipo vial'!#REF!</definedName>
    <definedName name="C.MH_16" localSheetId="0">'[6]Equipo vial'!#REF!</definedName>
    <definedName name="C.MH_16">'[6]Equipo vial'!#REF!</definedName>
    <definedName name="C.MH_18" localSheetId="0">'[6]Equipo vial'!#REF!</definedName>
    <definedName name="C.MH_18">'[6]Equipo vial'!#REF!</definedName>
    <definedName name="C.MH_21" localSheetId="0">'[6]Equipo vial'!#REF!</definedName>
    <definedName name="C.MH_21">'[6]Equipo vial'!#REF!</definedName>
    <definedName name="C.MN_03" localSheetId="0">'[6]Equipo vial'!#REF!</definedName>
    <definedName name="C.MN_03">'[6]Equipo vial'!#REF!</definedName>
    <definedName name="C.MN_11" localSheetId="0">'[6]Equipo vial'!#REF!</definedName>
    <definedName name="C.MN_11">'[6]Equipo vial'!#REF!</definedName>
    <definedName name="C.MN_13" localSheetId="0">'[6]Equipo vial'!#REF!</definedName>
    <definedName name="C.MN_13">'[6]Equipo vial'!#REF!</definedName>
    <definedName name="C.MN_17" localSheetId="0">'[6]Equipo vial'!#REF!</definedName>
    <definedName name="C.MN_17">'[6]Equipo vial'!#REF!</definedName>
    <definedName name="c.mont11020" localSheetId="0">[2]Material!#REF!</definedName>
    <definedName name="c.mont11020">[2]Material!#REF!</definedName>
    <definedName name="c.mont11032" localSheetId="0">[2]Material!#REF!</definedName>
    <definedName name="c.mont11032">[2]Material!#REF!</definedName>
    <definedName name="c.mont14025" localSheetId="0">[2]Material!#REF!</definedName>
    <definedName name="c.mont14025">[2]Material!#REF!</definedName>
    <definedName name="c.mont16020" localSheetId="0">[2]Material!#REF!</definedName>
    <definedName name="c.mont16020">[2]Material!#REF!</definedName>
    <definedName name="c.mont16032" localSheetId="0">[2]Material!#REF!</definedName>
    <definedName name="c.mont16032">[2]Material!#REF!</definedName>
    <definedName name="c.mont7525" localSheetId="0">[2]Material!#REF!</definedName>
    <definedName name="c.mont7525">[2]Material!#REF!</definedName>
    <definedName name="c.montma20" localSheetId="0">[2]Material!#REF!</definedName>
    <definedName name="c.montma20">[2]Material!#REF!</definedName>
    <definedName name="c.montma32" localSheetId="0">[2]Material!#REF!</definedName>
    <definedName name="c.montma32">[2]Material!#REF!</definedName>
    <definedName name="C.MR_05" localSheetId="0">'[6]Equipo vial'!#REF!</definedName>
    <definedName name="C.MR_05">'[6]Equipo vial'!#REF!</definedName>
    <definedName name="C.MR_07" localSheetId="0">'[6]Equipo vial'!#REF!</definedName>
    <definedName name="C.MR_07">'[6]Equipo vial'!#REF!</definedName>
    <definedName name="C.MR_09" localSheetId="0">'[6]Equipo vial'!#REF!</definedName>
    <definedName name="C.MR_09">'[6]Equipo vial'!#REF!</definedName>
    <definedName name="C.MRH_01" localSheetId="0">'[6]Equipo vial'!#REF!</definedName>
    <definedName name="C.MRH_01">'[6]Equipo vial'!#REF!</definedName>
    <definedName name="C.MRN_01" localSheetId="0">'[6]Equipo vial'!#REF!</definedName>
    <definedName name="C.MRN_01">'[6]Equipo vial'!#REF!</definedName>
    <definedName name="C.MS_02" localSheetId="0">'[6]Equipo vial'!#REF!</definedName>
    <definedName name="C.MS_02">'[6]Equipo vial'!#REF!</definedName>
    <definedName name="C.MS_04" localSheetId="0">'[6]Equipo vial'!#REF!</definedName>
    <definedName name="C.MS_04">'[6]Equipo vial'!#REF!</definedName>
    <definedName name="C.MS_06" localSheetId="0">'[6]Equipo vial'!#REF!</definedName>
    <definedName name="C.MS_06">'[6]Equipo vial'!#REF!</definedName>
    <definedName name="C.MS_08" localSheetId="0">'[6]Equipo vial'!#REF!</definedName>
    <definedName name="C.MS_08">'[6]Equipo vial'!#REF!</definedName>
    <definedName name="c.ofic" localSheetId="0">[2]Material!#REF!</definedName>
    <definedName name="c.ofic">[2]Material!#REF!</definedName>
    <definedName name="C.PC_15" localSheetId="0">'[6]Equipo vial'!#REF!</definedName>
    <definedName name="C.PC_15">'[6]Equipo vial'!#REF!</definedName>
    <definedName name="C.PC_17" localSheetId="0">'[6]Equipo vial'!#REF!</definedName>
    <definedName name="C.PC_17">'[6]Equipo vial'!#REF!</definedName>
    <definedName name="C.PC_18" localSheetId="0">'[6]Equipo vial'!#REF!</definedName>
    <definedName name="C.PC_18">'[6]Equipo vial'!#REF!</definedName>
    <definedName name="C.PC_19" localSheetId="0">'[6]Equipo vial'!#REF!</definedName>
    <definedName name="C.PC_19">'[6]Equipo vial'!#REF!</definedName>
    <definedName name="C.PC_23" localSheetId="0">'[6]Equipo vial'!#REF!</definedName>
    <definedName name="C.PC_23">'[6]Equipo vial'!#REF!</definedName>
    <definedName name="c.piedra" localSheetId="0">#REF!</definedName>
    <definedName name="c.piedra">#REF!</definedName>
    <definedName name="C.PL_06" localSheetId="0">'[6]Equipo vial'!#REF!</definedName>
    <definedName name="C.PL_06">'[6]Equipo vial'!#REF!</definedName>
    <definedName name="C.PL_08" localSheetId="0">'[6]Equipo vial'!#REF!</definedName>
    <definedName name="C.PL_08">'[6]Equipo vial'!#REF!</definedName>
    <definedName name="c.rack20" localSheetId="0">[2]Material!#REF!</definedName>
    <definedName name="c.rack20">[2]Material!#REF!</definedName>
    <definedName name="c.rack25" localSheetId="0">[2]Material!#REF!</definedName>
    <definedName name="c.rack25">[2]Material!#REF!</definedName>
    <definedName name="c.rack32" localSheetId="0">[2]Material!#REF!</definedName>
    <definedName name="c.rack32">[2]Material!#REF!</definedName>
    <definedName name="C.RE_09" localSheetId="0">'[6]Equipo vial'!#REF!</definedName>
    <definedName name="C.RE_09">'[6]Equipo vial'!#REF!</definedName>
    <definedName name="C.RE_12" localSheetId="0">'[6]Equipo vial'!#REF!</definedName>
    <definedName name="C.RE_12">'[6]Equipo vial'!#REF!</definedName>
    <definedName name="C.RE_15" localSheetId="0">'[6]Equipo vial'!#REF!</definedName>
    <definedName name="C.RE_15">'[6]Equipo vial'!#REF!</definedName>
    <definedName name="C.RE_17" localSheetId="0">'[6]Equipo vial'!#REF!</definedName>
    <definedName name="C.RE_17">'[6]Equipo vial'!#REF!</definedName>
    <definedName name="C.RE_19" localSheetId="0">'[6]Equipo vial'!#REF!</definedName>
    <definedName name="C.RE_19">'[6]Equipo vial'!#REF!</definedName>
    <definedName name="C.RE_22" localSheetId="0">'[6]Equipo vial'!#REF!</definedName>
    <definedName name="C.RE_22">'[6]Equipo vial'!#REF!</definedName>
    <definedName name="C.RE_26" localSheetId="0">'[6]Equipo vial'!#REF!</definedName>
    <definedName name="C.RE_26">'[6]Equipo vial'!#REF!</definedName>
    <definedName name="C.RE_32" localSheetId="0">'[6]Equipo vial'!#REF!</definedName>
    <definedName name="C.RE_32">'[6]Equipo vial'!#REF!</definedName>
    <definedName name="c.ret13" localSheetId="0">[2]Material!#REF!</definedName>
    <definedName name="c.ret13">[2]Material!#REF!</definedName>
    <definedName name="c.ret25" localSheetId="0">[2]Material!#REF!</definedName>
    <definedName name="c.ret25">[2]Material!#REF!</definedName>
    <definedName name="c.ripiocar" localSheetId="0">#REF!</definedName>
    <definedName name="c.ripiocar">#REF!</definedName>
    <definedName name="C.RN_07" localSheetId="0">'[6]Equipo vial'!#REF!</definedName>
    <definedName name="C.RN_07">'[6]Equipo vial'!#REF!</definedName>
    <definedName name="C.RN_11" localSheetId="0">'[6]Equipo vial'!#REF!</definedName>
    <definedName name="C.RN_11">'[6]Equipo vial'!#REF!</definedName>
    <definedName name="c.tap25" localSheetId="0">[2]Material!#REF!</definedName>
    <definedName name="c.tap25">[2]Material!#REF!</definedName>
    <definedName name="c.tapabrliv" localSheetId="0">[2]Material!#REF!</definedName>
    <definedName name="c.tapabrliv">[2]Material!#REF!</definedName>
    <definedName name="C.TE_08" localSheetId="0">'[6]Equipo vial'!#REF!</definedName>
    <definedName name="C.TE_08">'[6]Equipo vial'!#REF!</definedName>
    <definedName name="c.te16075" localSheetId="0">[2]Material!#REF!</definedName>
    <definedName name="c.te16075">[2]Material!#REF!</definedName>
    <definedName name="c.te2520" localSheetId="0">[2]Material!#REF!</definedName>
    <definedName name="c.te2520">[2]Material!#REF!</definedName>
    <definedName name="c.triturado" localSheetId="0">#REF!</definedName>
    <definedName name="c.triturado">#REF!</definedName>
    <definedName name="cahor" localSheetId="0">[2]Material!#REF!</definedName>
    <definedName name="cahor">[2]Material!#REF!</definedName>
    <definedName name="caliente" localSheetId="0">'[3]Equipo vial'!#REF!</definedName>
    <definedName name="caliente">'[3]Equipo vial'!#REF!</definedName>
    <definedName name="camemp" localSheetId="0">[2]Material!#REF!</definedName>
    <definedName name="camemp">[2]Material!#REF!</definedName>
    <definedName name="cami10" localSheetId="0">[2]Material!#REF!</definedName>
    <definedName name="cami10">[2]Material!#REF!</definedName>
    <definedName name="cami200" localSheetId="0">[2]Material!#REF!</definedName>
    <definedName name="cami200">[2]Material!#REF!</definedName>
    <definedName name="cami400" localSheetId="0">[2]Material!#REF!</definedName>
    <definedName name="cami400">[2]Material!#REF!</definedName>
    <definedName name="cano180" localSheetId="0">#REF!</definedName>
    <definedName name="cano180">#REF!</definedName>
    <definedName name="carpeta" localSheetId="0">#REF!</definedName>
    <definedName name="carpeta">#REF!</definedName>
    <definedName name="carr03075" localSheetId="0">[2]Material!#REF!</definedName>
    <definedName name="carr03075">[2]Material!#REF!</definedName>
    <definedName name="CB_01" localSheetId="0">'[6]Equipo vial'!#REF!</definedName>
    <definedName name="CB_01">'[6]Equipo vial'!#REF!</definedName>
    <definedName name="CBOB" localSheetId="0">'[3]Equipo vial'!#REF!</definedName>
    <definedName name="CBOB">'[3]Equipo vial'!#REF!</definedName>
    <definedName name="CCCUARTO">'[8]CURVA DE INVERSIONES'!$A$118:$M$152</definedName>
    <definedName name="CCDÉCIMO">'[8]CURVA DE INVERSIONES'!$A$358:$M$393</definedName>
    <definedName name="CCNOVENO">'[8]CURVA DE INVERSIONES'!$A$318:$M$353</definedName>
    <definedName name="CCOCTAVO">'[8]CURVA DE INVERSIONES'!$A$278:$M$313</definedName>
    <definedName name="CCPRIMERO">'[8]CURVA DE INVERSIONES'!$A$1:$M$35</definedName>
    <definedName name="CCQUINTO">'[8]CURVA DE INVERSIONES'!$A$157:$M$192</definedName>
    <definedName name="CCSEGUNDO">'[8]CURVA DE INVERSIONES'!$A$40:$M$74</definedName>
    <definedName name="CCSEPTIMO">'[8]CURVA DE INVERSIONES'!$A$237:$M$272</definedName>
    <definedName name="CCSEXTO">'[8]CURVA DE INVERSIONES'!$A$197:$M$232</definedName>
    <definedName name="CCTERCERO">'[8]CURVA DE INVERSIONES'!$A$79:$M$113</definedName>
    <definedName name="cil" localSheetId="0">'[3]Equipo vial'!#REF!</definedName>
    <definedName name="cil">'[3]Equipo vial'!#REF!</definedName>
    <definedName name="Component1" localSheetId="0">[9]RRF!$C$8</definedName>
    <definedName name="Component1">[10]RRF!$C$8</definedName>
    <definedName name="Component10" localSheetId="0">[9]RRF!#REF!</definedName>
    <definedName name="Component10">[10]RRF!#REF!</definedName>
    <definedName name="Component11" localSheetId="0">[9]RRF!#REF!</definedName>
    <definedName name="Component11">[10]RRF!#REF!</definedName>
    <definedName name="Component12" localSheetId="0">[9]RRF!#REF!</definedName>
    <definedName name="Component12">[10]RRF!#REF!</definedName>
    <definedName name="Component13" localSheetId="0">[9]RRF!#REF!</definedName>
    <definedName name="Component13">[10]RRF!#REF!</definedName>
    <definedName name="Component14" localSheetId="0">[9]RRF!#REF!</definedName>
    <definedName name="Component14">[10]RRF!#REF!</definedName>
    <definedName name="Component15" localSheetId="0">[9]RRF!#REF!</definedName>
    <definedName name="Component15">[10]RRF!#REF!</definedName>
    <definedName name="Component16" localSheetId="0">[9]RRF!#REF!</definedName>
    <definedName name="Component16">[10]RRF!#REF!</definedName>
    <definedName name="Component17" localSheetId="0">[9]RRF!#REF!</definedName>
    <definedName name="Component17">[10]RRF!#REF!</definedName>
    <definedName name="Component18" localSheetId="0">[9]RRF!#REF!</definedName>
    <definedName name="Component18">[10]RRF!#REF!</definedName>
    <definedName name="Component19" localSheetId="0">[9]RRF!#REF!</definedName>
    <definedName name="Component19">[10]RRF!#REF!</definedName>
    <definedName name="Component2" localSheetId="0">[9]RRF!$C$18</definedName>
    <definedName name="Component2">[10]RRF!$C$18</definedName>
    <definedName name="Component20" localSheetId="0">[9]RRF!#REF!</definedName>
    <definedName name="Component20">[10]RRF!#REF!</definedName>
    <definedName name="Component3" localSheetId="0">[9]RRF!$C$28</definedName>
    <definedName name="Component3">[10]RRF!$C$28</definedName>
    <definedName name="Component4" localSheetId="0">[9]RRF!$C$38</definedName>
    <definedName name="Component4">[10]RRF!$C$38</definedName>
    <definedName name="Component5" localSheetId="0">[9]RRF!$C$48</definedName>
    <definedName name="Component5">[10]RRF!$C$48</definedName>
    <definedName name="Component6" localSheetId="0">[9]RRF!$C$58</definedName>
    <definedName name="Component6">[10]RRF!$C$58</definedName>
    <definedName name="Component7" localSheetId="0">[9]RRF!#REF!</definedName>
    <definedName name="Component7">[10]RRF!#REF!</definedName>
    <definedName name="Component8" localSheetId="0">[9]RRF!#REF!</definedName>
    <definedName name="Component8">[10]RRF!#REF!</definedName>
    <definedName name="Component9" localSheetId="0">[9]RRF!#REF!</definedName>
    <definedName name="Component9">[10]RRF!#REF!</definedName>
    <definedName name="COS10A" localSheetId="0">[1]ANAL!$L$1258</definedName>
    <definedName name="COS10A">[1]ANAL!$L$1258</definedName>
    <definedName name="COS10B" localSheetId="0">[1]ANAL!$L$1318</definedName>
    <definedName name="COS10B">[1]ANAL!$L$1318</definedName>
    <definedName name="COS10C" localSheetId="0">[1]ANAL!$L$1378</definedName>
    <definedName name="COS10C">[1]ANAL!$L$1378</definedName>
    <definedName name="COS10D" localSheetId="0">[1]ANAL!$L$1438</definedName>
    <definedName name="COS10D">[1]ANAL!$L$1438</definedName>
    <definedName name="COS23A" localSheetId="0">[1]ANAL!$L$2220</definedName>
    <definedName name="COS23A">[1]ANAL!$L$2220</definedName>
    <definedName name="COS23B" localSheetId="0">[1]ANAL!$L$2280</definedName>
    <definedName name="COS23B">[1]ANAL!$L$2280</definedName>
    <definedName name="COS26A" localSheetId="0">[1]ANAL!$L$2460</definedName>
    <definedName name="COS26A">[1]ANAL!$L$2460</definedName>
    <definedName name="COS26B" localSheetId="0">[1]ANAL!$L$2520</definedName>
    <definedName name="COS26B">[1]ANAL!$L$2520</definedName>
    <definedName name="COS2A" localSheetId="0">[1]ANAL!$L$178</definedName>
    <definedName name="COS2A">[1]ANAL!$L$178</definedName>
    <definedName name="COS2B" localSheetId="0">[1]ANAL!$L$238</definedName>
    <definedName name="COS2B">[1]ANAL!$L$238</definedName>
    <definedName name="COS3A" localSheetId="0">[1]ANAL!$L$178</definedName>
    <definedName name="COS3A">[1]ANAL!$L$178</definedName>
    <definedName name="COS3B" localSheetId="0">[1]ANAL!$L$238</definedName>
    <definedName name="COS3B">[1]ANAL!$L$238</definedName>
    <definedName name="COS3C" localSheetId="0">[1]ANAL!$L$298</definedName>
    <definedName name="COS3C">[1]ANAL!$L$298</definedName>
    <definedName name="COS6A" localSheetId="0">[1]ANAL!$L$478</definedName>
    <definedName name="COS6A">[1]ANAL!$L$478</definedName>
    <definedName name="COS6B" localSheetId="0">[1]ANAL!$L$538</definedName>
    <definedName name="COS6B">[1]ANAL!$L$538</definedName>
    <definedName name="COS8A" localSheetId="0">[1]ANAL!$L$658</definedName>
    <definedName name="COS8A">[1]ANAL!$L$658</definedName>
    <definedName name="COS8B" localSheetId="0">[1]ANAL!$L$718</definedName>
    <definedName name="COS8B">[1]ANAL!$L$718</definedName>
    <definedName name="COS8C" localSheetId="0">[1]ANAL!$L$778</definedName>
    <definedName name="COS8C">[1]ANAL!$L$778</definedName>
    <definedName name="COS8D" localSheetId="0">[1]ANAL!$L$838</definedName>
    <definedName name="COS8D">[1]ANAL!$L$838</definedName>
    <definedName name="COS8E" localSheetId="0">[1]ANAL!$L$898</definedName>
    <definedName name="COS8E">[1]ANAL!$L$898</definedName>
    <definedName name="COS8F" localSheetId="0">[1]ANAL!$L$958</definedName>
    <definedName name="COS8F">[1]ANAL!$L$958</definedName>
    <definedName name="COS9A" localSheetId="0">[1]ANAL!$L$1018</definedName>
    <definedName name="COS9A">[1]ANAL!$L$1018</definedName>
    <definedName name="COS9B" localSheetId="0">[1]ANAL!$L$1078</definedName>
    <definedName name="COS9B">[1]ANAL!$L$1078</definedName>
    <definedName name="COS9C" localSheetId="0">[1]ANAL!$L$1138</definedName>
    <definedName name="COS9C">[1]ANAL!$L$1138</definedName>
    <definedName name="COS9D" localSheetId="0">[1]ANAL!$L$1198</definedName>
    <definedName name="COS9D">[1]ANAL!$L$1198</definedName>
    <definedName name="CP_08" localSheetId="0">'[6]Equipo vial'!#REF!</definedName>
    <definedName name="CP_08">'[6]Equipo vial'!#REF!</definedName>
    <definedName name="CP_09" localSheetId="0">'[6]Equipo vial'!#REF!</definedName>
    <definedName name="CP_09">'[6]Equipo vial'!#REF!</definedName>
    <definedName name="CP_10" localSheetId="0">'[6]Equipo vial'!#REF!</definedName>
    <definedName name="CP_10">'[6]Equipo vial'!#REF!</definedName>
    <definedName name="CP_13" localSheetId="0">'[6]Equipo vial'!#REF!</definedName>
    <definedName name="CP_13">'[6]Equipo vial'!#REF!</definedName>
    <definedName name="CR_06" localSheetId="0">'[6]Equipo vial'!#REF!</definedName>
    <definedName name="CR_06">'[6]Equipo vial'!#REF!</definedName>
    <definedName name="CR_16" localSheetId="0">'[6]Equipo vial'!#REF!</definedName>
    <definedName name="CR_16">'[6]Equipo vial'!#REF!</definedName>
    <definedName name="CR_17" localSheetId="0">'[6]Equipo vial'!#REF!</definedName>
    <definedName name="CR_17">'[6]Equipo vial'!#REF!</definedName>
    <definedName name="CR_18" localSheetId="0">'[6]Equipo vial'!#REF!</definedName>
    <definedName name="CR_18">'[6]Equipo vial'!#REF!</definedName>
    <definedName name="_xlnm.Criteria" localSheetId="0">[11]ITEM3A!#REF!</definedName>
    <definedName name="_xlnm.Criteria">[11]ITEM3A!#REF!</definedName>
    <definedName name="cruce167" localSheetId="0">[2]Material!#REF!</definedName>
    <definedName name="cruce167">[2]Material!#REF!</definedName>
    <definedName name="cruce169" localSheetId="0">[2]Material!#REF!</definedName>
    <definedName name="cruce169">[2]Material!#REF!</definedName>
    <definedName name="CT_03" localSheetId="0">'[6]Equipo vial'!#REF!</definedName>
    <definedName name="CT_03">'[6]Equipo vial'!#REF!</definedName>
    <definedName name="CT_07" localSheetId="0">'[6]Equipo vial'!#REF!</definedName>
    <definedName name="CT_07">'[6]Equipo vial'!#REF!</definedName>
    <definedName name="CYL10A" localSheetId="0">[1]ANAL!$L$1257</definedName>
    <definedName name="CYL10A">[1]ANAL!$L$1257</definedName>
    <definedName name="CYL10B" localSheetId="0">[1]ANAL!$L$1317</definedName>
    <definedName name="CYL10B">[1]ANAL!$L$1317</definedName>
    <definedName name="CYL10C" localSheetId="0">[1]ANAL!$L$1377</definedName>
    <definedName name="CYL10C">[1]ANAL!$L$1377</definedName>
    <definedName name="CYL10D" localSheetId="0">[1]ANAL!$L$1437</definedName>
    <definedName name="CYL10D">[1]ANAL!$L$1437</definedName>
    <definedName name="CYL23A" localSheetId="0">[1]ANAL!$L$2219</definedName>
    <definedName name="CYL23A">[1]ANAL!$L$2219</definedName>
    <definedName name="CYL23B" localSheetId="0">[1]ANAL!$L$2279</definedName>
    <definedName name="CYL23B">[1]ANAL!$L$2279</definedName>
    <definedName name="CYL26A" localSheetId="0">[1]ANAL!$L$2459</definedName>
    <definedName name="CYL26A">[1]ANAL!$L$2459</definedName>
    <definedName name="CYL26B" localSheetId="0">[1]ANAL!$L$2519</definedName>
    <definedName name="CYL26B">[1]ANAL!$L$2519</definedName>
    <definedName name="CYL2A" localSheetId="0">[1]ANAL!$L$177</definedName>
    <definedName name="CYL2A">[1]ANAL!$L$177</definedName>
    <definedName name="CYL2B" localSheetId="0">[1]ANAL!$L$237</definedName>
    <definedName name="CYL2B">[1]ANAL!$L$237</definedName>
    <definedName name="CYL3A" localSheetId="0">[1]ANAL!$L$177</definedName>
    <definedName name="CYL3A">[1]ANAL!$L$177</definedName>
    <definedName name="CYL3B" localSheetId="0">[1]ANAL!$L$237</definedName>
    <definedName name="CYL3B">[1]ANAL!$L$237</definedName>
    <definedName name="CYL3C" localSheetId="0">[1]ANAL!$L$297</definedName>
    <definedName name="CYL3C">[1]ANAL!$L$297</definedName>
    <definedName name="CYL6A" localSheetId="0">[1]ANAL!$L$477</definedName>
    <definedName name="CYL6A">[1]ANAL!$L$477</definedName>
    <definedName name="CYL6B" localSheetId="0">[1]ANAL!$L$537</definedName>
    <definedName name="CYL6B">[1]ANAL!$L$537</definedName>
    <definedName name="CYL8A" localSheetId="0">[1]ANAL!$L$657</definedName>
    <definedName name="CYL8A">[1]ANAL!$L$657</definedName>
    <definedName name="CYL8B" localSheetId="0">[1]ANAL!$L$717</definedName>
    <definedName name="CYL8B">[1]ANAL!$L$717</definedName>
    <definedName name="CYL8C" localSheetId="0">[1]ANAL!$L$777</definedName>
    <definedName name="CYL8C">[1]ANAL!$L$777</definedName>
    <definedName name="CYL8D" localSheetId="0">[1]ANAL!$L$837</definedName>
    <definedName name="CYL8D">[1]ANAL!$L$837</definedName>
    <definedName name="CYL8E" localSheetId="0">[1]ANAL!$L$897</definedName>
    <definedName name="CYL8E">[1]ANAL!$L$897</definedName>
    <definedName name="CYL8F" localSheetId="0">[1]ANAL!$L$957</definedName>
    <definedName name="CYL8F">[1]ANAL!$L$957</definedName>
    <definedName name="CYL9A" localSheetId="0">[1]ANAL!$L$1017</definedName>
    <definedName name="CYL9A">[1]ANAL!$L$1017</definedName>
    <definedName name="CYL9B" localSheetId="0">[1]ANAL!$L$1077</definedName>
    <definedName name="CYL9B">[1]ANAL!$L$1077</definedName>
    <definedName name="CYL9C" localSheetId="0">[1]ANAL!$L$1137</definedName>
    <definedName name="CYL9C">[1]ANAL!$L$1137</definedName>
    <definedName name="CYL9D" localSheetId="0">[1]ANAL!$L$1197</definedName>
    <definedName name="CYL9D">[1]ANAL!$L$1197</definedName>
    <definedName name="d.acerom" localSheetId="0">#REF!</definedName>
    <definedName name="d.acerom">#REF!</definedName>
    <definedName name="d.arenac" localSheetId="0">#REF!</definedName>
    <definedName name="d.arenac">#REF!</definedName>
    <definedName name="d.cano180" localSheetId="0">#REF!</definedName>
    <definedName name="d.cano180">#REF!</definedName>
    <definedName name="d.carpeta" localSheetId="0">#REF!</definedName>
    <definedName name="d.carpeta">#REF!</definedName>
    <definedName name="d.explosivos" localSheetId="0">#REF!</definedName>
    <definedName name="d.explosivos">#REF!</definedName>
    <definedName name="d.foresta" localSheetId="0">#REF!</definedName>
    <definedName name="d.foresta">#REF!</definedName>
    <definedName name="d.geo" localSheetId="0">#REF!</definedName>
    <definedName name="d.geo">#REF!</definedName>
    <definedName name="d.grava0309" localSheetId="0">#REF!</definedName>
    <definedName name="d.grava0309">#REF!</definedName>
    <definedName name="d.grava0919" localSheetId="0">#REF!</definedName>
    <definedName name="d.grava0919">#REF!</definedName>
    <definedName name="d.piedra" localSheetId="0">#REF!</definedName>
    <definedName name="d.piedra">#REF!</definedName>
    <definedName name="d.ripio" localSheetId="0">#REF!</definedName>
    <definedName name="d.ripio">#REF!</definedName>
    <definedName name="d.ripiocar" localSheetId="0">#REF!</definedName>
    <definedName name="d.ripiocar">#REF!</definedName>
    <definedName name="d.ripiohor" localSheetId="0">#REF!</definedName>
    <definedName name="d.ripiohor">#REF!</definedName>
    <definedName name="d.triturado" localSheetId="0">#REF!</definedName>
    <definedName name="d.triturado">#REF!</definedName>
    <definedName name="_xlnm.Database" localSheetId="0">[11]ITEM3A!#REF!</definedName>
    <definedName name="_xlnm.Database">[11]ITEM3A!#REF!</definedName>
    <definedName name="Datos_Administrativos" localSheetId="0">#REF!</definedName>
    <definedName name="Datos_Administrativos">#REF!</definedName>
    <definedName name="Datos_de_medición" localSheetId="0">#REF!,#REF!,#REF!,#REF!,#REF!,#REF!,#REF!,#REF!,#REF!,#REF!,#REF!,#REF!,#REF!,#REF!,#REF!,#REF!,#REF!,#REF!</definedName>
    <definedName name="Datos_de_medición">#REF!,#REF!,#REF!,#REF!,#REF!,#REF!,#REF!,#REF!,#REF!,#REF!,#REF!,#REF!,#REF!,#REF!,#REF!,#REF!,#REF!,#REF!</definedName>
    <definedName name="Datos_restantes" localSheetId="0">#REF!,#REF!,#REF!,#REF!,#REF!,#REF!</definedName>
    <definedName name="Datos_restantes">#REF!,#REF!,#REF!,#REF!,#REF!,#REF!</definedName>
    <definedName name="deton" localSheetId="0">[2]Material!#REF!</definedName>
    <definedName name="deton">[2]Material!#REF!</definedName>
    <definedName name="Documentación_faltante" localSheetId="0">#REF!</definedName>
    <definedName name="Documentación_faltante">#REF!</definedName>
    <definedName name="Dtosd_" localSheetId="0">#REF!,#REF!,#REF!,#REF!,#REF!,#REF!,#REF!,#REF!,#REF!,#REF!,#REF!,#REF!,#REF!,#REF!,#REF!,#REF!,#REF!,#REF!</definedName>
    <definedName name="Dtosd_">#REF!,#REF!,#REF!,#REF!,#REF!,#REF!,#REF!,#REF!,#REF!,#REF!,#REF!,#REF!,#REF!,#REF!,#REF!,#REF!,#REF!,#REF!</definedName>
    <definedName name="e">#REF!</definedName>
    <definedName name="ENGRANZADO_S" localSheetId="0">#REF!</definedName>
    <definedName name="ENGRANZADO_S">#REF!</definedName>
    <definedName name="ES_01" localSheetId="0">'[6]Equipo vial'!#REF!</definedName>
    <definedName name="ES_01">'[6]Equipo vial'!#REF!</definedName>
    <definedName name="explos" localSheetId="0">[2]Material!#REF!</definedName>
    <definedName name="explos">[2]Material!#REF!</definedName>
    <definedName name="explosivos" localSheetId="0">#REF!</definedName>
    <definedName name="explosivos">#REF!</definedName>
    <definedName name="_xlnm.Extract" localSheetId="0">[11]ITEM3A!#REF!</definedName>
    <definedName name="_xlnm.Extract">[11]ITEM3A!#REF!</definedName>
    <definedName name="ffff">#REF!</definedName>
    <definedName name="foresta" localSheetId="0">#REF!</definedName>
    <definedName name="foresta">#REF!</definedName>
    <definedName name="frio" localSheetId="0">'[3]Equipo vial'!#REF!</definedName>
    <definedName name="frio">'[3]Equipo vial'!#REF!</definedName>
    <definedName name="FRS_01" localSheetId="0">'[6]Equipo vial'!#REF!</definedName>
    <definedName name="FRS_01">'[6]Equipo vial'!#REF!</definedName>
    <definedName name="fu" localSheetId="0">#REF!</definedName>
    <definedName name="fu">#REF!</definedName>
    <definedName name="Garfico1">#REF!</definedName>
    <definedName name="GE_12" localSheetId="0">'[6]Equipo vial'!#REF!</definedName>
    <definedName name="GE_12">'[6]Equipo vial'!#REF!</definedName>
    <definedName name="GE_17" localSheetId="0">'[6]Equipo vial'!#REF!</definedName>
    <definedName name="GE_17">'[6]Equipo vial'!#REF!</definedName>
    <definedName name="geo" localSheetId="0">#REF!</definedName>
    <definedName name="geo">#REF!</definedName>
    <definedName name="GF" localSheetId="0">'[2]Det.K-An.Precios'!$AB$28</definedName>
    <definedName name="GF">'[2]Det.K-An.Precios'!$AB$28</definedName>
    <definedName name="GG" localSheetId="0">'[2]Det.K-An.Precios'!$AB$27</definedName>
    <definedName name="GG">'[2]Det.K-An.Precios'!$AB$27</definedName>
    <definedName name="GI_01" localSheetId="0">'[6]Equipo vial'!#REF!</definedName>
    <definedName name="GI_01">'[6]Equipo vial'!#REF!</definedName>
    <definedName name="GI_02" localSheetId="0">'[6]Equipo vial'!#REF!</definedName>
    <definedName name="GI_02">'[6]Equipo vial'!#REF!</definedName>
    <definedName name="GI_03" localSheetId="0">'[6]Equipo vial'!#REF!</definedName>
    <definedName name="GI_03">'[6]Equipo vial'!#REF!</definedName>
    <definedName name="GI_04" localSheetId="0">'[6]Equipo vial'!#REF!</definedName>
    <definedName name="GI_04">'[6]Equipo vial'!#REF!</definedName>
    <definedName name="GO" localSheetId="0">[2]EquipoAgua!$AF$12</definedName>
    <definedName name="GO">[2]EquipoAgua!$AF$12</definedName>
    <definedName name="GR_04" localSheetId="0">'[6]Equipo vial'!#REF!</definedName>
    <definedName name="GR_04">'[6]Equipo vial'!#REF!</definedName>
    <definedName name="GRAFI">#REF!</definedName>
    <definedName name="GRAFICO">#REF!</definedName>
    <definedName name="grava0309" localSheetId="0">#REF!</definedName>
    <definedName name="grava0309">#REF!</definedName>
    <definedName name="grava0919" localSheetId="0">#REF!</definedName>
    <definedName name="grava0919">#REF!</definedName>
    <definedName name="gui" localSheetId="0">'[3]Equipo vial'!#REF!</definedName>
    <definedName name="gui">'[3]Equipo vial'!#REF!</definedName>
    <definedName name="H.AP_11" localSheetId="0">'[6]Equipo vial'!#REF!</definedName>
    <definedName name="H.AP_11">'[6]Equipo vial'!#REF!</definedName>
    <definedName name="H.AP_12" localSheetId="0">'[6]Equipo vial'!#REF!</definedName>
    <definedName name="H.AP_12">'[6]Equipo vial'!#REF!</definedName>
    <definedName name="H.AP_13" localSheetId="0">'[6]Equipo vial'!#REF!</definedName>
    <definedName name="H.AP_13">'[6]Equipo vial'!#REF!</definedName>
    <definedName name="H.AP_15" localSheetId="0">'[6]Equipo vial'!#REF!</definedName>
    <definedName name="H.AP_15">'[6]Equipo vial'!#REF!</definedName>
    <definedName name="H.AP_19" localSheetId="0">'[6]Equipo vial'!#REF!</definedName>
    <definedName name="H.AP_19">'[6]Equipo vial'!#REF!</definedName>
    <definedName name="H.AP_21" localSheetId="0">'[6]Equipo vial'!#REF!</definedName>
    <definedName name="H.AP_21">'[6]Equipo vial'!#REF!</definedName>
    <definedName name="H.AP_26" localSheetId="0">'[6]Equipo vial'!#REF!</definedName>
    <definedName name="H.AP_26">'[6]Equipo vial'!#REF!</definedName>
    <definedName name="H.ba" localSheetId="0">'[3]Equipo vial'!#REF!</definedName>
    <definedName name="H.ba">'[3]Equipo vial'!#REF!</definedName>
    <definedName name="H.BA_01" localSheetId="0">'[6]Equipo vial'!#REF!</definedName>
    <definedName name="H.BA_01">'[6]Equipo vial'!#REF!</definedName>
    <definedName name="H.BH_01" localSheetId="0">'[6]Equipo vial'!#REF!</definedName>
    <definedName name="H.BH_01">'[6]Equipo vial'!#REF!</definedName>
    <definedName name="H.BH_02" localSheetId="0">'[6]Equipo vial'!#REF!</definedName>
    <definedName name="H.BH_02">'[6]Equipo vial'!#REF!</definedName>
    <definedName name="H.BH_03" localSheetId="0">'[6]Equipo vial'!#REF!</definedName>
    <definedName name="H.BH_03">'[6]Equipo vial'!#REF!</definedName>
    <definedName name="H.bi" localSheetId="0">'[3]Equipo vial'!#REF!</definedName>
    <definedName name="H.bi">'[3]Equipo vial'!#REF!</definedName>
    <definedName name="H.CA_27" localSheetId="0">'[3]Equipo vial'!#REF!</definedName>
    <definedName name="H.CA_27">'[3]Equipo vial'!#REF!</definedName>
    <definedName name="H.caliente" localSheetId="0">'[3]Equipo vial'!#REF!</definedName>
    <definedName name="H.caliente">'[3]Equipo vial'!#REF!</definedName>
    <definedName name="H.CB_01" localSheetId="0">'[6]Equipo vial'!#REF!</definedName>
    <definedName name="H.CB_01">'[6]Equipo vial'!#REF!</definedName>
    <definedName name="H.CBOB" localSheetId="0">'[3]Equipo vial'!#REF!</definedName>
    <definedName name="H.CBOB">'[3]Equipo vial'!#REF!</definedName>
    <definedName name="H.cil" localSheetId="0">'[3]Equipo vial'!#REF!</definedName>
    <definedName name="H.cil">'[3]Equipo vial'!#REF!</definedName>
    <definedName name="H.CP_08" localSheetId="0">'[6]Equipo vial'!#REF!</definedName>
    <definedName name="H.CP_08">'[6]Equipo vial'!#REF!</definedName>
    <definedName name="H.CP_09" localSheetId="0">'[6]Equipo vial'!#REF!</definedName>
    <definedName name="H.CP_09">'[6]Equipo vial'!#REF!</definedName>
    <definedName name="H.CP_10" localSheetId="0">'[6]Equipo vial'!#REF!</definedName>
    <definedName name="H.CP_10">'[6]Equipo vial'!#REF!</definedName>
    <definedName name="H.CP_13" localSheetId="0">'[6]Equipo vial'!#REF!</definedName>
    <definedName name="H.CP_13">'[6]Equipo vial'!#REF!</definedName>
    <definedName name="H.CR_06" localSheetId="0">'[6]Equipo vial'!#REF!</definedName>
    <definedName name="H.CR_06">'[6]Equipo vial'!#REF!</definedName>
    <definedName name="H.CR_16" localSheetId="0">'[6]Equipo vial'!#REF!</definedName>
    <definedName name="H.CR_16">'[6]Equipo vial'!#REF!</definedName>
    <definedName name="H.CR_17" localSheetId="0">'[6]Equipo vial'!#REF!</definedName>
    <definedName name="H.CR_17">'[6]Equipo vial'!#REF!</definedName>
    <definedName name="H.CR_18" localSheetId="0">'[6]Equipo vial'!#REF!</definedName>
    <definedName name="H.CR_18">'[6]Equipo vial'!#REF!</definedName>
    <definedName name="H.CT_03" localSheetId="0">'[6]Equipo vial'!#REF!</definedName>
    <definedName name="H.CT_03">'[6]Equipo vial'!#REF!</definedName>
    <definedName name="H.CT_07" localSheetId="0">'[6]Equipo vial'!#REF!</definedName>
    <definedName name="H.CT_07">'[6]Equipo vial'!#REF!</definedName>
    <definedName name="H.ES_01" localSheetId="0">'[6]Equipo vial'!#REF!</definedName>
    <definedName name="H.ES_01">'[6]Equipo vial'!#REF!</definedName>
    <definedName name="H.frio" localSheetId="0">'[3]Equipo vial'!#REF!</definedName>
    <definedName name="H.frio">'[3]Equipo vial'!#REF!</definedName>
    <definedName name="H.FRS_01" localSheetId="0">'[6]Equipo vial'!#REF!</definedName>
    <definedName name="H.FRS_01">'[6]Equipo vial'!#REF!</definedName>
    <definedName name="H.GE_12" localSheetId="0">'[6]Equipo vial'!#REF!</definedName>
    <definedName name="H.GE_12">'[6]Equipo vial'!#REF!</definedName>
    <definedName name="H.GE_17" localSheetId="0">'[6]Equipo vial'!#REF!</definedName>
    <definedName name="H.GE_17">'[6]Equipo vial'!#REF!</definedName>
    <definedName name="H.GI_01" localSheetId="0">'[6]Equipo vial'!#REF!</definedName>
    <definedName name="H.GI_01">'[6]Equipo vial'!#REF!</definedName>
    <definedName name="H.GI_02" localSheetId="0">'[6]Equipo vial'!#REF!</definedName>
    <definedName name="H.GI_02">'[6]Equipo vial'!#REF!</definedName>
    <definedName name="H.GI_03" localSheetId="0">'[6]Equipo vial'!#REF!</definedName>
    <definedName name="H.GI_03">'[6]Equipo vial'!#REF!</definedName>
    <definedName name="H.GI_04" localSheetId="0">'[6]Equipo vial'!#REF!</definedName>
    <definedName name="H.GI_04">'[6]Equipo vial'!#REF!</definedName>
    <definedName name="H.GR_04" localSheetId="0">'[6]Equipo vial'!#REF!</definedName>
    <definedName name="H.GR_04">'[6]Equipo vial'!#REF!</definedName>
    <definedName name="H.gui" localSheetId="0">'[3]Equipo vial'!#REF!</definedName>
    <definedName name="H.gui">'[3]Equipo vial'!#REF!</definedName>
    <definedName name="H.HI_01" localSheetId="0">'[3]Equipo vial'!#REF!</definedName>
    <definedName name="H.HI_01">'[3]Equipo vial'!#REF!</definedName>
    <definedName name="H.hoy" localSheetId="0">'[3]Equipo vial'!#REF!</definedName>
    <definedName name="H.hoy">'[3]Equipo vial'!#REF!</definedName>
    <definedName name="H.mar" localSheetId="0">'[3]Equipo vial'!#REF!</definedName>
    <definedName name="H.mar">'[3]Equipo vial'!#REF!</definedName>
    <definedName name="H.MENEL" localSheetId="0">'[3]Equipo vial'!#REF!</definedName>
    <definedName name="H.MENEL">'[3]Equipo vial'!#REF!</definedName>
    <definedName name="H.MH_07" localSheetId="0">'[6]Equipo vial'!#REF!</definedName>
    <definedName name="H.MH_07">'[6]Equipo vial'!#REF!</definedName>
    <definedName name="H.MH_08" localSheetId="0">'[6]Equipo vial'!#REF!</definedName>
    <definedName name="H.MH_08">'[6]Equipo vial'!#REF!</definedName>
    <definedName name="H.MH_09" localSheetId="0">'[6]Equipo vial'!#REF!</definedName>
    <definedName name="H.MH_09">'[6]Equipo vial'!#REF!</definedName>
    <definedName name="H.MH_10" localSheetId="0">'[6]Equipo vial'!#REF!</definedName>
    <definedName name="H.MH_10">'[6]Equipo vial'!#REF!</definedName>
    <definedName name="H.MH_11" localSheetId="0">'[6]Equipo vial'!#REF!</definedName>
    <definedName name="H.MH_11">'[6]Equipo vial'!#REF!</definedName>
    <definedName name="H.MH_12" localSheetId="0">'[6]Equipo vial'!#REF!</definedName>
    <definedName name="H.MH_12">'[6]Equipo vial'!#REF!</definedName>
    <definedName name="H.MH_13" localSheetId="0">'[6]Equipo vial'!#REF!</definedName>
    <definedName name="H.MH_13">'[6]Equipo vial'!#REF!</definedName>
    <definedName name="H.MH_14" localSheetId="0">'[6]Equipo vial'!#REF!</definedName>
    <definedName name="H.MH_14">'[6]Equipo vial'!#REF!</definedName>
    <definedName name="H.MH_15" localSheetId="0">'[6]Equipo vial'!#REF!</definedName>
    <definedName name="H.MH_15">'[6]Equipo vial'!#REF!</definedName>
    <definedName name="H.MH_16" localSheetId="0">'[6]Equipo vial'!#REF!</definedName>
    <definedName name="H.MH_16">'[6]Equipo vial'!#REF!</definedName>
    <definedName name="H.MH_17" localSheetId="0">'[6]Equipo vial'!#REF!</definedName>
    <definedName name="H.MH_17">'[6]Equipo vial'!#REF!</definedName>
    <definedName name="H.MH_18" localSheetId="0">'[6]Equipo vial'!#REF!</definedName>
    <definedName name="H.MH_18">'[6]Equipo vial'!#REF!</definedName>
    <definedName name="H.MH_20" localSheetId="0">'[6]Equipo vial'!#REF!</definedName>
    <definedName name="H.MH_20">'[6]Equipo vial'!#REF!</definedName>
    <definedName name="H.MH_21" localSheetId="0">'[6]Equipo vial'!#REF!</definedName>
    <definedName name="H.MH_21">'[6]Equipo vial'!#REF!</definedName>
    <definedName name="H.MN_02" localSheetId="0">'[6]Equipo vial'!#REF!</definedName>
    <definedName name="H.MN_02">'[6]Equipo vial'!#REF!</definedName>
    <definedName name="H.MN_03" localSheetId="0">'[6]Equipo vial'!#REF!</definedName>
    <definedName name="H.MN_03">'[6]Equipo vial'!#REF!</definedName>
    <definedName name="H.MN_07" localSheetId="0">'[6]Equipo vial'!#REF!</definedName>
    <definedName name="H.MN_07">'[6]Equipo vial'!#REF!</definedName>
    <definedName name="H.MN_11" localSheetId="0">'[6]Equipo vial'!#REF!</definedName>
    <definedName name="H.MN_11">'[6]Equipo vial'!#REF!</definedName>
    <definedName name="H.MN_12" localSheetId="0">'[6]Equipo vial'!#REF!</definedName>
    <definedName name="H.MN_12">'[6]Equipo vial'!#REF!</definedName>
    <definedName name="H.MN_13" localSheetId="0">'[6]Equipo vial'!#REF!</definedName>
    <definedName name="H.MN_13">'[6]Equipo vial'!#REF!</definedName>
    <definedName name="H.MN_15" localSheetId="0">'[6]Equipo vial'!#REF!</definedName>
    <definedName name="H.MN_15">'[6]Equipo vial'!#REF!</definedName>
    <definedName name="H.MN_17" localSheetId="0">'[6]Equipo vial'!#REF!</definedName>
    <definedName name="H.MN_17">'[6]Equipo vial'!#REF!</definedName>
    <definedName name="H.mol" localSheetId="0">'[3]Equipo vial'!#REF!</definedName>
    <definedName name="H.mol">'[3]Equipo vial'!#REF!</definedName>
    <definedName name="H.MR_04" localSheetId="0">'[6]Equipo vial'!#REF!</definedName>
    <definedName name="H.MR_04">'[6]Equipo vial'!#REF!</definedName>
    <definedName name="H.MR_05" localSheetId="0">'[6]Equipo vial'!#REF!</definedName>
    <definedName name="H.MR_05">'[6]Equipo vial'!#REF!</definedName>
    <definedName name="H.MR_06" localSheetId="0">'[6]Equipo vial'!#REF!</definedName>
    <definedName name="H.MR_06">'[6]Equipo vial'!#REF!</definedName>
    <definedName name="H.MR_07" localSheetId="0">'[6]Equipo vial'!#REF!</definedName>
    <definedName name="H.MR_07">'[6]Equipo vial'!#REF!</definedName>
    <definedName name="H.MR_08" localSheetId="0">'[6]Equipo vial'!#REF!</definedName>
    <definedName name="H.MR_08">'[6]Equipo vial'!#REF!</definedName>
    <definedName name="H.MR_09" localSheetId="0">'[6]Equipo vial'!#REF!</definedName>
    <definedName name="H.MR_09">'[6]Equipo vial'!#REF!</definedName>
    <definedName name="H.MR_10" localSheetId="0">'[6]Equipo vial'!#REF!</definedName>
    <definedName name="H.MR_10">'[6]Equipo vial'!#REF!</definedName>
    <definedName name="H.MRH_01" localSheetId="0">'[6]Equipo vial'!#REF!</definedName>
    <definedName name="H.MRH_01">'[6]Equipo vial'!#REF!</definedName>
    <definedName name="H.MRH_03" localSheetId="0">'[6]Equipo vial'!#REF!</definedName>
    <definedName name="H.MRH_03">'[6]Equipo vial'!#REF!</definedName>
    <definedName name="H.MRN_01" localSheetId="0">'[6]Equipo vial'!#REF!</definedName>
    <definedName name="H.MRN_01">'[6]Equipo vial'!#REF!</definedName>
    <definedName name="H.MS_01" localSheetId="0">'[6]Equipo vial'!#REF!</definedName>
    <definedName name="H.MS_01">'[6]Equipo vial'!#REF!</definedName>
    <definedName name="H.MS_02" localSheetId="0">'[6]Equipo vial'!#REF!</definedName>
    <definedName name="H.MS_02">'[6]Equipo vial'!#REF!</definedName>
    <definedName name="H.MS_03" localSheetId="0">'[6]Equipo vial'!#REF!</definedName>
    <definedName name="H.MS_03">'[6]Equipo vial'!#REF!</definedName>
    <definedName name="H.MS_04" localSheetId="0">'[6]Equipo vial'!#REF!</definedName>
    <definedName name="H.MS_04">'[6]Equipo vial'!#REF!</definedName>
    <definedName name="H.MS_05" localSheetId="0">'[6]Equipo vial'!#REF!</definedName>
    <definedName name="H.MS_05">'[6]Equipo vial'!#REF!</definedName>
    <definedName name="H.MS_06" localSheetId="0">'[6]Equipo vial'!#REF!</definedName>
    <definedName name="H.MS_06">'[6]Equipo vial'!#REF!</definedName>
    <definedName name="H.MS_07" localSheetId="0">'[6]Equipo vial'!#REF!</definedName>
    <definedName name="H.MS_07">'[6]Equipo vial'!#REF!</definedName>
    <definedName name="H.MS_08" localSheetId="0">'[6]Equipo vial'!#REF!</definedName>
    <definedName name="H.MS_08">'[6]Equipo vial'!#REF!</definedName>
    <definedName name="H.PC_15" localSheetId="0">'[6]Equipo vial'!#REF!</definedName>
    <definedName name="H.PC_15">'[6]Equipo vial'!#REF!</definedName>
    <definedName name="H.PC_17" localSheetId="0">'[6]Equipo vial'!#REF!</definedName>
    <definedName name="H.PC_17">'[6]Equipo vial'!#REF!</definedName>
    <definedName name="H.PC_18" localSheetId="0">'[6]Equipo vial'!#REF!</definedName>
    <definedName name="H.PC_18">'[6]Equipo vial'!#REF!</definedName>
    <definedName name="H.PC_19" localSheetId="0">'[6]Equipo vial'!#REF!</definedName>
    <definedName name="H.PC_19">'[6]Equipo vial'!#REF!</definedName>
    <definedName name="H.PC_23" localSheetId="0">'[6]Equipo vial'!#REF!</definedName>
    <definedName name="H.PC_23">'[6]Equipo vial'!#REF!</definedName>
    <definedName name="H.PL_05" localSheetId="0">'[6]Equipo vial'!#REF!</definedName>
    <definedName name="H.PL_05">'[6]Equipo vial'!#REF!</definedName>
    <definedName name="H.PL_06" localSheetId="0">'[6]Equipo vial'!#REF!</definedName>
    <definedName name="H.PL_06">'[6]Equipo vial'!#REF!</definedName>
    <definedName name="H.PL_07" localSheetId="0">'[6]Equipo vial'!#REF!</definedName>
    <definedName name="H.PL_07">'[6]Equipo vial'!#REF!</definedName>
    <definedName name="H.PL_08" localSheetId="0">'[6]Equipo vial'!#REF!</definedName>
    <definedName name="H.PL_08">'[6]Equipo vial'!#REF!</definedName>
    <definedName name="H.rcau" localSheetId="0">'[3]Equipo vial'!#REF!</definedName>
    <definedName name="H.rcau">'[3]Equipo vial'!#REF!</definedName>
    <definedName name="H.RE_08" localSheetId="0">'[6]Equipo vial'!#REF!</definedName>
    <definedName name="H.RE_08">'[6]Equipo vial'!#REF!</definedName>
    <definedName name="H.RE_09" localSheetId="0">'[6]Equipo vial'!#REF!</definedName>
    <definedName name="H.RE_09">'[6]Equipo vial'!#REF!</definedName>
    <definedName name="H.RE_10" localSheetId="0">'[6]Equipo vial'!#REF!</definedName>
    <definedName name="H.RE_10">'[6]Equipo vial'!#REF!</definedName>
    <definedName name="H.RE_12" localSheetId="0">'[6]Equipo vial'!#REF!</definedName>
    <definedName name="H.RE_12">'[6]Equipo vial'!#REF!</definedName>
    <definedName name="H.RE_14" localSheetId="0">'[6]Equipo vial'!#REF!</definedName>
    <definedName name="H.RE_14">'[6]Equipo vial'!#REF!</definedName>
    <definedName name="H.RE_15" localSheetId="0">'[6]Equipo vial'!#REF!</definedName>
    <definedName name="H.RE_15">'[6]Equipo vial'!#REF!</definedName>
    <definedName name="H.RE_16" localSheetId="0">'[6]Equipo vial'!#REF!</definedName>
    <definedName name="H.RE_16">'[6]Equipo vial'!#REF!</definedName>
    <definedName name="H.RE_17" localSheetId="0">'[6]Equipo vial'!#REF!</definedName>
    <definedName name="H.RE_17">'[6]Equipo vial'!#REF!</definedName>
    <definedName name="H.RE_18" localSheetId="0">'[6]Equipo vial'!#REF!</definedName>
    <definedName name="H.RE_18">'[6]Equipo vial'!#REF!</definedName>
    <definedName name="H.RE_19" localSheetId="0">'[6]Equipo vial'!#REF!</definedName>
    <definedName name="H.RE_19">'[6]Equipo vial'!#REF!</definedName>
    <definedName name="H.RE_21" localSheetId="0">'[6]Equipo vial'!#REF!</definedName>
    <definedName name="H.RE_21">'[6]Equipo vial'!#REF!</definedName>
    <definedName name="H.RE_22" localSheetId="0">'[6]Equipo vial'!#REF!</definedName>
    <definedName name="H.RE_22">'[6]Equipo vial'!#REF!</definedName>
    <definedName name="H.RE_24" localSheetId="0">'[6]Equipo vial'!#REF!</definedName>
    <definedName name="H.RE_24">'[6]Equipo vial'!#REF!</definedName>
    <definedName name="H.RE_26" localSheetId="0">'[6]Equipo vial'!#REF!</definedName>
    <definedName name="H.RE_26">'[6]Equipo vial'!#REF!</definedName>
    <definedName name="H.RE_31" localSheetId="0">'[6]Equipo vial'!#REF!</definedName>
    <definedName name="H.RE_31">'[6]Equipo vial'!#REF!</definedName>
    <definedName name="H.RE_32" localSheetId="0">'[6]Equipo vial'!#REF!</definedName>
    <definedName name="H.RE_32">'[6]Equipo vial'!#REF!</definedName>
    <definedName name="H.RN_06" localSheetId="0">'[6]Equipo vial'!#REF!</definedName>
    <definedName name="H.RN_06">'[6]Equipo vial'!#REF!</definedName>
    <definedName name="H.RN_07" localSheetId="0">'[6]Equipo vial'!#REF!</definedName>
    <definedName name="H.RN_07">'[6]Equipo vial'!#REF!</definedName>
    <definedName name="H.RN_10" localSheetId="0">'[6]Equipo vial'!#REF!</definedName>
    <definedName name="H.RN_10">'[6]Equipo vial'!#REF!</definedName>
    <definedName name="H.RN_11" localSheetId="0">'[6]Equipo vial'!#REF!</definedName>
    <definedName name="H.RN_11">'[6]Equipo vial'!#REF!</definedName>
    <definedName name="H.TE_08" localSheetId="0">'[6]Equipo vial'!#REF!</definedName>
    <definedName name="H.TE_08">'[6]Equipo vial'!#REF!</definedName>
    <definedName name="H.TE_09" localSheetId="0">'[6]Equipo vial'!#REF!</definedName>
    <definedName name="H.TE_09">'[6]Equipo vial'!#REF!</definedName>
    <definedName name="H.TH" localSheetId="0">'[3]Equipo vial'!#REF!</definedName>
    <definedName name="H.TH">'[3]Equipo vial'!#REF!</definedName>
    <definedName name="H.tol" localSheetId="0">'[3]Equipo vial'!#REF!</definedName>
    <definedName name="H.tol">'[3]Equipo vial'!#REF!</definedName>
    <definedName name="H.TR_15" localSheetId="0">'[6]Equipo vial'!#REF!</definedName>
    <definedName name="H.TR_15">'[6]Equipo vial'!#REF!</definedName>
    <definedName name="H.TR_16" localSheetId="0">'[6]Equipo vial'!#REF!</definedName>
    <definedName name="H.TR_16">'[6]Equipo vial'!#REF!</definedName>
    <definedName name="H.TR_17" localSheetId="0">'[6]Equipo vial'!#REF!</definedName>
    <definedName name="H.TR_17">'[6]Equipo vial'!#REF!</definedName>
    <definedName name="H.TR_18" localSheetId="0">'[6]Equipo vial'!#REF!</definedName>
    <definedName name="H.TR_18">'[6]Equipo vial'!#REF!</definedName>
    <definedName name="H.TR_19" localSheetId="0">'[6]Equipo vial'!#REF!</definedName>
    <definedName name="H.TR_19">'[6]Equipo vial'!#REF!</definedName>
    <definedName name="H.TR_22" localSheetId="0">'[6]Equipo vial'!#REF!</definedName>
    <definedName name="H.TR_22">'[6]Equipo vial'!#REF!</definedName>
    <definedName name="H.TR_23" localSheetId="0">'[6]Equipo vial'!#REF!</definedName>
    <definedName name="H.TR_23">'[6]Equipo vial'!#REF!</definedName>
    <definedName name="H.TR_24" localSheetId="0">'[6]Equipo vial'!#REF!</definedName>
    <definedName name="H.TR_24">'[6]Equipo vial'!#REF!</definedName>
    <definedName name="H.TR_26" localSheetId="0">'[6]Equipo vial'!#REF!</definedName>
    <definedName name="H.TR_26">'[6]Equipo vial'!#REF!</definedName>
    <definedName name="H.TR_27" localSheetId="0">'[6]Equipo vial'!#REF!</definedName>
    <definedName name="H.TR_27">'[6]Equipo vial'!#REF!</definedName>
    <definedName name="H.TT_01" localSheetId="0">'[6]Equipo vial'!#REF!</definedName>
    <definedName name="H.TT_01">'[6]Equipo vial'!#REF!</definedName>
    <definedName name="H.TT_02" localSheetId="0">'[6]Equipo vial'!#REF!</definedName>
    <definedName name="H.TT_02">'[6]Equipo vial'!#REF!</definedName>
    <definedName name="H.TT_03" localSheetId="0">'[6]Equipo vial'!#REF!</definedName>
    <definedName name="H.TT_03">'[6]Equipo vial'!#REF!</definedName>
    <definedName name="H.TT_04" localSheetId="0">'[6]Equipo vial'!#REF!</definedName>
    <definedName name="H.TT_04">'[6]Equipo vial'!#REF!</definedName>
    <definedName name="H.TT_05" localSheetId="0">'[6]Equipo vial'!#REF!</definedName>
    <definedName name="H.TT_05">'[6]Equipo vial'!#REF!</definedName>
    <definedName name="H.TU_01" localSheetId="0">'[6]Equipo vial'!#REF!</definedName>
    <definedName name="H.TU_01">'[6]Equipo vial'!#REF!</definedName>
    <definedName name="H.vag" localSheetId="0">'[3]Equipo vial'!#REF!</definedName>
    <definedName name="H.vag">'[3]Equipo vial'!#REF!</definedName>
    <definedName name="H.VC_02" localSheetId="0">'[6]Equipo vial'!#REF!</definedName>
    <definedName name="H.VC_02">'[6]Equipo vial'!#REF!</definedName>
    <definedName name="H.VTA_01" localSheetId="0">'[6]Equipo vial'!#REF!</definedName>
    <definedName name="H.VTA_01">'[6]Equipo vial'!#REF!</definedName>
    <definedName name="H.VTA_02" localSheetId="0">'[6]Equipo vial'!#REF!</definedName>
    <definedName name="H.VTA_02">'[6]Equipo vial'!#REF!</definedName>
    <definedName name="H.ZJ_02" localSheetId="0">'[6]Equipo vial'!#REF!</definedName>
    <definedName name="H.ZJ_02">'[6]Equipo vial'!#REF!</definedName>
    <definedName name="H.ZJ_04" localSheetId="0">'[6]Equipo vial'!#REF!</definedName>
    <definedName name="H.ZJ_04">'[6]Equipo vial'!#REF!</definedName>
    <definedName name="H.ZJ_05" localSheetId="0">'[6]Equipo vial'!#REF!</definedName>
    <definedName name="H.ZJ_05">'[6]Equipo vial'!#REF!</definedName>
    <definedName name="HI_01" localSheetId="0">'[3]Equipo vial'!#REF!</definedName>
    <definedName name="HI_01">'[3]Equipo vial'!#REF!</definedName>
    <definedName name="hoy" localSheetId="0">'[3]Equipo vial'!#REF!</definedName>
    <definedName name="hoy">'[3]Equipo vial'!#REF!</definedName>
    <definedName name="IB" localSheetId="0">'[2]Det.K-An.Precios'!$AB$31</definedName>
    <definedName name="IB">'[2]Det.K-An.Precios'!$AB$31</definedName>
    <definedName name="IGRESAR_DATOS_ADMINISTRATIVOS">'[12]DATOS ADMINISTRATIVOS'!$D$3:$D$27,'[12]DATOS ADMINISTRATIVOS'!$D$29:$D$30,'[12]DATOS ADMINISTRATIVOS'!$D$35:$D$38</definedName>
    <definedName name="INGRESAR_DATOS_TÉCNICOS">'[12]DATOS TECNICOS'!$A$5:$A$154,'[12]DATOS TECNICOS'!$C$5:$F$154,'[12]DATOS TECNICOS'!$H$5:$I$154</definedName>
    <definedName name="IVA" localSheetId="0">'[2]Det.K-An.Precios'!$AB$30</definedName>
    <definedName name="IVA">'[2]Det.K-An.Precios'!$AB$30</definedName>
    <definedName name="Jgo_de_2_Zarandas_Vibratorias" localSheetId="0">'[1]Equipo vial'!$B$226:$B$227</definedName>
    <definedName name="Jgo_de_2_Zarandas_Vibratorias">'[1]Equipo vial'!$B$226:$B$227</definedName>
    <definedName name="K" localSheetId="0">'[2]Det.K-An.Precios'!$AB$17</definedName>
    <definedName name="K">'[2]Det.K-An.Precios'!$AB$17</definedName>
    <definedName name="Kc" localSheetId="0">'[2]Det.K-An.Precios'!$AE$31</definedName>
    <definedName name="Kc">'[2]Det.K-An.Precios'!$AE$31</definedName>
    <definedName name="Ke" localSheetId="0">'[2]Det.K-An.Precios'!$AB$20</definedName>
    <definedName name="Ke">'[2]Det.K-An.Precios'!$AB$20</definedName>
    <definedName name="Km" localSheetId="0">'[2]Det.K-An.Precios'!$AB$19</definedName>
    <definedName name="Km">'[2]Det.K-An.Precios'!$AB$19</definedName>
    <definedName name="Ko" localSheetId="0">'[2]Det.K-An.Precios'!$AB$18</definedName>
    <definedName name="Ko">'[2]Det.K-An.Precios'!$AB$18</definedName>
    <definedName name="Level1" localSheetId="0">[9]MER!$J$15</definedName>
    <definedName name="Level1">[10]MER!$J$15</definedName>
    <definedName name="Level10" localSheetId="0">[9]MER!$J$24</definedName>
    <definedName name="Level10">[10]MER!$J$24</definedName>
    <definedName name="Level11" localSheetId="0">[9]MER!$J$25</definedName>
    <definedName name="Level11">[10]MER!$J$25</definedName>
    <definedName name="Level12" localSheetId="0">[9]MER!$J$26</definedName>
    <definedName name="Level12">[10]MER!$J$26</definedName>
    <definedName name="Level13" localSheetId="0">[9]MER!$J$27</definedName>
    <definedName name="Level13">[10]MER!$J$27</definedName>
    <definedName name="Level14" localSheetId="0">[9]MER!$J$28</definedName>
    <definedName name="Level14">[10]MER!$J$28</definedName>
    <definedName name="Level15" localSheetId="0">[9]MER!$J$29</definedName>
    <definedName name="Level15">[10]MER!$J$29</definedName>
    <definedName name="Level16" localSheetId="0">[9]MER!$J$30</definedName>
    <definedName name="Level16">[10]MER!$J$30</definedName>
    <definedName name="Level17" localSheetId="0">[9]MER!$J$31</definedName>
    <definedName name="Level17">[10]MER!$J$31</definedName>
    <definedName name="Level18" localSheetId="0">[9]MER!$J$32</definedName>
    <definedName name="Level18">[10]MER!$J$32</definedName>
    <definedName name="Level19" localSheetId="0">[9]MER!$J$33</definedName>
    <definedName name="Level19">[10]MER!$J$33</definedName>
    <definedName name="Level2" localSheetId="0">[9]MER!$J$16</definedName>
    <definedName name="Level2">[10]MER!$J$16</definedName>
    <definedName name="Level20" localSheetId="0">[9]MER!$J$34</definedName>
    <definedName name="Level20">[10]MER!$J$34</definedName>
    <definedName name="Level3" localSheetId="0">[9]MER!$J$17</definedName>
    <definedName name="Level3">[10]MER!$J$17</definedName>
    <definedName name="Level4" localSheetId="0">[9]MER!$J$18</definedName>
    <definedName name="Level4">[10]MER!$J$18</definedName>
    <definedName name="Level5" localSheetId="0">[9]MER!$J$19</definedName>
    <definedName name="Level5">[10]MER!$J$19</definedName>
    <definedName name="Level6" localSheetId="0">[9]MER!$J$20</definedName>
    <definedName name="Level6">[10]MER!$J$20</definedName>
    <definedName name="Level7" localSheetId="0">[9]MER!$J$21</definedName>
    <definedName name="Level7">[10]MER!$J$21</definedName>
    <definedName name="Level8" localSheetId="0">[9]MER!$J$22</definedName>
    <definedName name="Level8">[10]MER!$J$22</definedName>
    <definedName name="Level9" localSheetId="0">[9]MER!$J$23</definedName>
    <definedName name="Level9">[10]MER!$J$23</definedName>
    <definedName name="loseta" localSheetId="0">[2]Material!#REF!</definedName>
    <definedName name="loseta">[2]Material!#REF!</definedName>
    <definedName name="mango160" localSheetId="0">[2]Material!#REF!</definedName>
    <definedName name="mango160">[2]Material!#REF!</definedName>
    <definedName name="mango75" localSheetId="0">[2]Material!#REF!</definedName>
    <definedName name="mango75">[2]Material!#REF!</definedName>
    <definedName name="manom" localSheetId="0">[2]Material!#REF!</definedName>
    <definedName name="manom">[2]Material!#REF!</definedName>
    <definedName name="manomacc" localSheetId="0">[2]Material!#REF!</definedName>
    <definedName name="manomacc">[2]Material!#REF!</definedName>
    <definedName name="manomcam" localSheetId="0">[2]Material!#REF!</definedName>
    <definedName name="manomcam">[2]Material!#REF!</definedName>
    <definedName name="mar" localSheetId="0">'[3]Equipo vial'!#REF!</definedName>
    <definedName name="mar">'[3]Equipo vial'!#REF!</definedName>
    <definedName name="marip110" localSheetId="0">[2]Material!#REF!</definedName>
    <definedName name="marip110">[2]Material!#REF!</definedName>
    <definedName name="marip125" localSheetId="0">[2]Material!#REF!</definedName>
    <definedName name="marip125">[2]Material!#REF!</definedName>
    <definedName name="marip140" localSheetId="0">[2]Material!#REF!</definedName>
    <definedName name="marip140">[2]Material!#REF!</definedName>
    <definedName name="marip150" localSheetId="0">[2]Material!#REF!</definedName>
    <definedName name="marip150">[2]Material!#REF!</definedName>
    <definedName name="marip160" localSheetId="0">[2]Material!#REF!</definedName>
    <definedName name="marip160">[2]Material!#REF!</definedName>
    <definedName name="marip200" localSheetId="0">[2]Material!#REF!</definedName>
    <definedName name="marip200">[2]Material!#REF!</definedName>
    <definedName name="marip250" localSheetId="0">[2]Material!#REF!</definedName>
    <definedName name="marip250">[2]Material!#REF!</definedName>
    <definedName name="marip300" localSheetId="0">[2]Material!#REF!</definedName>
    <definedName name="marip300">[2]Material!#REF!</definedName>
    <definedName name="marip75" localSheetId="0">[2]Material!#REF!</definedName>
    <definedName name="marip75">[2]Material!#REF!</definedName>
    <definedName name="marip90" localSheetId="0">[2]Material!#REF!</definedName>
    <definedName name="marip90">[2]Material!#REF!</definedName>
    <definedName name="MAT10A" localSheetId="0">[1]ANAL!$L$1212</definedName>
    <definedName name="MAT10A">[1]ANAL!$L$1212</definedName>
    <definedName name="MAT10B" localSheetId="0">[1]ANAL!$L$1272</definedName>
    <definedName name="MAT10B">[1]ANAL!$L$1272</definedName>
    <definedName name="MAT10C" localSheetId="0">[1]ANAL!$L$1332</definedName>
    <definedName name="MAT10C">[1]ANAL!$L$1332</definedName>
    <definedName name="MAT10D" localSheetId="0">[1]ANAL!$L$1392</definedName>
    <definedName name="MAT10D">[1]ANAL!$L$1392</definedName>
    <definedName name="MAT13A" localSheetId="0">[3]ANAL!$L$192</definedName>
    <definedName name="MAT13A">[3]ANAL!$L$192</definedName>
    <definedName name="MAT13B" localSheetId="0">[3]ANAL!$L$252</definedName>
    <definedName name="MAT13B">[3]ANAL!$L$252</definedName>
    <definedName name="MAT13C" localSheetId="0">[3]ANAL!$L$312</definedName>
    <definedName name="MAT13C">[3]ANAL!$L$312</definedName>
    <definedName name="MAT14A" localSheetId="0">[3]ANAL!$L$372</definedName>
    <definedName name="MAT14A">[3]ANAL!$L$372</definedName>
    <definedName name="MAT14B" localSheetId="0">[3]ANAL!$L$432</definedName>
    <definedName name="MAT14B">[3]ANAL!$L$432</definedName>
    <definedName name="MAT14C" localSheetId="0">[3]ANAL!$L$492</definedName>
    <definedName name="MAT14C">[3]ANAL!$L$492</definedName>
    <definedName name="MAT14D" localSheetId="0">[3]ANAL!$L$552</definedName>
    <definedName name="MAT14D">[3]ANAL!$L$552</definedName>
    <definedName name="MAT14F" localSheetId="0">[3]ANAL!$L$612</definedName>
    <definedName name="MAT14F">[3]ANAL!$L$612</definedName>
    <definedName name="MAT15A" localSheetId="0">[3]ANAL!$L$672</definedName>
    <definedName name="MAT15A">[3]ANAL!$L$672</definedName>
    <definedName name="MAT15B" localSheetId="0">[3]ANAL!$L$732</definedName>
    <definedName name="MAT15B">[3]ANAL!$L$732</definedName>
    <definedName name="MAT15C" localSheetId="0">[3]ANAL!$L$792</definedName>
    <definedName name="MAT15C">[3]ANAL!$L$792</definedName>
    <definedName name="MAT23A" localSheetId="0">[1]ANAL!$L$2174</definedName>
    <definedName name="MAT23A">[1]ANAL!$L$2174</definedName>
    <definedName name="MAT23B" localSheetId="0">[1]ANAL!$L$2234</definedName>
    <definedName name="MAT23B">[1]ANAL!$L$2234</definedName>
    <definedName name="MAT26A" localSheetId="0">[1]ANAL!$L$2414</definedName>
    <definedName name="MAT26A">[1]ANAL!$L$2414</definedName>
    <definedName name="MAT26B" localSheetId="0">[1]ANAL!$L$2474</definedName>
    <definedName name="MAT26B">[1]ANAL!$L$2474</definedName>
    <definedName name="MAT2A" localSheetId="0">[1]ANAL!$L$132</definedName>
    <definedName name="MAT2A">[1]ANAL!$L$132</definedName>
    <definedName name="MAT2B" localSheetId="0">[1]ANAL!$L$192</definedName>
    <definedName name="MAT2B">[1]ANAL!$L$192</definedName>
    <definedName name="MAT3A" localSheetId="0">[1]ANAL!$L$132</definedName>
    <definedName name="MAT3A">[1]ANAL!$L$132</definedName>
    <definedName name="MAT3B" localSheetId="0">[1]ANAL!$L$192</definedName>
    <definedName name="MAT3B">[1]ANAL!$L$192</definedName>
    <definedName name="MAT3C" localSheetId="0">[1]ANAL!$L$252</definedName>
    <definedName name="MAT3C">[1]ANAL!$L$252</definedName>
    <definedName name="MAT6A" localSheetId="0">[1]ANAL!$L$432</definedName>
    <definedName name="MAT6A">[1]ANAL!$L$432</definedName>
    <definedName name="MAT6B" localSheetId="0">[1]ANAL!$L$492</definedName>
    <definedName name="MAT6B">[1]ANAL!$L$492</definedName>
    <definedName name="MAT8A" localSheetId="0">[1]ANAL!$L$612</definedName>
    <definedName name="MAT8A">[1]ANAL!$L$612</definedName>
    <definedName name="MAT8B" localSheetId="0">[1]ANAL!$L$672</definedName>
    <definedName name="MAT8B">[1]ANAL!$L$672</definedName>
    <definedName name="MAT8C" localSheetId="0">[1]ANAL!$L$732</definedName>
    <definedName name="MAT8C">[1]ANAL!$L$732</definedName>
    <definedName name="MAT8D" localSheetId="0">[1]ANAL!$L$792</definedName>
    <definedName name="MAT8D">[1]ANAL!$L$792</definedName>
    <definedName name="MAT8E" localSheetId="0">[1]ANAL!$L$852</definedName>
    <definedName name="MAT8E">[1]ANAL!$L$852</definedName>
    <definedName name="MAT8F" localSheetId="0">[1]ANAL!$L$912</definedName>
    <definedName name="MAT8F">[1]ANAL!$L$912</definedName>
    <definedName name="MAT9A" localSheetId="0">[1]ANAL!$L$972</definedName>
    <definedName name="MAT9A">[1]ANAL!$L$972</definedName>
    <definedName name="MAT9B" localSheetId="0">[1]ANAL!$L$1032</definedName>
    <definedName name="MAT9B">[1]ANAL!$L$1032</definedName>
    <definedName name="MAT9C" localSheetId="0">[1]ANAL!$L$1092</definedName>
    <definedName name="MAT9C">[1]ANAL!$L$1092</definedName>
    <definedName name="MAT9D" localSheetId="0">[1]ANAL!$L$1152</definedName>
    <definedName name="MAT9D">[1]ANAL!$L$1152</definedName>
    <definedName name="MENEL" localSheetId="0">'[3]Equipo vial'!#REF!</definedName>
    <definedName name="MENEL">'[3]Equipo vial'!#REF!</definedName>
    <definedName name="Mensaje_Final">[5]Montos!#REF!</definedName>
    <definedName name="meof" localSheetId="0">[2]M.deO.!$J$21</definedName>
    <definedName name="meof">[2]M.deO.!$J$21</definedName>
    <definedName name="MH_07" localSheetId="0">'[6]Equipo vial'!#REF!</definedName>
    <definedName name="MH_07">'[6]Equipo vial'!#REF!</definedName>
    <definedName name="MH_08" localSheetId="0">'[6]Equipo vial'!#REF!</definedName>
    <definedName name="MH_08">'[6]Equipo vial'!#REF!</definedName>
    <definedName name="MH_09" localSheetId="0">'[6]Equipo vial'!#REF!</definedName>
    <definedName name="MH_09">'[6]Equipo vial'!#REF!</definedName>
    <definedName name="MH_10" localSheetId="0">'[6]Equipo vial'!#REF!</definedName>
    <definedName name="MH_10">'[6]Equipo vial'!#REF!</definedName>
    <definedName name="MH_11" localSheetId="0">'[6]Equipo vial'!#REF!</definedName>
    <definedName name="MH_11">'[6]Equipo vial'!#REF!</definedName>
    <definedName name="MH_12" localSheetId="0">'[6]Equipo vial'!#REF!</definedName>
    <definedName name="MH_12">'[6]Equipo vial'!#REF!</definedName>
    <definedName name="MH_13" localSheetId="0">'[6]Equipo vial'!#REF!</definedName>
    <definedName name="MH_13">'[6]Equipo vial'!#REF!</definedName>
    <definedName name="MH_14" localSheetId="0">'[6]Equipo vial'!#REF!</definedName>
    <definedName name="MH_14">'[6]Equipo vial'!#REF!</definedName>
    <definedName name="MH_15" localSheetId="0">'[6]Equipo vial'!#REF!</definedName>
    <definedName name="MH_15">'[6]Equipo vial'!#REF!</definedName>
    <definedName name="MH_16" localSheetId="0">'[6]Equipo vial'!#REF!</definedName>
    <definedName name="MH_16">'[6]Equipo vial'!#REF!</definedName>
    <definedName name="MH_17" localSheetId="0">'[6]Equipo vial'!#REF!</definedName>
    <definedName name="MH_17">'[6]Equipo vial'!#REF!</definedName>
    <definedName name="MH_18" localSheetId="0">'[6]Equipo vial'!#REF!</definedName>
    <definedName name="MH_18">'[6]Equipo vial'!#REF!</definedName>
    <definedName name="MH_20" localSheetId="0">'[6]Equipo vial'!#REF!</definedName>
    <definedName name="MH_20">'[6]Equipo vial'!#REF!</definedName>
    <definedName name="MH_21" localSheetId="0">'[6]Equipo vial'!#REF!</definedName>
    <definedName name="MH_21">'[6]Equipo vial'!#REF!</definedName>
    <definedName name="MN_02" localSheetId="0">'[6]Equipo vial'!#REF!</definedName>
    <definedName name="MN_02">'[6]Equipo vial'!#REF!</definedName>
    <definedName name="MN_03" localSheetId="0">'[6]Equipo vial'!#REF!</definedName>
    <definedName name="MN_03">'[6]Equipo vial'!#REF!</definedName>
    <definedName name="MN_07" localSheetId="0">'[6]Equipo vial'!#REF!</definedName>
    <definedName name="MN_07">'[6]Equipo vial'!#REF!</definedName>
    <definedName name="MN_11" localSheetId="0">'[6]Equipo vial'!#REF!</definedName>
    <definedName name="MN_11">'[6]Equipo vial'!#REF!</definedName>
    <definedName name="MN_12" localSheetId="0">'[6]Equipo vial'!#REF!</definedName>
    <definedName name="MN_12">'[6]Equipo vial'!#REF!</definedName>
    <definedName name="MN_13" localSheetId="0">'[6]Equipo vial'!#REF!</definedName>
    <definedName name="MN_13">'[6]Equipo vial'!#REF!</definedName>
    <definedName name="MN_15" localSheetId="0">'[6]Equipo vial'!#REF!</definedName>
    <definedName name="MN_15">'[6]Equipo vial'!#REF!</definedName>
    <definedName name="MN_17" localSheetId="0">'[6]Equipo vial'!#REF!</definedName>
    <definedName name="MN_17">'[6]Equipo vial'!#REF!</definedName>
    <definedName name="MO10A" localSheetId="0">[1]ANAL!$L$1227</definedName>
    <definedName name="MO10A">[1]ANAL!$L$1227</definedName>
    <definedName name="MO10B" localSheetId="0">[1]ANAL!$L$1287</definedName>
    <definedName name="MO10B">[1]ANAL!$L$1287</definedName>
    <definedName name="MO10C" localSheetId="0">[1]ANAL!$L$1347</definedName>
    <definedName name="MO10C">[1]ANAL!$L$1347</definedName>
    <definedName name="MO10D" localSheetId="0">[1]ANAL!$L$1407</definedName>
    <definedName name="MO10D">[1]ANAL!$L$1407</definedName>
    <definedName name="MO13A" localSheetId="0">[3]ANAL!$L$207</definedName>
    <definedName name="MO13A">[3]ANAL!$L$207</definedName>
    <definedName name="MO13B" localSheetId="0">[3]ANAL!$L$267</definedName>
    <definedName name="MO13B">[3]ANAL!$L$267</definedName>
    <definedName name="MO13C" localSheetId="0">[3]ANAL!$L$327</definedName>
    <definedName name="MO13C">[3]ANAL!$L$327</definedName>
    <definedName name="MO14A" localSheetId="0">[3]ANAL!$L$387</definedName>
    <definedName name="MO14A">[3]ANAL!$L$387</definedName>
    <definedName name="MO14B" localSheetId="0">[3]ANAL!$L$447</definedName>
    <definedName name="MO14B">[3]ANAL!$L$447</definedName>
    <definedName name="MO14C" localSheetId="0">[3]ANAL!$L$507</definedName>
    <definedName name="MO14C">[3]ANAL!$L$507</definedName>
    <definedName name="MO14D" localSheetId="0">[3]ANAL!$L$567</definedName>
    <definedName name="MO14D">[3]ANAL!$L$567</definedName>
    <definedName name="MO14F" localSheetId="0">[3]ANAL!$L$627</definedName>
    <definedName name="MO14F">[3]ANAL!$L$627</definedName>
    <definedName name="MO15A" localSheetId="0">[3]ANAL!$L$687</definedName>
    <definedName name="MO15A">[3]ANAL!$L$687</definedName>
    <definedName name="MO15B" localSheetId="0">[3]ANAL!$L$747</definedName>
    <definedName name="MO15B">[3]ANAL!$L$747</definedName>
    <definedName name="MO15C" localSheetId="0">[3]ANAL!$L$807</definedName>
    <definedName name="MO15C">[3]ANAL!$L$807</definedName>
    <definedName name="MO23A" localSheetId="0">[1]ANAL!$L$2189</definedName>
    <definedName name="MO23A">[1]ANAL!$L$2189</definedName>
    <definedName name="MO23B" localSheetId="0">[1]ANAL!$L$2249</definedName>
    <definedName name="MO23B">[1]ANAL!$L$2249</definedName>
    <definedName name="MO26A" localSheetId="0">[1]ANAL!$L$2429</definedName>
    <definedName name="MO26A">[1]ANAL!$L$2429</definedName>
    <definedName name="MO26B" localSheetId="0">[1]ANAL!$L$2489</definedName>
    <definedName name="MO26B">[1]ANAL!$L$2489</definedName>
    <definedName name="MO2A" localSheetId="0">[1]ANAL!$L$147</definedName>
    <definedName name="MO2A">[1]ANAL!$L$147</definedName>
    <definedName name="MO2B" localSheetId="0">[1]ANAL!$L$207</definedName>
    <definedName name="MO2B">[1]ANAL!$L$207</definedName>
    <definedName name="MO3A" localSheetId="0">[1]ANAL!$L$147</definedName>
    <definedName name="MO3A">[1]ANAL!$L$147</definedName>
    <definedName name="MO3B" localSheetId="0">[1]ANAL!$L$207</definedName>
    <definedName name="MO3B">[1]ANAL!$L$207</definedName>
    <definedName name="MO3C" localSheetId="0">[1]ANAL!$L$267</definedName>
    <definedName name="MO3C">[1]ANAL!$L$267</definedName>
    <definedName name="MO6A" localSheetId="0">[1]ANAL!$L$447</definedName>
    <definedName name="MO6A">[1]ANAL!$L$447</definedName>
    <definedName name="MO6B" localSheetId="0">[1]ANAL!$L$507</definedName>
    <definedName name="MO6B">[1]ANAL!$L$507</definedName>
    <definedName name="MO8A" localSheetId="0">[1]ANAL!$L$627</definedName>
    <definedName name="MO8A">[1]ANAL!$L$627</definedName>
    <definedName name="MO8B" localSheetId="0">[1]ANAL!$L$687</definedName>
    <definedName name="MO8B">[1]ANAL!$L$687</definedName>
    <definedName name="MO8C" localSheetId="0">[1]ANAL!$L$747</definedName>
    <definedName name="MO8C">[1]ANAL!$L$747</definedName>
    <definedName name="MO8D" localSheetId="0">[1]ANAL!$L$807</definedName>
    <definedName name="MO8D">[1]ANAL!$L$807</definedName>
    <definedName name="MO8E" localSheetId="0">[1]ANAL!$L$867</definedName>
    <definedName name="MO8E">[1]ANAL!$L$867</definedName>
    <definedName name="MO8F" localSheetId="0">[1]ANAL!$L$927</definedName>
    <definedName name="MO8F">[1]ANAL!$L$927</definedName>
    <definedName name="MO9A" localSheetId="0">[1]ANAL!$L$987</definedName>
    <definedName name="MO9A">[1]ANAL!$L$987</definedName>
    <definedName name="MO9B" localSheetId="0">[1]ANAL!$L$1047</definedName>
    <definedName name="MO9B">[1]ANAL!$L$1047</definedName>
    <definedName name="MO9C" localSheetId="0">[1]ANAL!$L$1107</definedName>
    <definedName name="MO9C">[1]ANAL!$L$1107</definedName>
    <definedName name="MO9D" localSheetId="0">[1]ANAL!$L$1167</definedName>
    <definedName name="MO9D">[1]ANAL!$L$1167</definedName>
    <definedName name="mol" localSheetId="0">'[3]Equipo vial'!#REF!</definedName>
    <definedName name="mol">'[3]Equipo vial'!#REF!</definedName>
    <definedName name="mont11020" localSheetId="0">[2]Material!#REF!</definedName>
    <definedName name="mont11020">[2]Material!#REF!</definedName>
    <definedName name="mont11025" localSheetId="0">[2]Material!#REF!</definedName>
    <definedName name="mont11025">[2]Material!#REF!</definedName>
    <definedName name="mont11032" localSheetId="0">[2]Material!#REF!</definedName>
    <definedName name="mont11032">[2]Material!#REF!</definedName>
    <definedName name="mont14020" localSheetId="0">[2]Material!#REF!</definedName>
    <definedName name="mont14020">[2]Material!#REF!</definedName>
    <definedName name="mont14025" localSheetId="0">[2]Material!#REF!</definedName>
    <definedName name="mont14025">[2]Material!#REF!</definedName>
    <definedName name="mont14032" localSheetId="0">[2]Material!#REF!</definedName>
    <definedName name="mont14032">[2]Material!#REF!</definedName>
    <definedName name="mont16020" localSheetId="0">[2]Material!#REF!</definedName>
    <definedName name="mont16020">[2]Material!#REF!</definedName>
    <definedName name="mont16025" localSheetId="0">[2]Material!#REF!</definedName>
    <definedName name="mont16025">[2]Material!#REF!</definedName>
    <definedName name="mont16032" localSheetId="0">[2]Material!#REF!</definedName>
    <definedName name="mont16032">[2]Material!#REF!</definedName>
    <definedName name="mont7520" localSheetId="0">[2]Material!#REF!</definedName>
    <definedName name="mont7520">[2]Material!#REF!</definedName>
    <definedName name="mont7525" localSheetId="0">[2]Material!#REF!</definedName>
    <definedName name="mont7525">[2]Material!#REF!</definedName>
    <definedName name="mont7532" localSheetId="0">[2]Material!#REF!</definedName>
    <definedName name="mont7532">[2]Material!#REF!</definedName>
    <definedName name="montma20" localSheetId="0">[2]Material!#REF!</definedName>
    <definedName name="montma20">[2]Material!#REF!</definedName>
    <definedName name="montma25" localSheetId="0">[2]Material!#REF!</definedName>
    <definedName name="montma25">[2]Material!#REF!</definedName>
    <definedName name="montma32" localSheetId="0">[2]Material!#REF!</definedName>
    <definedName name="montma32">[2]Material!#REF!</definedName>
    <definedName name="MR_04" localSheetId="0">'[6]Equipo vial'!#REF!</definedName>
    <definedName name="MR_04">'[6]Equipo vial'!#REF!</definedName>
    <definedName name="MR_05" localSheetId="0">'[6]Equipo vial'!#REF!</definedName>
    <definedName name="MR_05">'[6]Equipo vial'!#REF!</definedName>
    <definedName name="MR_06" localSheetId="0">'[6]Equipo vial'!#REF!</definedName>
    <definedName name="MR_06">'[6]Equipo vial'!#REF!</definedName>
    <definedName name="MR_07" localSheetId="0">'[6]Equipo vial'!#REF!</definedName>
    <definedName name="MR_07">'[6]Equipo vial'!#REF!</definedName>
    <definedName name="MR_08" localSheetId="0">'[6]Equipo vial'!#REF!</definedName>
    <definedName name="MR_08">'[6]Equipo vial'!#REF!</definedName>
    <definedName name="MR_09" localSheetId="0">'[6]Equipo vial'!#REF!</definedName>
    <definedName name="MR_09">'[6]Equipo vial'!#REF!</definedName>
    <definedName name="MR_10" localSheetId="0">'[6]Equipo vial'!#REF!</definedName>
    <definedName name="MR_10">'[6]Equipo vial'!#REF!</definedName>
    <definedName name="MRH_01" localSheetId="0">'[6]Equipo vial'!#REF!</definedName>
    <definedName name="MRH_01">'[6]Equipo vial'!#REF!</definedName>
    <definedName name="MRH_03" localSheetId="0">'[6]Equipo vial'!#REF!</definedName>
    <definedName name="MRH_03">'[6]Equipo vial'!#REF!</definedName>
    <definedName name="MRN_01" localSheetId="0">'[6]Equipo vial'!#REF!</definedName>
    <definedName name="MRN_01">'[6]Equipo vial'!#REF!</definedName>
    <definedName name="MS_01" localSheetId="0">'[6]Equipo vial'!#REF!</definedName>
    <definedName name="MS_01">'[6]Equipo vial'!#REF!</definedName>
    <definedName name="MS_02" localSheetId="0">'[6]Equipo vial'!#REF!</definedName>
    <definedName name="MS_02">'[6]Equipo vial'!#REF!</definedName>
    <definedName name="MS_03" localSheetId="0">'[6]Equipo vial'!#REF!</definedName>
    <definedName name="MS_03">'[6]Equipo vial'!#REF!</definedName>
    <definedName name="MS_04" localSheetId="0">'[6]Equipo vial'!#REF!</definedName>
    <definedName name="MS_04">'[6]Equipo vial'!#REF!</definedName>
    <definedName name="MS_05" localSheetId="0">'[6]Equipo vial'!#REF!</definedName>
    <definedName name="MS_05">'[6]Equipo vial'!#REF!</definedName>
    <definedName name="MS_06" localSheetId="0">'[6]Equipo vial'!#REF!</definedName>
    <definedName name="MS_06">'[6]Equipo vial'!#REF!</definedName>
    <definedName name="MS_07" localSheetId="0">'[6]Equipo vial'!#REF!</definedName>
    <definedName name="MS_07">'[6]Equipo vial'!#REF!</definedName>
    <definedName name="MS_08" localSheetId="0">'[6]Equipo vial'!#REF!</definedName>
    <definedName name="MS_08">'[6]Equipo vial'!#REF!</definedName>
    <definedName name="Nombre_Proyecto">[5]Montos!#REF!</definedName>
    <definedName name="of" localSheetId="0">[2]M.deO.!$J$20</definedName>
    <definedName name="of">[2]M.deO.!$J$20</definedName>
    <definedName name="ofesp" localSheetId="0">[2]M.deO.!$J$19</definedName>
    <definedName name="ofesp">[2]M.deO.!$J$19</definedName>
    <definedName name="ofic" localSheetId="0">[2]Material!#REF!</definedName>
    <definedName name="ofic">[2]Material!#REF!</definedName>
    <definedName name="PC_15" localSheetId="0">'[6]Equipo vial'!#REF!</definedName>
    <definedName name="PC_15">'[6]Equipo vial'!#REF!</definedName>
    <definedName name="PC_17" localSheetId="0">'[6]Equipo vial'!#REF!</definedName>
    <definedName name="PC_17">'[6]Equipo vial'!#REF!</definedName>
    <definedName name="PC_18" localSheetId="0">'[6]Equipo vial'!#REF!</definedName>
    <definedName name="PC_18">'[6]Equipo vial'!#REF!</definedName>
    <definedName name="PC_19" localSheetId="0">'[6]Equipo vial'!#REF!</definedName>
    <definedName name="PC_19">'[6]Equipo vial'!#REF!</definedName>
    <definedName name="PC_23" localSheetId="0">'[6]Equipo vial'!#REF!</definedName>
    <definedName name="PC_23">'[6]Equipo vial'!#REF!</definedName>
    <definedName name="pead20" localSheetId="0">[2]Material!#REF!</definedName>
    <definedName name="pead20">[2]Material!#REF!</definedName>
    <definedName name="pead25" localSheetId="0">[2]Material!#REF!</definedName>
    <definedName name="pead25">[2]Material!#REF!</definedName>
    <definedName name="pead32" localSheetId="0">[2]Material!#REF!</definedName>
    <definedName name="pead32">[2]Material!#REF!</definedName>
    <definedName name="peantonica" localSheetId="0">[2]Material!#REF!</definedName>
    <definedName name="peantonica">[2]Material!#REF!</definedName>
    <definedName name="Periodo_Revision">[5]Montos!#REF!</definedName>
    <definedName name="piedra" localSheetId="0">#REF!</definedName>
    <definedName name="piedra">#REF!</definedName>
    <definedName name="PL_05" localSheetId="0">'[6]Equipo vial'!#REF!</definedName>
    <definedName name="PL_05">'[6]Equipo vial'!#REF!</definedName>
    <definedName name="PL_06" localSheetId="0">'[6]Equipo vial'!#REF!</definedName>
    <definedName name="PL_06">'[6]Equipo vial'!#REF!</definedName>
    <definedName name="PL_07" localSheetId="0">'[6]Equipo vial'!#REF!</definedName>
    <definedName name="PL_07">'[6]Equipo vial'!#REF!</definedName>
    <definedName name="PL_08" localSheetId="0">'[6]Equipo vial'!#REF!</definedName>
    <definedName name="PL_08">'[6]Equipo vial'!#REF!</definedName>
    <definedName name="POA_21">#REF!</definedName>
    <definedName name="Pres">#REF!</definedName>
    <definedName name="_xlnm.Print_Area" localSheetId="0">'Flujo Fin 2017'!$C$2:$EO$58</definedName>
    <definedName name="_xlnm.Print_Titles" localSheetId="0">'Flujo Fin 2017'!$C:$E</definedName>
    <definedName name="PTCUARTO">'[8]PLAN DE TRABAJOS'!$A$88:$N$113</definedName>
    <definedName name="PTDÉCIMO">'[8]PLAN DE TRABAJOS'!$A$268:$N$293</definedName>
    <definedName name="PTNOVENO">'[8]PLAN DE TRABAJOS'!$A$238:$N$263</definedName>
    <definedName name="PTOCTAVO">'[8]PLAN DE TRABAJOS'!$A$208:$N$233</definedName>
    <definedName name="PTPRIMERO">'[8]PLAN DE TRABAJOS'!$A$1:$N$26</definedName>
    <definedName name="PTQUINTO">'[8]PLAN DE TRABAJOS'!$A$118:$N$143</definedName>
    <definedName name="PTSEGUNDO">'[8]PLAN DE TRABAJOS'!$A$30:$N$55</definedName>
    <definedName name="PTSEPTIMO">'[8]PLAN DE TRABAJOS'!$A$178:$N$203</definedName>
    <definedName name="PTSEXTO">'[8]PLAN DE TRABAJOS'!$A$148:$N$173</definedName>
    <definedName name="PTTERCERO">'[8]PLAN DE TRABAJOS'!$A$59:$N$84</definedName>
    <definedName name="PUD" localSheetId="0">#REF!</definedName>
    <definedName name="PUD">#REF!</definedName>
    <definedName name="pvc110C" localSheetId="0">[2]Material!#REF!</definedName>
    <definedName name="pvc110C">[2]Material!#REF!</definedName>
    <definedName name="pvc110Cacc" localSheetId="0">[2]Material!#REF!</definedName>
    <definedName name="pvc110Cacc">[2]Material!#REF!</definedName>
    <definedName name="q" localSheetId="0">[13]ITEM7H!#REF!</definedName>
    <definedName name="q">[13]ITEM7H!#REF!</definedName>
    <definedName name="R." localSheetId="0">'[3]Equipo vial'!#REF!</definedName>
    <definedName name="R.">'[3]Equipo vial'!#REF!</definedName>
    <definedName name="R.AP_11" localSheetId="0">'[6]Equipo vial'!#REF!</definedName>
    <definedName name="R.AP_11">'[6]Equipo vial'!#REF!</definedName>
    <definedName name="R.AP_12" localSheetId="0">'[6]Equipo vial'!#REF!</definedName>
    <definedName name="R.AP_12">'[6]Equipo vial'!#REF!</definedName>
    <definedName name="R.AP_13" localSheetId="0">'[6]Equipo vial'!#REF!</definedName>
    <definedName name="R.AP_13">'[6]Equipo vial'!#REF!</definedName>
    <definedName name="R.AP_15" localSheetId="0">'[6]Equipo vial'!#REF!</definedName>
    <definedName name="R.AP_15">'[6]Equipo vial'!#REF!</definedName>
    <definedName name="R.AP_19" localSheetId="0">'[6]Equipo vial'!#REF!</definedName>
    <definedName name="R.AP_19">'[6]Equipo vial'!#REF!</definedName>
    <definedName name="R.AP_21" localSheetId="0">'[6]Equipo vial'!#REF!</definedName>
    <definedName name="R.AP_21">'[6]Equipo vial'!#REF!</definedName>
    <definedName name="R.AP_26" localSheetId="0">'[6]Equipo vial'!#REF!</definedName>
    <definedName name="R.AP_26">'[6]Equipo vial'!#REF!</definedName>
    <definedName name="R.ba" localSheetId="0">'[3]Equipo vial'!#REF!</definedName>
    <definedName name="R.ba">'[3]Equipo vial'!#REF!</definedName>
    <definedName name="R.BA_01" localSheetId="0">'[6]Equipo vial'!#REF!</definedName>
    <definedName name="R.BA_01">'[6]Equipo vial'!#REF!</definedName>
    <definedName name="R.BH_01" localSheetId="0">'[6]Equipo vial'!#REF!</definedName>
    <definedName name="R.BH_01">'[6]Equipo vial'!#REF!</definedName>
    <definedName name="R.BH_02" localSheetId="0">'[6]Equipo vial'!#REF!</definedName>
    <definedName name="R.BH_02">'[6]Equipo vial'!#REF!</definedName>
    <definedName name="R.BH_03" localSheetId="0">'[6]Equipo vial'!#REF!</definedName>
    <definedName name="R.BH_03">'[6]Equipo vial'!#REF!</definedName>
    <definedName name="R.bi" localSheetId="0">'[3]Equipo vial'!#REF!</definedName>
    <definedName name="R.bi">'[3]Equipo vial'!#REF!</definedName>
    <definedName name="R.caliente" localSheetId="0">'[3]Equipo vial'!#REF!</definedName>
    <definedName name="R.caliente">'[3]Equipo vial'!#REF!</definedName>
    <definedName name="R.CBOB" localSheetId="0">'[3]Equipo vial'!#REF!</definedName>
    <definedName name="R.CBOB">'[3]Equipo vial'!#REF!</definedName>
    <definedName name="R.CP_08" localSheetId="0">'[6]Equipo vial'!#REF!</definedName>
    <definedName name="R.CP_08">'[6]Equipo vial'!#REF!</definedName>
    <definedName name="R.CP_10" localSheetId="0">'[6]Equipo vial'!#REF!</definedName>
    <definedName name="R.CP_10">'[6]Equipo vial'!#REF!</definedName>
    <definedName name="R.CR_06" localSheetId="0">'[6]Equipo vial'!#REF!</definedName>
    <definedName name="R.CR_06">'[6]Equipo vial'!#REF!</definedName>
    <definedName name="R.CR_17" localSheetId="0">'[6]Equipo vial'!#REF!</definedName>
    <definedName name="R.CR_17">'[6]Equipo vial'!#REF!</definedName>
    <definedName name="R.CT_03" localSheetId="0">'[6]Equipo vial'!#REF!</definedName>
    <definedName name="R.CT_03">'[6]Equipo vial'!#REF!</definedName>
    <definedName name="R.ES_01" localSheetId="0">'[6]Equipo vial'!#REF!</definedName>
    <definedName name="R.ES_01">'[6]Equipo vial'!#REF!</definedName>
    <definedName name="R.FRS_01" localSheetId="0">'[6]Equipo vial'!#REF!</definedName>
    <definedName name="R.FRS_01">'[6]Equipo vial'!#REF!</definedName>
    <definedName name="R.GE_17" localSheetId="0">'[6]Equipo vial'!#REF!</definedName>
    <definedName name="R.GE_17">'[6]Equipo vial'!#REF!</definedName>
    <definedName name="R.GI_02" localSheetId="0">'[6]Equipo vial'!#REF!</definedName>
    <definedName name="R.GI_02">'[6]Equipo vial'!#REF!</definedName>
    <definedName name="R.GI_04" localSheetId="0">'[6]Equipo vial'!#REF!</definedName>
    <definedName name="R.GI_04">'[6]Equipo vial'!#REF!</definedName>
    <definedName name="R.gui" localSheetId="0">'[3]Equipo vial'!#REF!</definedName>
    <definedName name="R.gui">'[3]Equipo vial'!#REF!</definedName>
    <definedName name="R.hoy" localSheetId="0">'[3]Equipo vial'!#REF!</definedName>
    <definedName name="R.hoy">'[3]Equipo vial'!#REF!</definedName>
    <definedName name="R.MEN" localSheetId="0">'[3]Equipo vial'!#REF!</definedName>
    <definedName name="R.MEN">'[3]Equipo vial'!#REF!</definedName>
    <definedName name="R.MH_07" localSheetId="0">'[6]Equipo vial'!#REF!</definedName>
    <definedName name="R.MH_07">'[6]Equipo vial'!#REF!</definedName>
    <definedName name="R.MH_09" localSheetId="0">'[6]Equipo vial'!#REF!</definedName>
    <definedName name="R.MH_09">'[6]Equipo vial'!#REF!</definedName>
    <definedName name="R.MH_11" localSheetId="0">'[6]Equipo vial'!#REF!</definedName>
    <definedName name="R.MH_11">'[6]Equipo vial'!#REF!</definedName>
    <definedName name="R.MH_13" localSheetId="0">'[6]Equipo vial'!#REF!</definedName>
    <definedName name="R.MH_13">'[6]Equipo vial'!#REF!</definedName>
    <definedName name="R.MH_15" localSheetId="0">'[6]Equipo vial'!#REF!</definedName>
    <definedName name="R.MH_15">'[6]Equipo vial'!#REF!</definedName>
    <definedName name="R.MH_17" localSheetId="0">'[6]Equipo vial'!#REF!</definedName>
    <definedName name="R.MH_17">'[6]Equipo vial'!#REF!</definedName>
    <definedName name="R.MH_20" localSheetId="0">'[6]Equipo vial'!#REF!</definedName>
    <definedName name="R.MH_20">'[6]Equipo vial'!#REF!</definedName>
    <definedName name="R.MN_02" localSheetId="0">'[6]Equipo vial'!#REF!</definedName>
    <definedName name="R.MN_02">'[6]Equipo vial'!#REF!</definedName>
    <definedName name="R.MN_07" localSheetId="0">'[6]Equipo vial'!#REF!</definedName>
    <definedName name="R.MN_07">'[6]Equipo vial'!#REF!</definedName>
    <definedName name="R.MN_12" localSheetId="0">'[6]Equipo vial'!#REF!</definedName>
    <definedName name="R.MN_12">'[6]Equipo vial'!#REF!</definedName>
    <definedName name="R.MN_15" localSheetId="0">'[6]Equipo vial'!#REF!</definedName>
    <definedName name="R.MN_15">'[6]Equipo vial'!#REF!</definedName>
    <definedName name="R.mol" localSheetId="0">'[3]Equipo vial'!#REF!</definedName>
    <definedName name="R.mol">'[3]Equipo vial'!#REF!</definedName>
    <definedName name="R.MR_05" localSheetId="0">'[6]Equipo vial'!#REF!</definedName>
    <definedName name="R.MR_05">'[6]Equipo vial'!#REF!</definedName>
    <definedName name="R.MR_07" localSheetId="0">'[6]Equipo vial'!#REF!</definedName>
    <definedName name="R.MR_07">'[6]Equipo vial'!#REF!</definedName>
    <definedName name="R.MR_09" localSheetId="0">'[6]Equipo vial'!#REF!</definedName>
    <definedName name="R.MR_09">'[6]Equipo vial'!#REF!</definedName>
    <definedName name="R.MRH_01" localSheetId="0">'[6]Equipo vial'!#REF!</definedName>
    <definedName name="R.MRH_01">'[6]Equipo vial'!#REF!</definedName>
    <definedName name="R.MRN_01" localSheetId="0">'[6]Equipo vial'!#REF!</definedName>
    <definedName name="R.MRN_01">'[6]Equipo vial'!#REF!</definedName>
    <definedName name="R.MS_02" localSheetId="0">'[6]Equipo vial'!#REF!</definedName>
    <definedName name="R.MS_02">'[6]Equipo vial'!#REF!</definedName>
    <definedName name="R.MS_04" localSheetId="0">'[6]Equipo vial'!#REF!</definedName>
    <definedName name="R.MS_04">'[6]Equipo vial'!#REF!</definedName>
    <definedName name="R.MS_06" localSheetId="0">'[6]Equipo vial'!#REF!</definedName>
    <definedName name="R.MS_06">'[6]Equipo vial'!#REF!</definedName>
    <definedName name="R.MS_08" localSheetId="0">'[6]Equipo vial'!#REF!</definedName>
    <definedName name="R.MS_08">'[6]Equipo vial'!#REF!</definedName>
    <definedName name="R.PC_17" localSheetId="0">'[6]Equipo vial'!#REF!</definedName>
    <definedName name="R.PC_17">'[6]Equipo vial'!#REF!</definedName>
    <definedName name="R.PC_19" localSheetId="0">'[6]Equipo vial'!#REF!</definedName>
    <definedName name="R.PC_19">'[6]Equipo vial'!#REF!</definedName>
    <definedName name="R.PL_05" localSheetId="0">'[6]Equipo vial'!#REF!</definedName>
    <definedName name="R.PL_05">'[6]Equipo vial'!#REF!</definedName>
    <definedName name="R.PL_07" localSheetId="0">'[6]Equipo vial'!#REF!</definedName>
    <definedName name="R.PL_07">'[6]Equipo vial'!#REF!</definedName>
    <definedName name="R.rcau" localSheetId="0">'[3]Equipo vial'!#REF!</definedName>
    <definedName name="R.rcau">'[3]Equipo vial'!#REF!</definedName>
    <definedName name="R.RE_09" localSheetId="0">'[6]Equipo vial'!#REF!</definedName>
    <definedName name="R.RE_09">'[6]Equipo vial'!#REF!</definedName>
    <definedName name="R.RE_12" localSheetId="0">'[6]Equipo vial'!#REF!</definedName>
    <definedName name="R.RE_12">'[6]Equipo vial'!#REF!</definedName>
    <definedName name="R.RE_15" localSheetId="0">'[6]Equipo vial'!#REF!</definedName>
    <definedName name="R.RE_15">'[6]Equipo vial'!#REF!</definedName>
    <definedName name="R.RE_17" localSheetId="0">'[6]Equipo vial'!#REF!</definedName>
    <definedName name="R.RE_17">'[6]Equipo vial'!#REF!</definedName>
    <definedName name="R.RE_19" localSheetId="0">'[6]Equipo vial'!#REF!</definedName>
    <definedName name="R.RE_19">'[6]Equipo vial'!#REF!</definedName>
    <definedName name="R.RE_22" localSheetId="0">'[6]Equipo vial'!#REF!</definedName>
    <definedName name="R.RE_22">'[6]Equipo vial'!#REF!</definedName>
    <definedName name="R.RE_26" localSheetId="0">'[6]Equipo vial'!#REF!</definedName>
    <definedName name="R.RE_26">'[6]Equipo vial'!#REF!</definedName>
    <definedName name="R.RE_32" localSheetId="0">'[6]Equipo vial'!#REF!</definedName>
    <definedName name="R.RE_32">'[6]Equipo vial'!#REF!</definedName>
    <definedName name="R.RN_07" localSheetId="0">'[6]Equipo vial'!#REF!</definedName>
    <definedName name="R.RN_07">'[6]Equipo vial'!#REF!</definedName>
    <definedName name="R.RN_11" localSheetId="0">'[6]Equipo vial'!#REF!</definedName>
    <definedName name="R.RN_11">'[6]Equipo vial'!#REF!</definedName>
    <definedName name="R.TE_09" localSheetId="0">'[6]Equipo vial'!#REF!</definedName>
    <definedName name="R.TE_09">'[6]Equipo vial'!#REF!</definedName>
    <definedName name="R.tol" localSheetId="0">'[3]Equipo vial'!#REF!</definedName>
    <definedName name="R.tol">'[3]Equipo vial'!#REF!</definedName>
    <definedName name="R.TR_16" localSheetId="0">'[6]Equipo vial'!#REF!</definedName>
    <definedName name="R.TR_16">'[6]Equipo vial'!#REF!</definedName>
    <definedName name="R.TR_18" localSheetId="0">'[6]Equipo vial'!#REF!</definedName>
    <definedName name="R.TR_18">'[6]Equipo vial'!#REF!</definedName>
    <definedName name="R.TR_22" localSheetId="0">'[6]Equipo vial'!#REF!</definedName>
    <definedName name="R.TR_22">'[6]Equipo vial'!#REF!</definedName>
    <definedName name="R.TR_24" localSheetId="0">'[6]Equipo vial'!#REF!</definedName>
    <definedName name="R.TR_24">'[6]Equipo vial'!#REF!</definedName>
    <definedName name="R.TR_27" localSheetId="0">'[6]Equipo vial'!#REF!</definedName>
    <definedName name="R.TR_27">'[6]Equipo vial'!#REF!</definedName>
    <definedName name="R.TT_02" localSheetId="0">'[6]Equipo vial'!#REF!</definedName>
    <definedName name="R.TT_02">'[6]Equipo vial'!#REF!</definedName>
    <definedName name="R.TT_04" localSheetId="0">'[6]Equipo vial'!#REF!</definedName>
    <definedName name="R.TT_04">'[6]Equipo vial'!#REF!</definedName>
    <definedName name="R.TU_01" localSheetId="0">'[6]Equipo vial'!#REF!</definedName>
    <definedName name="R.TU_01">'[6]Equipo vial'!#REF!</definedName>
    <definedName name="R.vag" localSheetId="0">'[3]Equipo vial'!#REF!</definedName>
    <definedName name="R.vag">'[3]Equipo vial'!#REF!</definedName>
    <definedName name="R.VC_02" localSheetId="0">'[6]Equipo vial'!#REF!</definedName>
    <definedName name="R.VC_02">'[6]Equipo vial'!#REF!</definedName>
    <definedName name="R.VTA_01" localSheetId="0">'[6]Equipo vial'!#REF!</definedName>
    <definedName name="R.VTA_01">'[6]Equipo vial'!#REF!</definedName>
    <definedName name="R.VTA_02" localSheetId="0">'[6]Equipo vial'!#REF!</definedName>
    <definedName name="R.VTA_02">'[6]Equipo vial'!#REF!</definedName>
    <definedName name="R.ZJ_02" localSheetId="0">'[6]Equipo vial'!#REF!</definedName>
    <definedName name="R.ZJ_02">'[6]Equipo vial'!#REF!</definedName>
    <definedName name="R.ZJ_04" localSheetId="0">'[6]Equipo vial'!#REF!</definedName>
    <definedName name="R.ZJ_04">'[6]Equipo vial'!#REF!</definedName>
    <definedName name="R.ZJ_05" localSheetId="0">'[6]Equipo vial'!#REF!</definedName>
    <definedName name="R.ZJ_05">'[6]Equipo vial'!#REF!</definedName>
    <definedName name="rack20" localSheetId="0">[2]Material!#REF!</definedName>
    <definedName name="rack20">[2]Material!#REF!</definedName>
    <definedName name="rack25" localSheetId="0">[2]Material!#REF!</definedName>
    <definedName name="rack25">[2]Material!#REF!</definedName>
    <definedName name="rack32" localSheetId="0">[2]Material!#REF!</definedName>
    <definedName name="rack32">[2]Material!#REF!</definedName>
    <definedName name="rcau" localSheetId="0">'[3]Equipo vial'!#REF!</definedName>
    <definedName name="rcau">'[3]Equipo vial'!#REF!</definedName>
    <definedName name="RE_08" localSheetId="0">'[6]Equipo vial'!#REF!</definedName>
    <definedName name="RE_08">'[6]Equipo vial'!#REF!</definedName>
    <definedName name="RE_09" localSheetId="0">'[6]Equipo vial'!#REF!</definedName>
    <definedName name="RE_09">'[6]Equipo vial'!#REF!</definedName>
    <definedName name="RE_10" localSheetId="0">'[6]Equipo vial'!#REF!</definedName>
    <definedName name="RE_10">'[6]Equipo vial'!#REF!</definedName>
    <definedName name="RE_12" localSheetId="0">'[6]Equipo vial'!#REF!</definedName>
    <definedName name="RE_12">'[6]Equipo vial'!#REF!</definedName>
    <definedName name="RE_14" localSheetId="0">'[6]Equipo vial'!#REF!</definedName>
    <definedName name="RE_14">'[6]Equipo vial'!#REF!</definedName>
    <definedName name="RE_15" localSheetId="0">'[6]Equipo vial'!#REF!</definedName>
    <definedName name="RE_15">'[6]Equipo vial'!#REF!</definedName>
    <definedName name="RE_16" localSheetId="0">'[6]Equipo vial'!#REF!</definedName>
    <definedName name="RE_16">'[6]Equipo vial'!#REF!</definedName>
    <definedName name="RE_17" localSheetId="0">'[6]Equipo vial'!#REF!</definedName>
    <definedName name="RE_17">'[6]Equipo vial'!#REF!</definedName>
    <definedName name="RE_18" localSheetId="0">'[6]Equipo vial'!#REF!</definedName>
    <definedName name="RE_18">'[6]Equipo vial'!#REF!</definedName>
    <definedName name="RE_19" localSheetId="0">'[6]Equipo vial'!#REF!</definedName>
    <definedName name="RE_19">'[6]Equipo vial'!#REF!</definedName>
    <definedName name="RE_21" localSheetId="0">'[6]Equipo vial'!#REF!</definedName>
    <definedName name="RE_21">'[6]Equipo vial'!#REF!</definedName>
    <definedName name="RE_22" localSheetId="0">'[6]Equipo vial'!#REF!</definedName>
    <definedName name="RE_22">'[6]Equipo vial'!#REF!</definedName>
    <definedName name="RE_24" localSheetId="0">'[6]Equipo vial'!#REF!</definedName>
    <definedName name="RE_24">'[6]Equipo vial'!#REF!</definedName>
    <definedName name="RE_26" localSheetId="0">'[6]Equipo vial'!#REF!</definedName>
    <definedName name="RE_26">'[6]Equipo vial'!#REF!</definedName>
    <definedName name="RE_31" localSheetId="0">'[6]Equipo vial'!#REF!</definedName>
    <definedName name="RE_31">'[6]Equipo vial'!#REF!</definedName>
    <definedName name="RE_32" localSheetId="0">'[6]Equipo vial'!#REF!</definedName>
    <definedName name="RE_32">'[6]Equipo vial'!#REF!</definedName>
    <definedName name="Reesumen">#REF!</definedName>
    <definedName name="Resumen">#REF!</definedName>
    <definedName name="resumencito">#REF!</definedName>
    <definedName name="ripio" localSheetId="0">#REF!</definedName>
    <definedName name="ripio">#REF!</definedName>
    <definedName name="ripiocar" localSheetId="0">#REF!</definedName>
    <definedName name="ripiocar">#REF!</definedName>
    <definedName name="ripiohor" localSheetId="0">#REF!</definedName>
    <definedName name="ripiohor">#REF!</definedName>
    <definedName name="Risk1" localSheetId="0">[9]RRF!$E$8</definedName>
    <definedName name="Risk1">[10]RRF!$E$8</definedName>
    <definedName name="Risk10" localSheetId="0">[9]RRF!#REF!</definedName>
    <definedName name="Risk10">[10]RRF!#REF!</definedName>
    <definedName name="Risk11" localSheetId="0">[9]RRF!#REF!</definedName>
    <definedName name="Risk11">[10]RRF!#REF!</definedName>
    <definedName name="Risk12" localSheetId="0">[9]RRF!#REF!</definedName>
    <definedName name="Risk12">[10]RRF!#REF!</definedName>
    <definedName name="Risk13" localSheetId="0">[9]RRF!#REF!</definedName>
    <definedName name="Risk13">[10]RRF!#REF!</definedName>
    <definedName name="Risk14" localSheetId="0">[9]RRF!#REF!</definedName>
    <definedName name="Risk14">[10]RRF!#REF!</definedName>
    <definedName name="Risk15" localSheetId="0">[9]RRF!#REF!</definedName>
    <definedName name="Risk15">[10]RRF!#REF!</definedName>
    <definedName name="Risk16" localSheetId="0">[9]RRF!#REF!</definedName>
    <definedName name="Risk16">[10]RRF!#REF!</definedName>
    <definedName name="Risk17" localSheetId="0">[9]RRF!#REF!</definedName>
    <definedName name="Risk17">[10]RRF!#REF!</definedName>
    <definedName name="Risk18" localSheetId="0">[9]RRF!#REF!</definedName>
    <definedName name="Risk18">[10]RRF!#REF!</definedName>
    <definedName name="Risk19" localSheetId="0">[9]RRF!#REF!</definedName>
    <definedName name="Risk19">[10]RRF!#REF!</definedName>
    <definedName name="Risk2" localSheetId="0">[9]RRF!$E$18</definedName>
    <definedName name="Risk2">[10]RRF!$E$18</definedName>
    <definedName name="Risk20" localSheetId="0">[9]RRF!#REF!</definedName>
    <definedName name="Risk20">[10]RRF!#REF!</definedName>
    <definedName name="Risk3" localSheetId="0">[9]RRF!$E$28</definedName>
    <definedName name="Risk3">[10]RRF!$E$28</definedName>
    <definedName name="Risk4" localSheetId="0">[9]RRF!$E$38</definedName>
    <definedName name="Risk4">[10]RRF!$E$38</definedName>
    <definedName name="Risk5" localSheetId="0">[9]RRF!$E$48</definedName>
    <definedName name="Risk5">[10]RRF!$E$48</definedName>
    <definedName name="Risk6" localSheetId="0">[9]RRF!$E$58</definedName>
    <definedName name="Risk6">[10]RRF!$E$58</definedName>
    <definedName name="Risk7" localSheetId="0">[9]RRF!#REF!</definedName>
    <definedName name="Risk7">[10]RRF!#REF!</definedName>
    <definedName name="Risk8" localSheetId="0">[9]RRF!#REF!</definedName>
    <definedName name="Risk8">[10]RRF!#REF!</definedName>
    <definedName name="Risk9" localSheetId="0">[9]RRF!#REF!</definedName>
    <definedName name="Risk9">[10]RRF!#REF!</definedName>
    <definedName name="RN_06" localSheetId="0">'[6]Equipo vial'!#REF!</definedName>
    <definedName name="RN_06">'[6]Equipo vial'!#REF!</definedName>
    <definedName name="RN_07" localSheetId="0">'[6]Equipo vial'!#REF!</definedName>
    <definedName name="RN_07">'[6]Equipo vial'!#REF!</definedName>
    <definedName name="RN_10" localSheetId="0">'[6]Equipo vial'!#REF!</definedName>
    <definedName name="RN_10">'[6]Equipo vial'!#REF!</definedName>
    <definedName name="RN_11" localSheetId="0">'[6]Equipo vial'!#REF!</definedName>
    <definedName name="RN_11">'[6]Equipo vial'!#REF!</definedName>
    <definedName name="RR10A" localSheetId="0">[1]ANAL!$L$1247</definedName>
    <definedName name="RR10A">[1]ANAL!$L$1247</definedName>
    <definedName name="RR10B" localSheetId="0">[1]ANAL!$L$1307</definedName>
    <definedName name="RR10B">[1]ANAL!$L$1307</definedName>
    <definedName name="RR10C" localSheetId="0">[1]ANAL!$L$1367</definedName>
    <definedName name="RR10C">[1]ANAL!$L$1367</definedName>
    <definedName name="RR10D" localSheetId="0">[1]ANAL!$L$1427</definedName>
    <definedName name="RR10D">[1]ANAL!$L$1427</definedName>
    <definedName name="RR13A" localSheetId="0">[3]ANAL!$L$227</definedName>
    <definedName name="RR13A">[3]ANAL!$L$227</definedName>
    <definedName name="RR13B" localSheetId="0">[3]ANAL!$L$287</definedName>
    <definedName name="RR13B">[3]ANAL!$L$287</definedName>
    <definedName name="RR13C" localSheetId="0">[3]ANAL!$L$347</definedName>
    <definedName name="RR13C">[3]ANAL!$L$347</definedName>
    <definedName name="RR14A" localSheetId="0">[3]ANAL!$L$407</definedName>
    <definedName name="RR14A">[3]ANAL!$L$407</definedName>
    <definedName name="RR14B" localSheetId="0">[3]ANAL!$L$467</definedName>
    <definedName name="RR14B">[3]ANAL!$L$467</definedName>
    <definedName name="RR14C" localSheetId="0">[3]ANAL!$L$527</definedName>
    <definedName name="RR14C">[3]ANAL!$L$527</definedName>
    <definedName name="RR14D" localSheetId="0">[3]ANAL!$L$587</definedName>
    <definedName name="RR14D">[3]ANAL!$L$587</definedName>
    <definedName name="RR14F" localSheetId="0">[3]ANAL!$L$647</definedName>
    <definedName name="RR14F">[3]ANAL!$L$647</definedName>
    <definedName name="RR15A" localSheetId="0">[3]ANAL!$L$707</definedName>
    <definedName name="RR15A">[3]ANAL!$L$707</definedName>
    <definedName name="RR15B" localSheetId="0">[3]ANAL!$L$767</definedName>
    <definedName name="RR15B">[3]ANAL!$L$767</definedName>
    <definedName name="RR15C" localSheetId="0">[3]ANAL!$L$827</definedName>
    <definedName name="RR15C">[3]ANAL!$L$827</definedName>
    <definedName name="RR23A" localSheetId="0">[1]ANAL!$L$2209</definedName>
    <definedName name="RR23A">[1]ANAL!$L$2209</definedName>
    <definedName name="RR23B" localSheetId="0">[1]ANAL!$L$2269</definedName>
    <definedName name="RR23B">[1]ANAL!$L$2269</definedName>
    <definedName name="RR26A" localSheetId="0">[1]ANAL!$L$2449</definedName>
    <definedName name="RR26A">[1]ANAL!$L$2449</definedName>
    <definedName name="RR26B" localSheetId="0">[1]ANAL!$L$2509</definedName>
    <definedName name="RR26B">[1]ANAL!$L$2509</definedName>
    <definedName name="RR2A" localSheetId="0">[1]ANAL!$L$167</definedName>
    <definedName name="RR2A">[1]ANAL!$L$167</definedName>
    <definedName name="RR2B" localSheetId="0">[1]ANAL!$L$227</definedName>
    <definedName name="RR2B">[1]ANAL!$L$227</definedName>
    <definedName name="RR3A" localSheetId="0">[1]ANAL!$L$167</definedName>
    <definedName name="RR3A">[1]ANAL!$L$167</definedName>
    <definedName name="RR3B" localSheetId="0">[1]ANAL!$L$227</definedName>
    <definedName name="RR3B">[1]ANAL!$L$227</definedName>
    <definedName name="RR3C" localSheetId="0">[1]ANAL!$L$287</definedName>
    <definedName name="RR3C">[1]ANAL!$L$287</definedName>
    <definedName name="RR6A" localSheetId="0">[1]ANAL!$L$467</definedName>
    <definedName name="RR6A">[1]ANAL!$L$467</definedName>
    <definedName name="RR6B" localSheetId="0">[1]ANAL!$L$527</definedName>
    <definedName name="RR6B">[1]ANAL!$L$527</definedName>
    <definedName name="RR8A" localSheetId="0">[1]ANAL!$L$647</definedName>
    <definedName name="RR8A">[1]ANAL!$L$647</definedName>
    <definedName name="RR8B" localSheetId="0">[1]ANAL!$L$707</definedName>
    <definedName name="RR8B">[1]ANAL!$L$707</definedName>
    <definedName name="RR8C" localSheetId="0">[1]ANAL!$L$767</definedName>
    <definedName name="RR8C">[1]ANAL!$L$767</definedName>
    <definedName name="RR8D" localSheetId="0">[1]ANAL!$L$827</definedName>
    <definedName name="RR8D">[1]ANAL!$L$827</definedName>
    <definedName name="RR8E" localSheetId="0">[1]ANAL!$L$887</definedName>
    <definedName name="RR8E">[1]ANAL!$L$887</definedName>
    <definedName name="RR8F" localSheetId="0">[1]ANAL!$L$947</definedName>
    <definedName name="RR8F">[1]ANAL!$L$947</definedName>
    <definedName name="RR9A" localSheetId="0">[1]ANAL!$L$1007</definedName>
    <definedName name="RR9A">[1]ANAL!$L$1007</definedName>
    <definedName name="RR9B" localSheetId="0">[1]ANAL!$L$1067</definedName>
    <definedName name="RR9B">[1]ANAL!$L$1067</definedName>
    <definedName name="RR9C" localSheetId="0">[1]ANAL!$L$1127</definedName>
    <definedName name="RR9C">[1]ANAL!$L$1127</definedName>
    <definedName name="RR9D" localSheetId="0">[1]ANAL!$L$1187</definedName>
    <definedName name="RR9D">[1]ANAL!$L$1187</definedName>
    <definedName name="SALDO">[5]Montos!#REF!</definedName>
    <definedName name="SALDO_BID">[5]Montos!#REF!</definedName>
    <definedName name="SALDO_BID_NIVEL1">[5]Montos!#REF!</definedName>
    <definedName name="SALDO_LOCAL">[5]Montos!#REF!</definedName>
    <definedName name="SALDO_LOCAL_NIVEL1">[5]Montos!#REF!</definedName>
    <definedName name="SFGH">#REF!</definedName>
    <definedName name="soporte" localSheetId="0">[2]Material!#REF!</definedName>
    <definedName name="soporte">[2]Material!#REF!</definedName>
    <definedName name="SSSS" localSheetId="0">[14]RRF!#REF!</definedName>
    <definedName name="SSSS">[15]RRF!#REF!</definedName>
    <definedName name="SUBTOT" localSheetId="0">[16]P.Cotiz.!#REF!</definedName>
    <definedName name="SUBTOT">[16]P.Cotiz.!#REF!</definedName>
    <definedName name="Subtotal" localSheetId="0">[17]P.Cotiz.!$N$29</definedName>
    <definedName name="Subtotal">[17]P.Cotiz.!$N$29</definedName>
    <definedName name="Summary" localSheetId="0">#REF!</definedName>
    <definedName name="Summary">#REF!</definedName>
    <definedName name="t.acerom" localSheetId="0">#REF!</definedName>
    <definedName name="t.acerom">#REF!</definedName>
    <definedName name="t.arenac" localSheetId="0">#REF!</definedName>
    <definedName name="t.arenac">#REF!</definedName>
    <definedName name="t.cano180" localSheetId="0">#REF!</definedName>
    <definedName name="t.cano180">#REF!</definedName>
    <definedName name="t.carpeta" localSheetId="0">#REF!</definedName>
    <definedName name="t.carpeta">#REF!</definedName>
    <definedName name="t.explosivos" localSheetId="0">#REF!</definedName>
    <definedName name="t.explosivos">#REF!</definedName>
    <definedName name="t.foresta" localSheetId="0">#REF!</definedName>
    <definedName name="t.foresta">#REF!</definedName>
    <definedName name="t.geo" localSheetId="0">#REF!</definedName>
    <definedName name="t.geo">#REF!</definedName>
    <definedName name="t.grava0309" localSheetId="0">#REF!</definedName>
    <definedName name="t.grava0309">#REF!</definedName>
    <definedName name="t.grava0919" localSheetId="0">#REF!</definedName>
    <definedName name="t.grava0919">#REF!</definedName>
    <definedName name="t.piedra" localSheetId="0">#REF!</definedName>
    <definedName name="t.piedra">#REF!</definedName>
    <definedName name="t.ripio" localSheetId="0">#REF!</definedName>
    <definedName name="t.ripio">#REF!</definedName>
    <definedName name="t.ripiocar" localSheetId="0">#REF!</definedName>
    <definedName name="t.ripiocar">#REF!</definedName>
    <definedName name="t.ripiohor" localSheetId="0">#REF!</definedName>
    <definedName name="t.ripiohor">#REF!</definedName>
    <definedName name="t.triturado" localSheetId="0">#REF!</definedName>
    <definedName name="t.triturado">#REF!</definedName>
    <definedName name="Tabla_asignación">#REF!</definedName>
    <definedName name="Tabla_Recursos">#REF!</definedName>
    <definedName name="tapaacc" localSheetId="0">[2]Material!#REF!</definedName>
    <definedName name="tapaacc">[2]Material!#REF!</definedName>
    <definedName name="tapabrliv" localSheetId="0">[2]Material!#REF!</definedName>
    <definedName name="tapabrliv">[2]Material!#REF!</definedName>
    <definedName name="tapabrpes" localSheetId="0">[2]Material!#REF!</definedName>
    <definedName name="tapabrpes">[2]Material!#REF!</definedName>
    <definedName name="tapgi75" localSheetId="0">[2]Material!#REF!</definedName>
    <definedName name="tapgi75">[2]Material!#REF!</definedName>
    <definedName name="TE_08" localSheetId="0">'[6]Equipo vial'!#REF!</definedName>
    <definedName name="TE_08">'[6]Equipo vial'!#REF!</definedName>
    <definedName name="TE_09" localSheetId="0">'[6]Equipo vial'!#REF!</definedName>
    <definedName name="TE_09">'[6]Equipo vial'!#REF!</definedName>
    <definedName name="TH" localSheetId="0">'[3]Equipo vial'!#REF!</definedName>
    <definedName name="TH">'[3]Equipo vial'!#REF!</definedName>
    <definedName name="TIT.1" localSheetId="0">'[2]Programa de Actividades'!$B$1</definedName>
    <definedName name="TIT.1">'[2]Programa de Actividades'!$B$1</definedName>
    <definedName name="TIT.2" localSheetId="0">'[2]Programa de Actividades'!$B$2</definedName>
    <definedName name="TIT.2">'[2]Programa de Actividades'!$B$2</definedName>
    <definedName name="TIT.3" localSheetId="0">'[2]Programa de Actividades'!$B$3</definedName>
    <definedName name="TIT.3">'[2]Programa de Actividades'!$B$3</definedName>
    <definedName name="TIT.5" localSheetId="0">'[2]Programa de Actividades'!$B$5</definedName>
    <definedName name="TIT.5">'[2]Programa de Actividades'!$B$5</definedName>
    <definedName name="TIT.6" localSheetId="0">'[2]Programa de Actividades'!$B$6</definedName>
    <definedName name="TIT.6">'[2]Programa de Actividades'!$B$6</definedName>
    <definedName name="TIT.7" localSheetId="0">'[2]Programa de Actividades'!$B$7</definedName>
    <definedName name="TIT.7">'[2]Programa de Actividades'!$B$7</definedName>
    <definedName name="tol" localSheetId="0">'[3]Equipo vial'!#REF!</definedName>
    <definedName name="tol">'[3]Equipo vial'!#REF!</definedName>
    <definedName name="ton" localSheetId="0">#REF!</definedName>
    <definedName name="ton">#REF!</definedName>
    <definedName name="TOT_PRESUP_ORI_BID">[5]Montos!#REF!</definedName>
    <definedName name="TOT_PRESUP_ORI_LOCAL">[5]Montos!#REF!</definedName>
    <definedName name="TOT_PRESUP_ORIG">[18]ESTADO!$C$31</definedName>
    <definedName name="TOT_PRESUP_ORIG_BID">[18]ESTADO!$C$30</definedName>
    <definedName name="TOT_PRESUP_ORIG_LOCAL">[18]ESTADO!$D$30</definedName>
    <definedName name="TOTAL" localSheetId="0">#REF!</definedName>
    <definedName name="TOTAL">#REF!</definedName>
    <definedName name="TOTAL_ACUM">[5]Montos!#REF!</definedName>
    <definedName name="TOTAL_ACUM_BID">[5]Montos!#REF!</definedName>
    <definedName name="TOTAL_ACUM_BID_NIVEL1">[5]Montos!#REF!</definedName>
    <definedName name="TOTAL_ACUM_LOCAL">[5]Montos!#REF!</definedName>
    <definedName name="TOTAL_ACUM_LOCAL_NIVEL1">[5]Montos!#REF!</definedName>
    <definedName name="TOTAL_INVER_ACTUAL">[5]Montos!#REF!</definedName>
    <definedName name="TOTAL_INVER_ACTUAL_BID">[5]Montos!#REF!</definedName>
    <definedName name="TOTAL_INVER_ACTUAL_BID_NIVEL1">[5]Montos!#REF!</definedName>
    <definedName name="TOTAL_INVER_ACTUAL_LOCAL">[5]Montos!#REF!</definedName>
    <definedName name="TOTAL_INVER_ACTUAL_LOCAL_NIVEL1">[5]Montos!#REF!</definedName>
    <definedName name="TOTAL_INVER_ACUM">[5]Montos!#REF!</definedName>
    <definedName name="TOTAL_INVER_ACUM_BID">[5]Montos!#REF!</definedName>
    <definedName name="TOTAL_INVER_ACUM_BID_NIVEL1">[5]Montos!#REF!</definedName>
    <definedName name="TOTAL_INVER_ACUM_LOCAL">[5]Montos!#REF!</definedName>
    <definedName name="TOTAL_INVER_ACUM_LOCAL_NIVEL1">[5]Montos!#REF!</definedName>
    <definedName name="TOTAL_PRESUP_ORI_BID_NIVEL1">[5]Montos!#REF!</definedName>
    <definedName name="TOTAL_PRESUP_ORI_LOCAL_NIVEL1">[5]Montos!#REF!</definedName>
    <definedName name="TOTAL_PRESUP_VIG">[5]Montos!#REF!</definedName>
    <definedName name="TOTAL_PRESUP_VIG_BID">[5]Montos!#REF!</definedName>
    <definedName name="TOTAL_PRESUP_VIG_BID_NIVEL1">[5]Montos!#REF!</definedName>
    <definedName name="TOTAL_PRESUP_VIG_LOCAL">[5]Montos!#REF!</definedName>
    <definedName name="TOTAL_PRESUP_VIG_LOCAL_NIVEL1">[5]Montos!#REF!</definedName>
    <definedName name="totalconiva" localSheetId="0">'[2]Programa de Actividades'!#REF!</definedName>
    <definedName name="totalconiva">'[2]Programa de Actividades'!#REF!</definedName>
    <definedName name="TR_15" localSheetId="0">'[6]Equipo vial'!#REF!</definedName>
    <definedName name="TR_15">'[6]Equipo vial'!#REF!</definedName>
    <definedName name="TR_16" localSheetId="0">'[6]Equipo vial'!#REF!</definedName>
    <definedName name="TR_16">'[6]Equipo vial'!#REF!</definedName>
    <definedName name="TR_17" localSheetId="0">'[6]Equipo vial'!#REF!</definedName>
    <definedName name="TR_17">'[6]Equipo vial'!#REF!</definedName>
    <definedName name="TR_18" localSheetId="0">'[6]Equipo vial'!#REF!</definedName>
    <definedName name="TR_18">'[6]Equipo vial'!#REF!</definedName>
    <definedName name="TR_19" localSheetId="0">'[6]Equipo vial'!#REF!</definedName>
    <definedName name="TR_19">'[6]Equipo vial'!#REF!</definedName>
    <definedName name="TR_22" localSheetId="0">'[6]Equipo vial'!#REF!</definedName>
    <definedName name="TR_22">'[6]Equipo vial'!#REF!</definedName>
    <definedName name="TR_23" localSheetId="0">'[6]Equipo vial'!#REF!</definedName>
    <definedName name="TR_23">'[6]Equipo vial'!#REF!</definedName>
    <definedName name="TR_24" localSheetId="0">'[6]Equipo vial'!#REF!</definedName>
    <definedName name="TR_24">'[6]Equipo vial'!#REF!</definedName>
    <definedName name="TR_26" localSheetId="0">'[6]Equipo vial'!#REF!</definedName>
    <definedName name="TR_26">'[6]Equipo vial'!#REF!</definedName>
    <definedName name="TR_27" localSheetId="0">'[6]Equipo vial'!#REF!</definedName>
    <definedName name="TR_27">'[6]Equipo vial'!#REF!</definedName>
    <definedName name="tran8" localSheetId="0">[2]Material!#REF!</definedName>
    <definedName name="tran8">[2]Material!#REF!</definedName>
    <definedName name="trapvcac75" localSheetId="0">[2]Material!#REF!</definedName>
    <definedName name="trapvcac75">[2]Material!#REF!</definedName>
    <definedName name="triturado" localSheetId="0">#REF!</definedName>
    <definedName name="triturado">#REF!</definedName>
    <definedName name="TT_01" localSheetId="0">'[6]Equipo vial'!#REF!</definedName>
    <definedName name="TT_01">'[6]Equipo vial'!#REF!</definedName>
    <definedName name="TT_02" localSheetId="0">'[6]Equipo vial'!#REF!</definedName>
    <definedName name="TT_02">'[6]Equipo vial'!#REF!</definedName>
    <definedName name="TT_03" localSheetId="0">'[6]Equipo vial'!#REF!</definedName>
    <definedName name="TT_03">'[6]Equipo vial'!#REF!</definedName>
    <definedName name="TT_04" localSheetId="0">'[6]Equipo vial'!#REF!</definedName>
    <definedName name="TT_04">'[6]Equipo vial'!#REF!</definedName>
    <definedName name="TT_05" localSheetId="0">'[6]Equipo vial'!#REF!</definedName>
    <definedName name="TT_05">'[6]Equipo vial'!#REF!</definedName>
    <definedName name="TT10A" localSheetId="0">[1]ANAL!$L$1219</definedName>
    <definedName name="TT10A">[1]ANAL!$L$1219</definedName>
    <definedName name="TT10B" localSheetId="0">[1]ANAL!$L$1279</definedName>
    <definedName name="TT10B">[1]ANAL!$L$1279</definedName>
    <definedName name="TT10C" localSheetId="0">[1]ANAL!$L$1339</definedName>
    <definedName name="TT10C">[1]ANAL!$L$1339</definedName>
    <definedName name="TT10D" localSheetId="0">[1]ANAL!$L$1399</definedName>
    <definedName name="TT10D">[1]ANAL!$L$1399</definedName>
    <definedName name="TT13A" localSheetId="0">[3]ANAL!$L$199</definedName>
    <definedName name="TT13A">[3]ANAL!$L$199</definedName>
    <definedName name="TT13B" localSheetId="0">[3]ANAL!$L$259</definedName>
    <definedName name="TT13B">[3]ANAL!$L$259</definedName>
    <definedName name="TT13C" localSheetId="0">[3]ANAL!$L$319</definedName>
    <definedName name="TT13C">[3]ANAL!$L$319</definedName>
    <definedName name="TT14A" localSheetId="0">[3]ANAL!$L$379</definedName>
    <definedName name="TT14A">[3]ANAL!$L$379</definedName>
    <definedName name="TT14B" localSheetId="0">[3]ANAL!$L$439</definedName>
    <definedName name="TT14B">[3]ANAL!$L$439</definedName>
    <definedName name="TT14C" localSheetId="0">[3]ANAL!$L$499</definedName>
    <definedName name="TT14C">[3]ANAL!$L$499</definedName>
    <definedName name="TT14D" localSheetId="0">[3]ANAL!$L$559</definedName>
    <definedName name="TT14D">[3]ANAL!$L$559</definedName>
    <definedName name="TT14F" localSheetId="0">[3]ANAL!$L$619</definedName>
    <definedName name="TT14F">[3]ANAL!$L$619</definedName>
    <definedName name="TT15A" localSheetId="0">[3]ANAL!$L$679</definedName>
    <definedName name="TT15A">[3]ANAL!$L$679</definedName>
    <definedName name="TT15B" localSheetId="0">[3]ANAL!$L$739</definedName>
    <definedName name="TT15B">[3]ANAL!$L$739</definedName>
    <definedName name="TT15C" localSheetId="0">[3]ANAL!$L$799</definedName>
    <definedName name="TT15C">[3]ANAL!$L$799</definedName>
    <definedName name="TT23A" localSheetId="0">[1]ANAL!$L$2181</definedName>
    <definedName name="TT23A">[1]ANAL!$L$2181</definedName>
    <definedName name="TT23B" localSheetId="0">[1]ANAL!$L$2241</definedName>
    <definedName name="TT23B">[1]ANAL!$L$2241</definedName>
    <definedName name="TT26A" localSheetId="0">[1]ANAL!$L$2421</definedName>
    <definedName name="TT26A">[1]ANAL!$L$2421</definedName>
    <definedName name="TT26B" localSheetId="0">[1]ANAL!$L$2481</definedName>
    <definedName name="TT26B">[1]ANAL!$L$2481</definedName>
    <definedName name="TT2A" localSheetId="0">[1]ANAL!$L$139</definedName>
    <definedName name="TT2A">[1]ANAL!$L$139</definedName>
    <definedName name="TT2B" localSheetId="0">[1]ANAL!$L$199</definedName>
    <definedName name="TT2B">[1]ANAL!$L$199</definedName>
    <definedName name="TT3A" localSheetId="0">[1]ANAL!$L$139</definedName>
    <definedName name="TT3A">[1]ANAL!$L$139</definedName>
    <definedName name="TT3B" localSheetId="0">[1]ANAL!$L$199</definedName>
    <definedName name="TT3B">[1]ANAL!$L$199</definedName>
    <definedName name="TT3C" localSheetId="0">[1]ANAL!$L$259</definedName>
    <definedName name="TT3C">[1]ANAL!$L$259</definedName>
    <definedName name="TT6A" localSheetId="0">[1]ANAL!$L$439</definedName>
    <definedName name="TT6A">[1]ANAL!$L$439</definedName>
    <definedName name="TT6B" localSheetId="0">[1]ANAL!$L$499</definedName>
    <definedName name="TT6B">[1]ANAL!$L$499</definedName>
    <definedName name="TT8A" localSheetId="0">[1]ANAL!$L$619</definedName>
    <definedName name="TT8A">[1]ANAL!$L$619</definedName>
    <definedName name="TT8B" localSheetId="0">[1]ANAL!$L$679</definedName>
    <definedName name="TT8B">[1]ANAL!$L$679</definedName>
    <definedName name="TT8C" localSheetId="0">[1]ANAL!$L$739</definedName>
    <definedName name="TT8C">[1]ANAL!$L$739</definedName>
    <definedName name="TT8D" localSheetId="0">[1]ANAL!$L$799</definedName>
    <definedName name="TT8D">[1]ANAL!$L$799</definedName>
    <definedName name="TT8E" localSheetId="0">[1]ANAL!$L$859</definedName>
    <definedName name="TT8E">[1]ANAL!$L$859</definedName>
    <definedName name="TT8F" localSheetId="0">[1]ANAL!$L$919</definedName>
    <definedName name="TT8F">[1]ANAL!$L$919</definedName>
    <definedName name="TT9A" localSheetId="0">[1]ANAL!$L$979</definedName>
    <definedName name="TT9A">[1]ANAL!$L$979</definedName>
    <definedName name="TT9B" localSheetId="0">[1]ANAL!$L$1039</definedName>
    <definedName name="TT9B">[1]ANAL!$L$1039</definedName>
    <definedName name="TT9C" localSheetId="0">[1]ANAL!$L$1099</definedName>
    <definedName name="TT9C">[1]ANAL!$L$1099</definedName>
    <definedName name="TT9D" localSheetId="0">[1]ANAL!$L$1159</definedName>
    <definedName name="TT9D">[1]ANAL!$L$1159</definedName>
    <definedName name="tttt" localSheetId="0">[14]RRF!#REF!</definedName>
    <definedName name="tttt">[15]RRF!#REF!</definedName>
    <definedName name="TU_01" localSheetId="0">'[6]Equipo vial'!#REF!</definedName>
    <definedName name="TU_01">'[6]Equipo vial'!#REF!</definedName>
    <definedName name="Typeofrisk1" localSheetId="0">[9]RRF!$D$8</definedName>
    <definedName name="Typeofrisk1">[10]RRF!$D$8</definedName>
    <definedName name="Typeofrisk10" localSheetId="0">[9]RRF!#REF!</definedName>
    <definedName name="Typeofrisk10">[10]RRF!#REF!</definedName>
    <definedName name="Typeofrisk11" localSheetId="0">[9]RRF!#REF!</definedName>
    <definedName name="Typeofrisk11">[10]RRF!#REF!</definedName>
    <definedName name="Typeofrisk12" localSheetId="0">[9]RRF!#REF!</definedName>
    <definedName name="Typeofrisk12">[10]RRF!#REF!</definedName>
    <definedName name="Typeofrisk13" localSheetId="0">[9]RRF!#REF!</definedName>
    <definedName name="Typeofrisk13">[10]RRF!#REF!</definedName>
    <definedName name="Typeofrisk14" localSheetId="0">[9]RRF!#REF!</definedName>
    <definedName name="Typeofrisk14">[10]RRF!#REF!</definedName>
    <definedName name="Typeofrisk15" localSheetId="0">[9]RRF!#REF!</definedName>
    <definedName name="Typeofrisk15">[10]RRF!#REF!</definedName>
    <definedName name="Typeofrisk16" localSheetId="0">[9]RRF!#REF!</definedName>
    <definedName name="Typeofrisk16">[10]RRF!#REF!</definedName>
    <definedName name="Typeofrisk17" localSheetId="0">[9]RRF!#REF!</definedName>
    <definedName name="Typeofrisk17">[10]RRF!#REF!</definedName>
    <definedName name="Typeofrisk18" localSheetId="0">[9]RRF!#REF!</definedName>
    <definedName name="Typeofrisk18">[10]RRF!#REF!</definedName>
    <definedName name="Typeofrisk19" localSheetId="0">[9]RRF!#REF!</definedName>
    <definedName name="Typeofrisk19">[10]RRF!#REF!</definedName>
    <definedName name="Typeofrisk2" localSheetId="0">[9]RRF!$D$18</definedName>
    <definedName name="Typeofrisk2">[10]RRF!$D$18</definedName>
    <definedName name="Typeofrisk20" localSheetId="0">[9]RRF!#REF!</definedName>
    <definedName name="Typeofrisk20">[10]RRF!#REF!</definedName>
    <definedName name="Typeofrisk3" localSheetId="0">[9]RRF!$D$28</definedName>
    <definedName name="Typeofrisk3">[10]RRF!$D$28</definedName>
    <definedName name="Typeofrisk4" localSheetId="0">[9]RRF!$D$38</definedName>
    <definedName name="Typeofrisk4">[10]RRF!$D$38</definedName>
    <definedName name="Typeofrisk5" localSheetId="0">[9]RRF!$D$48</definedName>
    <definedName name="Typeofrisk5">[10]RRF!$D$48</definedName>
    <definedName name="Typeofrisk6" localSheetId="0">[9]RRF!$D$58</definedName>
    <definedName name="Typeofrisk6">[10]RRF!$D$58</definedName>
    <definedName name="Typeofrisk7" localSheetId="0">[9]RRF!#REF!</definedName>
    <definedName name="Typeofrisk7">[10]RRF!#REF!</definedName>
    <definedName name="Typeofrisk8" localSheetId="0">[9]RRF!#REF!</definedName>
    <definedName name="Typeofrisk8">[10]RRF!#REF!</definedName>
    <definedName name="Typeofrisk9" localSheetId="0">[9]RRF!#REF!</definedName>
    <definedName name="Typeofrisk9">[10]RRF!#REF!</definedName>
    <definedName name="u." localSheetId="0">[2]Material!#REF!</definedName>
    <definedName name="u.">[2]Material!#REF!</definedName>
    <definedName name="u.acccama" localSheetId="0">[2]Material!#REF!</definedName>
    <definedName name="u.acccama">[2]Material!#REF!</definedName>
    <definedName name="u.accpvc225" localSheetId="0">[2]Material!#REF!</definedName>
    <definedName name="u.accpvc225">[2]Material!#REF!</definedName>
    <definedName name="u.accval" localSheetId="0">[2]Material!#REF!</definedName>
    <definedName name="u.accval">[2]Material!#REF!</definedName>
    <definedName name="u.acerom" localSheetId="0">#REF!</definedName>
    <definedName name="u.acerom">#REF!</definedName>
    <definedName name="u.arenac" localSheetId="0">#REF!</definedName>
    <definedName name="u.arenac">#REF!</definedName>
    <definedName name="u.bald" localSheetId="0">[2]Material!#REF!</definedName>
    <definedName name="u.bald">[2]Material!#REF!</definedName>
    <definedName name="u.barren" localSheetId="0">[2]Material!#REF!</definedName>
    <definedName name="u.barren">[2]Material!#REF!</definedName>
    <definedName name="u.brasdom" localSheetId="0">[2]Material!#REF!</definedName>
    <definedName name="u.brasdom">[2]Material!#REF!</definedName>
    <definedName name="u.brasero" localSheetId="0">[2]Material!#REF!</definedName>
    <definedName name="u.brasero">[2]Material!#REF!</definedName>
    <definedName name="u.cahor" localSheetId="0">[2]Material!#REF!</definedName>
    <definedName name="u.cahor">[2]Material!#REF!</definedName>
    <definedName name="u.camemp" localSheetId="0">[2]Material!#REF!</definedName>
    <definedName name="u.camemp">[2]Material!#REF!</definedName>
    <definedName name="u.cami10" localSheetId="0">[2]Material!#REF!</definedName>
    <definedName name="u.cami10">[2]Material!#REF!</definedName>
    <definedName name="u.cami200" localSheetId="0">[2]Material!#REF!</definedName>
    <definedName name="u.cami200">[2]Material!#REF!</definedName>
    <definedName name="u.cami400" localSheetId="0">[2]Material!#REF!</definedName>
    <definedName name="u.cami400">[2]Material!#REF!</definedName>
    <definedName name="u.cano180" localSheetId="0">#REF!</definedName>
    <definedName name="u.cano180">#REF!</definedName>
    <definedName name="u.carpeta" localSheetId="0">#REF!</definedName>
    <definedName name="u.carpeta">#REF!</definedName>
    <definedName name="u.carr03075" localSheetId="0">[2]Material!#REF!</definedName>
    <definedName name="u.carr03075">[2]Material!#REF!</definedName>
    <definedName name="u.cruce167" localSheetId="0">[2]Material!#REF!</definedName>
    <definedName name="u.cruce167">[2]Material!#REF!</definedName>
    <definedName name="u.cruce169" localSheetId="0">[2]Material!#REF!</definedName>
    <definedName name="u.cruce169">[2]Material!#REF!</definedName>
    <definedName name="u.deton" localSheetId="0">[2]Material!#REF!</definedName>
    <definedName name="u.deton">[2]Material!#REF!</definedName>
    <definedName name="u.emp160" localSheetId="0">[2]Material!#REF!</definedName>
    <definedName name="u.emp160">[2]Material!#REF!</definedName>
    <definedName name="u.emp200" localSheetId="0">[2]Material!#REF!</definedName>
    <definedName name="u.emp200">[2]Material!#REF!</definedName>
    <definedName name="u.emp225" localSheetId="0">[2]Material!#REF!</definedName>
    <definedName name="u.emp225">[2]Material!#REF!</definedName>
    <definedName name="u.emp250" localSheetId="0">[2]Material!#REF!</definedName>
    <definedName name="u.emp250">[2]Material!#REF!</definedName>
    <definedName name="u.emp300" localSheetId="0">[2]Material!#REF!</definedName>
    <definedName name="u.emp300">[2]Material!#REF!</definedName>
    <definedName name="u.emp500" localSheetId="0">[2]Material!#REF!</definedName>
    <definedName name="u.emp500">[2]Material!#REF!</definedName>
    <definedName name="u.explos" localSheetId="0">[2]Material!#REF!</definedName>
    <definedName name="u.explos">[2]Material!#REF!</definedName>
    <definedName name="u.explosivos" localSheetId="0">#REF!</definedName>
    <definedName name="u.explosivos">#REF!</definedName>
    <definedName name="u.foresta" localSheetId="0">#REF!</definedName>
    <definedName name="u.foresta">#REF!</definedName>
    <definedName name="u.geo" localSheetId="0">#REF!</definedName>
    <definedName name="u.geo">#REF!</definedName>
    <definedName name="u.gig150" localSheetId="0">[2]Material!#REF!</definedName>
    <definedName name="u.gig150">[2]Material!#REF!</definedName>
    <definedName name="u.grava0309" localSheetId="0">#REF!</definedName>
    <definedName name="u.grava0309">#REF!</definedName>
    <definedName name="u.grava0919" localSheetId="0">#REF!</definedName>
    <definedName name="u.grava0919">#REF!</definedName>
    <definedName name="u.llp13" localSheetId="0">[2]Material!#REF!</definedName>
    <definedName name="u.llp13">[2]Material!#REF!</definedName>
    <definedName name="u.llp19" localSheetId="0">[2]Material!#REF!</definedName>
    <definedName name="u.llp19">[2]Material!#REF!</definedName>
    <definedName name="u.llp25" localSheetId="0">[2]Material!#REF!</definedName>
    <definedName name="u.llp25">[2]Material!#REF!</definedName>
    <definedName name="u.loseta" localSheetId="0">[2]Material!#REF!</definedName>
    <definedName name="u.loseta">[2]Material!#REF!</definedName>
    <definedName name="u.mango160" localSheetId="0">[2]Material!#REF!</definedName>
    <definedName name="u.mango160">[2]Material!#REF!</definedName>
    <definedName name="u.mango75" localSheetId="0">[2]Material!#REF!</definedName>
    <definedName name="u.mango75">[2]Material!#REF!</definedName>
    <definedName name="u.manom" localSheetId="0">[2]Material!#REF!</definedName>
    <definedName name="u.manom">[2]Material!#REF!</definedName>
    <definedName name="u.manomacc" localSheetId="0">[2]Material!#REF!</definedName>
    <definedName name="u.manomacc">[2]Material!#REF!</definedName>
    <definedName name="u.manomcam" localSheetId="0">[2]Material!#REF!</definedName>
    <definedName name="u.manomcam">[2]Material!#REF!</definedName>
    <definedName name="u.marip110" localSheetId="0">[2]Material!#REF!</definedName>
    <definedName name="u.marip110">[2]Material!#REF!</definedName>
    <definedName name="u.marip125" localSheetId="0">[2]Material!#REF!</definedName>
    <definedName name="u.marip125">[2]Material!#REF!</definedName>
    <definedName name="u.marip140" localSheetId="0">[2]Material!#REF!</definedName>
    <definedName name="u.marip140">[2]Material!#REF!</definedName>
    <definedName name="u.marip150" localSheetId="0">[2]Material!#REF!</definedName>
    <definedName name="u.marip150">[2]Material!#REF!</definedName>
    <definedName name="u.marip160" localSheetId="0">[2]Material!#REF!</definedName>
    <definedName name="u.marip160">[2]Material!#REF!</definedName>
    <definedName name="u.marip200" localSheetId="0">[2]Material!#REF!</definedName>
    <definedName name="u.marip200">[2]Material!#REF!</definedName>
    <definedName name="u.marip250" localSheetId="0">[2]Material!#REF!</definedName>
    <definedName name="u.marip250">[2]Material!#REF!</definedName>
    <definedName name="u.marip300" localSheetId="0">[2]Material!#REF!</definedName>
    <definedName name="u.marip300">[2]Material!#REF!</definedName>
    <definedName name="u.marip75" localSheetId="0">[2]Material!#REF!</definedName>
    <definedName name="u.marip75">[2]Material!#REF!</definedName>
    <definedName name="u.marip90" localSheetId="0">[2]Material!#REF!</definedName>
    <definedName name="u.marip90">[2]Material!#REF!</definedName>
    <definedName name="u.mont11020" localSheetId="0">[2]Material!#REF!</definedName>
    <definedName name="u.mont11020">[2]Material!#REF!</definedName>
    <definedName name="u.mont11025" localSheetId="0">[2]Material!#REF!</definedName>
    <definedName name="u.mont11025">[2]Material!#REF!</definedName>
    <definedName name="u.mont11032" localSheetId="0">[2]Material!#REF!</definedName>
    <definedName name="u.mont11032">[2]Material!#REF!</definedName>
    <definedName name="u.mont14020" localSheetId="0">[2]Material!#REF!</definedName>
    <definedName name="u.mont14020">[2]Material!#REF!</definedName>
    <definedName name="u.mont14025" localSheetId="0">[2]Material!#REF!</definedName>
    <definedName name="u.mont14025">[2]Material!#REF!</definedName>
    <definedName name="u.mont14032" localSheetId="0">[2]Material!#REF!</definedName>
    <definedName name="u.mont14032">[2]Material!#REF!</definedName>
    <definedName name="u.mont16020" localSheetId="0">[2]Material!#REF!</definedName>
    <definedName name="u.mont16020">[2]Material!#REF!</definedName>
    <definedName name="u.mont16025" localSheetId="0">[2]Material!#REF!</definedName>
    <definedName name="u.mont16025">[2]Material!#REF!</definedName>
    <definedName name="u.mont16032" localSheetId="0">[2]Material!#REF!</definedName>
    <definedName name="u.mont16032">[2]Material!#REF!</definedName>
    <definedName name="u.mont7520" localSheetId="0">[2]Material!#REF!</definedName>
    <definedName name="u.mont7520">[2]Material!#REF!</definedName>
    <definedName name="u.mont7525" localSheetId="0">[2]Material!#REF!</definedName>
    <definedName name="u.mont7525">[2]Material!#REF!</definedName>
    <definedName name="u.mont7532" localSheetId="0">[2]Material!#REF!</definedName>
    <definedName name="u.mont7532">[2]Material!#REF!</definedName>
    <definedName name="u.montma20" localSheetId="0">[2]Material!#REF!</definedName>
    <definedName name="u.montma20">[2]Material!#REF!</definedName>
    <definedName name="u.montma25" localSheetId="0">[2]Material!#REF!</definedName>
    <definedName name="u.montma25">[2]Material!#REF!</definedName>
    <definedName name="u.montma32" localSheetId="0">[2]Material!#REF!</definedName>
    <definedName name="u.montma32">[2]Material!#REF!</definedName>
    <definedName name="u.ofic" localSheetId="0">[2]Material!#REF!</definedName>
    <definedName name="u.ofic">[2]Material!#REF!</definedName>
    <definedName name="u.pead20" localSheetId="0">[2]Material!#REF!</definedName>
    <definedName name="u.pead20">[2]Material!#REF!</definedName>
    <definedName name="u.pead25" localSheetId="0">[2]Material!#REF!</definedName>
    <definedName name="u.pead25">[2]Material!#REF!</definedName>
    <definedName name="u.pead32" localSheetId="0">[2]Material!#REF!</definedName>
    <definedName name="u.pead32">[2]Material!#REF!</definedName>
    <definedName name="u.peantonica" localSheetId="0">[2]Material!#REF!</definedName>
    <definedName name="u.peantonica">[2]Material!#REF!</definedName>
    <definedName name="u.piedra" localSheetId="0">#REF!</definedName>
    <definedName name="u.piedra">#REF!</definedName>
    <definedName name="u.pvc110C" localSheetId="0">[2]Material!#REF!</definedName>
    <definedName name="u.pvc110C">[2]Material!#REF!</definedName>
    <definedName name="u.pvc110Cacc" localSheetId="0">[2]Material!#REF!</definedName>
    <definedName name="u.pvc110Cacc">[2]Material!#REF!</definedName>
    <definedName name="u.pvc140" localSheetId="0">[2]Material!#REF!</definedName>
    <definedName name="u.pvc140">[2]Material!#REF!</definedName>
    <definedName name="u.rack20" localSheetId="0">[2]Material!#REF!</definedName>
    <definedName name="u.rack20">[2]Material!#REF!</definedName>
    <definedName name="u.rack25" localSheetId="0">[2]Material!#REF!</definedName>
    <definedName name="u.rack25">[2]Material!#REF!</definedName>
    <definedName name="u.rack32" localSheetId="0">[2]Material!#REF!</definedName>
    <definedName name="u.rack32">[2]Material!#REF!</definedName>
    <definedName name="u.ret13" localSheetId="0">[2]Material!#REF!</definedName>
    <definedName name="u.ret13">[2]Material!#REF!</definedName>
    <definedName name="u.ret19" localSheetId="0">[2]Material!#REF!</definedName>
    <definedName name="u.ret19">[2]Material!#REF!</definedName>
    <definedName name="u.ret25" localSheetId="0">[2]Material!#REF!</definedName>
    <definedName name="u.ret25">[2]Material!#REF!</definedName>
    <definedName name="u.ripio" localSheetId="0">#REF!</definedName>
    <definedName name="u.ripio">#REF!</definedName>
    <definedName name="u.ripiocar" localSheetId="0">#REF!</definedName>
    <definedName name="u.ripiocar">#REF!</definedName>
    <definedName name="u.ripiohor" localSheetId="0">#REF!</definedName>
    <definedName name="u.ripiohor">#REF!</definedName>
    <definedName name="u.soporte" localSheetId="0">[2]Material!#REF!</definedName>
    <definedName name="u.soporte">[2]Material!#REF!</definedName>
    <definedName name="u.ta75" localSheetId="0">[2]Material!#REF!</definedName>
    <definedName name="u.ta75">[2]Material!#REF!</definedName>
    <definedName name="u.tap20" localSheetId="0">[2]Material!#REF!</definedName>
    <definedName name="u.tap20">[2]Material!#REF!</definedName>
    <definedName name="u.tap25" localSheetId="0">[2]Material!#REF!</definedName>
    <definedName name="u.tap25">[2]Material!#REF!</definedName>
    <definedName name="u.tap32" localSheetId="0">[2]Material!#REF!</definedName>
    <definedName name="u.tap32">[2]Material!#REF!</definedName>
    <definedName name="u.tapaacc" localSheetId="0">[2]Material!#REF!</definedName>
    <definedName name="u.tapaacc">[2]Material!#REF!</definedName>
    <definedName name="u.tapabrliv" localSheetId="0">[2]Material!#REF!</definedName>
    <definedName name="u.tapabrliv">[2]Material!#REF!</definedName>
    <definedName name="u.tapabrpes" localSheetId="0">[2]Material!#REF!</definedName>
    <definedName name="u.tapabrpes">[2]Material!#REF!</definedName>
    <definedName name="u.tapgi75" localSheetId="0">[2]Material!#REF!</definedName>
    <definedName name="u.tapgi75">[2]Material!#REF!</definedName>
    <definedName name="u.te16075" localSheetId="0">[2]Material!#REF!</definedName>
    <definedName name="u.te16075">[2]Material!#REF!</definedName>
    <definedName name="u.te17575" localSheetId="0">[2]Material!#REF!</definedName>
    <definedName name="u.te17575">[2]Material!#REF!</definedName>
    <definedName name="u.te2520" localSheetId="0">[2]Material!#REF!</definedName>
    <definedName name="u.te2520">[2]Material!#REF!</definedName>
    <definedName name="u.te2525" localSheetId="0">[2]Material!#REF!</definedName>
    <definedName name="u.te2525">[2]Material!#REF!</definedName>
    <definedName name="u.te75" localSheetId="0">[2]Material!#REF!</definedName>
    <definedName name="u.te75">[2]Material!#REF!</definedName>
    <definedName name="u.tran8" localSheetId="0">[2]Material!#REF!</definedName>
    <definedName name="u.tran8">[2]Material!#REF!</definedName>
    <definedName name="u.trapvcac75" localSheetId="0">[2]Material!#REF!</definedName>
    <definedName name="u.trapvcac75">[2]Material!#REF!</definedName>
    <definedName name="u.triturado" localSheetId="0">#REF!</definedName>
    <definedName name="u.triturado">#REF!</definedName>
    <definedName name="u.undo20" localSheetId="0">[2]Material!#REF!</definedName>
    <definedName name="u.undo20">[2]Material!#REF!</definedName>
    <definedName name="u.undo25" localSheetId="0">[2]Material!#REF!</definedName>
    <definedName name="u.undo25">[2]Material!#REF!</definedName>
    <definedName name="u.undo32" localSheetId="0">[2]Material!#REF!</definedName>
    <definedName name="u.undo32">[2]Material!#REF!</definedName>
    <definedName name="u.vaire" localSheetId="0">[2]Material!#REF!</definedName>
    <definedName name="u.vaire">[2]Material!#REF!</definedName>
    <definedName name="u.vaireacc" localSheetId="0">[2]Material!#REF!</definedName>
    <definedName name="u.vaireacc">[2]Material!#REF!</definedName>
    <definedName name="u.vairecam" localSheetId="0">[2]Material!#REF!</definedName>
    <definedName name="u.vairecam">[2]Material!#REF!</definedName>
    <definedName name="u.valvaut100" localSheetId="0">[2]Material!#REF!</definedName>
    <definedName name="u.valvaut100">[2]Material!#REF!</definedName>
    <definedName name="u.valvaut150" localSheetId="0">[2]Material!#REF!</definedName>
    <definedName name="u.valvaut150">[2]Material!#REF!</definedName>
    <definedName name="u.VE110" localSheetId="0">[2]Material!#REF!</definedName>
    <definedName name="u.VE110">[2]Material!#REF!</definedName>
    <definedName name="u.VE140" localSheetId="0">[2]Material!#REF!</definedName>
    <definedName name="u.VE140">[2]Material!#REF!</definedName>
    <definedName name="u.VE225" localSheetId="0">[2]Material!#REF!</definedName>
    <definedName name="u.VE225">[2]Material!#REF!</definedName>
    <definedName name="u.VE75" localSheetId="0">[2]Material!#REF!</definedName>
    <definedName name="u.VE75">[2]Material!#REF!</definedName>
    <definedName name="u.ves300" localSheetId="0">[2]Material!#REF!</definedName>
    <definedName name="u.ves300">[2]Material!#REF!</definedName>
    <definedName name="undo20" localSheetId="0">[2]Material!#REF!</definedName>
    <definedName name="undo20">[2]Material!#REF!</definedName>
    <definedName name="undo25" localSheetId="0">[2]Material!#REF!</definedName>
    <definedName name="undo25">[2]Material!#REF!</definedName>
    <definedName name="undo32" localSheetId="0">[2]Material!#REF!</definedName>
    <definedName name="undo32">[2]Material!#REF!</definedName>
    <definedName name="V.AP_12" localSheetId="0">'[6]Equipo vial'!#REF!</definedName>
    <definedName name="V.AP_12">'[6]Equipo vial'!#REF!</definedName>
    <definedName name="V.AP_13" localSheetId="0">'[6]Equipo vial'!#REF!</definedName>
    <definedName name="V.AP_13">'[6]Equipo vial'!#REF!</definedName>
    <definedName name="V.AP_15" localSheetId="0">'[6]Equipo vial'!#REF!</definedName>
    <definedName name="V.AP_15">'[6]Equipo vial'!#REF!</definedName>
    <definedName name="V.AP_19" localSheetId="0">'[6]Equipo vial'!#REF!</definedName>
    <definedName name="V.AP_19">'[6]Equipo vial'!#REF!</definedName>
    <definedName name="V.AP_21" localSheetId="0">'[6]Equipo vial'!#REF!</definedName>
    <definedName name="V.AP_21">'[6]Equipo vial'!#REF!</definedName>
    <definedName name="V.AP_26" localSheetId="0">'[6]Equipo vial'!#REF!</definedName>
    <definedName name="V.AP_26">'[6]Equipo vial'!#REF!</definedName>
    <definedName name="V.ba" localSheetId="0">'[3]Equipo vial'!#REF!</definedName>
    <definedName name="V.ba">'[3]Equipo vial'!#REF!</definedName>
    <definedName name="V.BA_01" localSheetId="0">'[6]Equipo vial'!#REF!</definedName>
    <definedName name="V.BA_01">'[6]Equipo vial'!#REF!</definedName>
    <definedName name="V.BH_01" localSheetId="0">'[6]Equipo vial'!#REF!</definedName>
    <definedName name="V.BH_01">'[6]Equipo vial'!#REF!</definedName>
    <definedName name="V.BH_02" localSheetId="0">'[6]Equipo vial'!#REF!</definedName>
    <definedName name="V.BH_02">'[6]Equipo vial'!#REF!</definedName>
    <definedName name="V.BH_03" localSheetId="0">'[6]Equipo vial'!#REF!</definedName>
    <definedName name="V.BH_03">'[6]Equipo vial'!#REF!</definedName>
    <definedName name="V.bi" localSheetId="0">'[3]Equipo vial'!#REF!</definedName>
    <definedName name="V.bi">'[3]Equipo vial'!#REF!</definedName>
    <definedName name="V.CA_27" localSheetId="0">'[3]Equipo vial'!#REF!</definedName>
    <definedName name="V.CA_27">'[3]Equipo vial'!#REF!</definedName>
    <definedName name="V.caliente" localSheetId="0">'[3]Equipo vial'!#REF!</definedName>
    <definedName name="V.caliente">'[3]Equipo vial'!#REF!</definedName>
    <definedName name="V.CB_01" localSheetId="0">'[6]Equipo vial'!#REF!</definedName>
    <definedName name="V.CB_01">'[6]Equipo vial'!#REF!</definedName>
    <definedName name="V.CBOB" localSheetId="0">'[3]Equipo vial'!#REF!</definedName>
    <definedName name="V.CBOB">'[3]Equipo vial'!#REF!</definedName>
    <definedName name="V.cil" localSheetId="0">'[3]Equipo vial'!#REF!</definedName>
    <definedName name="V.cil">'[3]Equipo vial'!#REF!</definedName>
    <definedName name="V.CP_08" localSheetId="0">'[6]Equipo vial'!#REF!</definedName>
    <definedName name="V.CP_08">'[6]Equipo vial'!#REF!</definedName>
    <definedName name="V.CP_09" localSheetId="0">'[6]Equipo vial'!#REF!</definedName>
    <definedName name="V.CP_09">'[6]Equipo vial'!#REF!</definedName>
    <definedName name="V.CP_10" localSheetId="0">'[6]Equipo vial'!#REF!</definedName>
    <definedName name="V.CP_10">'[6]Equipo vial'!#REF!</definedName>
    <definedName name="V.CP_13" localSheetId="0">'[6]Equipo vial'!#REF!</definedName>
    <definedName name="V.CP_13">'[6]Equipo vial'!#REF!</definedName>
    <definedName name="V.CR_06" localSheetId="0">'[6]Equipo vial'!#REF!</definedName>
    <definedName name="V.CR_06">'[6]Equipo vial'!#REF!</definedName>
    <definedName name="V.CR_16" localSheetId="0">'[6]Equipo vial'!#REF!</definedName>
    <definedName name="V.CR_16">'[6]Equipo vial'!#REF!</definedName>
    <definedName name="V.CR_17" localSheetId="0">'[6]Equipo vial'!#REF!</definedName>
    <definedName name="V.CR_17">'[6]Equipo vial'!#REF!</definedName>
    <definedName name="V.CR_18" localSheetId="0">'[6]Equipo vial'!#REF!</definedName>
    <definedName name="V.CR_18">'[6]Equipo vial'!#REF!</definedName>
    <definedName name="V.CT_03" localSheetId="0">'[6]Equipo vial'!#REF!</definedName>
    <definedName name="V.CT_03">'[6]Equipo vial'!#REF!</definedName>
    <definedName name="V.CT_07" localSheetId="0">'[6]Equipo vial'!#REF!</definedName>
    <definedName name="V.CT_07">'[6]Equipo vial'!#REF!</definedName>
    <definedName name="V.ES_01" localSheetId="0">'[6]Equipo vial'!#REF!</definedName>
    <definedName name="V.ES_01">'[6]Equipo vial'!#REF!</definedName>
    <definedName name="V.frio" localSheetId="0">'[3]Equipo vial'!#REF!</definedName>
    <definedName name="V.frio">'[3]Equipo vial'!#REF!</definedName>
    <definedName name="V.FRS_01" localSheetId="0">'[6]Equipo vial'!#REF!</definedName>
    <definedName name="V.FRS_01">'[6]Equipo vial'!#REF!</definedName>
    <definedName name="V.GE_12" localSheetId="0">'[6]Equipo vial'!#REF!</definedName>
    <definedName name="V.GE_12">'[6]Equipo vial'!#REF!</definedName>
    <definedName name="V.GE_17" localSheetId="0">'[6]Equipo vial'!#REF!</definedName>
    <definedName name="V.GE_17">'[6]Equipo vial'!#REF!</definedName>
    <definedName name="V.GI_01" localSheetId="0">'[6]Equipo vial'!#REF!</definedName>
    <definedName name="V.GI_01">'[6]Equipo vial'!#REF!</definedName>
    <definedName name="V.GI_02" localSheetId="0">'[6]Equipo vial'!#REF!</definedName>
    <definedName name="V.GI_02">'[6]Equipo vial'!#REF!</definedName>
    <definedName name="V.GI_03" localSheetId="0">'[6]Equipo vial'!#REF!</definedName>
    <definedName name="V.GI_03">'[6]Equipo vial'!#REF!</definedName>
    <definedName name="V.GI_04" localSheetId="0">'[6]Equipo vial'!#REF!</definedName>
    <definedName name="V.GI_04">'[6]Equipo vial'!#REF!</definedName>
    <definedName name="V.GR_04" localSheetId="0">'[6]Equipo vial'!#REF!</definedName>
    <definedName name="V.GR_04">'[6]Equipo vial'!#REF!</definedName>
    <definedName name="V.gui" localSheetId="0">'[3]Equipo vial'!#REF!</definedName>
    <definedName name="V.gui">'[3]Equipo vial'!#REF!</definedName>
    <definedName name="V.HI_01" localSheetId="0">'[3]Equipo vial'!#REF!</definedName>
    <definedName name="V.HI_01">'[3]Equipo vial'!#REF!</definedName>
    <definedName name="V.hoy" localSheetId="0">'[3]Equipo vial'!#REF!</definedName>
    <definedName name="V.hoy">'[3]Equipo vial'!#REF!</definedName>
    <definedName name="V.mar" localSheetId="0">'[3]Equipo vial'!#REF!</definedName>
    <definedName name="V.mar">'[3]Equipo vial'!#REF!</definedName>
    <definedName name="V.MEN" localSheetId="0">'[3]Equipo vial'!#REF!</definedName>
    <definedName name="V.MEN">'[3]Equipo vial'!#REF!</definedName>
    <definedName name="V.MENEL" localSheetId="0">'[3]Equipo vial'!#REF!</definedName>
    <definedName name="V.MENEL">'[3]Equipo vial'!#REF!</definedName>
    <definedName name="V.MH_07" localSheetId="0">'[6]Equipo vial'!#REF!</definedName>
    <definedName name="V.MH_07">'[6]Equipo vial'!#REF!</definedName>
    <definedName name="V.MH_08" localSheetId="0">'[6]Equipo vial'!#REF!</definedName>
    <definedName name="V.MH_08">'[6]Equipo vial'!#REF!</definedName>
    <definedName name="V.MH_09" localSheetId="0">'[6]Equipo vial'!#REF!</definedName>
    <definedName name="V.MH_09">'[6]Equipo vial'!#REF!</definedName>
    <definedName name="V.MH_10" localSheetId="0">'[6]Equipo vial'!#REF!</definedName>
    <definedName name="V.MH_10">'[6]Equipo vial'!#REF!</definedName>
    <definedName name="V.MH_11" localSheetId="0">'[6]Equipo vial'!#REF!</definedName>
    <definedName name="V.MH_11">'[6]Equipo vial'!#REF!</definedName>
    <definedName name="V.MH_12" localSheetId="0">'[6]Equipo vial'!#REF!</definedName>
    <definedName name="V.MH_12">'[6]Equipo vial'!#REF!</definedName>
    <definedName name="V.MH_13" localSheetId="0">'[6]Equipo vial'!#REF!</definedName>
    <definedName name="V.MH_13">'[6]Equipo vial'!#REF!</definedName>
    <definedName name="V.MH_14" localSheetId="0">'[6]Equipo vial'!#REF!</definedName>
    <definedName name="V.MH_14">'[6]Equipo vial'!#REF!</definedName>
    <definedName name="V.MH_15" localSheetId="0">'[6]Equipo vial'!#REF!</definedName>
    <definedName name="V.MH_15">'[6]Equipo vial'!#REF!</definedName>
    <definedName name="V.MH_16" localSheetId="0">'[6]Equipo vial'!#REF!</definedName>
    <definedName name="V.MH_16">'[6]Equipo vial'!#REF!</definedName>
    <definedName name="V.MH_17" localSheetId="0">'[6]Equipo vial'!#REF!</definedName>
    <definedName name="V.MH_17">'[6]Equipo vial'!#REF!</definedName>
    <definedName name="V.MH_18" localSheetId="0">'[6]Equipo vial'!#REF!</definedName>
    <definedName name="V.MH_18">'[6]Equipo vial'!#REF!</definedName>
    <definedName name="V.MH_20" localSheetId="0">'[6]Equipo vial'!#REF!</definedName>
    <definedName name="V.MH_20">'[6]Equipo vial'!#REF!</definedName>
    <definedName name="V.MH_21" localSheetId="0">'[6]Equipo vial'!#REF!</definedName>
    <definedName name="V.MH_21">'[6]Equipo vial'!#REF!</definedName>
    <definedName name="V.MN_02" localSheetId="0">'[6]Equipo vial'!#REF!</definedName>
    <definedName name="V.MN_02">'[6]Equipo vial'!#REF!</definedName>
    <definedName name="V.MN_03" localSheetId="0">'[6]Equipo vial'!#REF!</definedName>
    <definedName name="V.MN_03">'[6]Equipo vial'!#REF!</definedName>
    <definedName name="V.MN_07" localSheetId="0">'[6]Equipo vial'!#REF!</definedName>
    <definedName name="V.MN_07">'[6]Equipo vial'!#REF!</definedName>
    <definedName name="V.MN_11" localSheetId="0">'[6]Equipo vial'!#REF!</definedName>
    <definedName name="V.MN_11">'[6]Equipo vial'!#REF!</definedName>
    <definedName name="V.MN_12" localSheetId="0">'[6]Equipo vial'!#REF!</definedName>
    <definedName name="V.MN_12">'[6]Equipo vial'!#REF!</definedName>
    <definedName name="V.MN_13" localSheetId="0">'[6]Equipo vial'!#REF!</definedName>
    <definedName name="V.MN_13">'[6]Equipo vial'!#REF!</definedName>
    <definedName name="V.MN_15" localSheetId="0">'[6]Equipo vial'!#REF!</definedName>
    <definedName name="V.MN_15">'[6]Equipo vial'!#REF!</definedName>
    <definedName name="V.MN_17" localSheetId="0">'[6]Equipo vial'!#REF!</definedName>
    <definedName name="V.MN_17">'[6]Equipo vial'!#REF!</definedName>
    <definedName name="V.mol" localSheetId="0">'[3]Equipo vial'!#REF!</definedName>
    <definedName name="V.mol">'[3]Equipo vial'!#REF!</definedName>
    <definedName name="V.MR_04" localSheetId="0">'[6]Equipo vial'!#REF!</definedName>
    <definedName name="V.MR_04">'[6]Equipo vial'!#REF!</definedName>
    <definedName name="V.MR_05" localSheetId="0">'[6]Equipo vial'!#REF!</definedName>
    <definedName name="V.MR_05">'[6]Equipo vial'!#REF!</definedName>
    <definedName name="V.MR_06" localSheetId="0">'[6]Equipo vial'!#REF!</definedName>
    <definedName name="V.MR_06">'[6]Equipo vial'!#REF!</definedName>
    <definedName name="V.MR_07" localSheetId="0">'[6]Equipo vial'!#REF!</definedName>
    <definedName name="V.MR_07">'[6]Equipo vial'!#REF!</definedName>
    <definedName name="V.MR_08" localSheetId="0">'[6]Equipo vial'!#REF!</definedName>
    <definedName name="V.MR_08">'[6]Equipo vial'!#REF!</definedName>
    <definedName name="V.MR_09" localSheetId="0">'[6]Equipo vial'!#REF!</definedName>
    <definedName name="V.MR_09">'[6]Equipo vial'!#REF!</definedName>
    <definedName name="V.MR_10" localSheetId="0">'[6]Equipo vial'!#REF!</definedName>
    <definedName name="V.MR_10">'[6]Equipo vial'!#REF!</definedName>
    <definedName name="V.MRH_01" localSheetId="0">'[6]Equipo vial'!#REF!</definedName>
    <definedName name="V.MRH_01">'[6]Equipo vial'!#REF!</definedName>
    <definedName name="V.MRH_03" localSheetId="0">'[6]Equipo vial'!#REF!</definedName>
    <definedName name="V.MRH_03">'[6]Equipo vial'!#REF!</definedName>
    <definedName name="V.MRN_01" localSheetId="0">'[6]Equipo vial'!#REF!</definedName>
    <definedName name="V.MRN_01">'[6]Equipo vial'!#REF!</definedName>
    <definedName name="V.MS_01" localSheetId="0">'[6]Equipo vial'!#REF!</definedName>
    <definedName name="V.MS_01">'[6]Equipo vial'!#REF!</definedName>
    <definedName name="V.MS_02" localSheetId="0">'[6]Equipo vial'!#REF!</definedName>
    <definedName name="V.MS_02">'[6]Equipo vial'!#REF!</definedName>
    <definedName name="V.MS_03" localSheetId="0">'[6]Equipo vial'!#REF!</definedName>
    <definedName name="V.MS_03">'[6]Equipo vial'!#REF!</definedName>
    <definedName name="V.MS_04" localSheetId="0">'[6]Equipo vial'!#REF!</definedName>
    <definedName name="V.MS_04">'[6]Equipo vial'!#REF!</definedName>
    <definedName name="V.MS_05" localSheetId="0">'[6]Equipo vial'!#REF!</definedName>
    <definedName name="V.MS_05">'[6]Equipo vial'!#REF!</definedName>
    <definedName name="V.MS_06" localSheetId="0">'[6]Equipo vial'!#REF!</definedName>
    <definedName name="V.MS_06">'[6]Equipo vial'!#REF!</definedName>
    <definedName name="V.MS_07" localSheetId="0">'[6]Equipo vial'!#REF!</definedName>
    <definedName name="V.MS_07">'[6]Equipo vial'!#REF!</definedName>
    <definedName name="V.MS_08" localSheetId="0">'[6]Equipo vial'!#REF!</definedName>
    <definedName name="V.MS_08">'[6]Equipo vial'!#REF!</definedName>
    <definedName name="V.PC_15" localSheetId="0">'[6]Equipo vial'!#REF!</definedName>
    <definedName name="V.PC_15">'[6]Equipo vial'!#REF!</definedName>
    <definedName name="V.PC_17" localSheetId="0">'[6]Equipo vial'!#REF!</definedName>
    <definedName name="V.PC_17">'[6]Equipo vial'!#REF!</definedName>
    <definedName name="V.PC_18" localSheetId="0">'[6]Equipo vial'!#REF!</definedName>
    <definedName name="V.PC_18">'[6]Equipo vial'!#REF!</definedName>
    <definedName name="V.PC_19" localSheetId="0">'[6]Equipo vial'!#REF!</definedName>
    <definedName name="V.PC_19">'[6]Equipo vial'!#REF!</definedName>
    <definedName name="V.PC_23" localSheetId="0">'[6]Equipo vial'!#REF!</definedName>
    <definedName name="V.PC_23">'[6]Equipo vial'!#REF!</definedName>
    <definedName name="V.PL_05" localSheetId="0">'[6]Equipo vial'!#REF!</definedName>
    <definedName name="V.PL_05">'[6]Equipo vial'!#REF!</definedName>
    <definedName name="V.PL_06" localSheetId="0">'[6]Equipo vial'!#REF!</definedName>
    <definedName name="V.PL_06">'[6]Equipo vial'!#REF!</definedName>
    <definedName name="V.PL_07" localSheetId="0">'[6]Equipo vial'!#REF!</definedName>
    <definedName name="V.PL_07">'[6]Equipo vial'!#REF!</definedName>
    <definedName name="V.PL_08" localSheetId="0">'[6]Equipo vial'!#REF!</definedName>
    <definedName name="V.PL_08">'[6]Equipo vial'!#REF!</definedName>
    <definedName name="V.rcau" localSheetId="0">'[3]Equipo vial'!#REF!</definedName>
    <definedName name="V.rcau">'[3]Equipo vial'!#REF!</definedName>
    <definedName name="V.RE_08" localSheetId="0">'[6]Equipo vial'!#REF!</definedName>
    <definedName name="V.RE_08">'[6]Equipo vial'!#REF!</definedName>
    <definedName name="V.RE_09" localSheetId="0">'[6]Equipo vial'!#REF!</definedName>
    <definedName name="V.RE_09">'[6]Equipo vial'!#REF!</definedName>
    <definedName name="V.RE_10" localSheetId="0">'[6]Equipo vial'!#REF!</definedName>
    <definedName name="V.RE_10">'[6]Equipo vial'!#REF!</definedName>
    <definedName name="V.RE_12" localSheetId="0">'[6]Equipo vial'!#REF!</definedName>
    <definedName name="V.RE_12">'[6]Equipo vial'!#REF!</definedName>
    <definedName name="V.RE_14" localSheetId="0">'[6]Equipo vial'!#REF!</definedName>
    <definedName name="V.RE_14">'[6]Equipo vial'!#REF!</definedName>
    <definedName name="V.RE_15" localSheetId="0">'[6]Equipo vial'!#REF!</definedName>
    <definedName name="V.RE_15">'[6]Equipo vial'!#REF!</definedName>
    <definedName name="V.RE_16" localSheetId="0">'[6]Equipo vial'!#REF!</definedName>
    <definedName name="V.RE_16">'[6]Equipo vial'!#REF!</definedName>
    <definedName name="V.RE_17" localSheetId="0">'[6]Equipo vial'!#REF!</definedName>
    <definedName name="V.RE_17">'[6]Equipo vial'!#REF!</definedName>
    <definedName name="V.RE_18" localSheetId="0">'[6]Equipo vial'!#REF!</definedName>
    <definedName name="V.RE_18">'[6]Equipo vial'!#REF!</definedName>
    <definedName name="V.RE_19" localSheetId="0">'[6]Equipo vial'!#REF!</definedName>
    <definedName name="V.RE_19">'[6]Equipo vial'!#REF!</definedName>
    <definedName name="V.RE_21" localSheetId="0">'[6]Equipo vial'!#REF!</definedName>
    <definedName name="V.RE_21">'[6]Equipo vial'!#REF!</definedName>
    <definedName name="V.RE_22" localSheetId="0">'[6]Equipo vial'!#REF!</definedName>
    <definedName name="V.RE_22">'[6]Equipo vial'!#REF!</definedName>
    <definedName name="V.RE_24" localSheetId="0">'[6]Equipo vial'!#REF!</definedName>
    <definedName name="V.RE_24">'[6]Equipo vial'!#REF!</definedName>
    <definedName name="V.RE_26" localSheetId="0">'[6]Equipo vial'!#REF!</definedName>
    <definedName name="V.RE_26">'[6]Equipo vial'!#REF!</definedName>
    <definedName name="V.RE_31" localSheetId="0">'[6]Equipo vial'!#REF!</definedName>
    <definedName name="V.RE_31">'[6]Equipo vial'!#REF!</definedName>
    <definedName name="V.RE_32" localSheetId="0">'[6]Equipo vial'!#REF!</definedName>
    <definedName name="V.RE_32">'[6]Equipo vial'!#REF!</definedName>
    <definedName name="V.RN_06" localSheetId="0">'[6]Equipo vial'!#REF!</definedName>
    <definedName name="V.RN_06">'[6]Equipo vial'!#REF!</definedName>
    <definedName name="V.RN_07" localSheetId="0">'[6]Equipo vial'!#REF!</definedName>
    <definedName name="V.RN_07">'[6]Equipo vial'!#REF!</definedName>
    <definedName name="V.RN_10" localSheetId="0">'[6]Equipo vial'!#REF!</definedName>
    <definedName name="V.RN_10">'[6]Equipo vial'!#REF!</definedName>
    <definedName name="V.RN_11" localSheetId="0">'[6]Equipo vial'!#REF!</definedName>
    <definedName name="V.RN_11">'[6]Equipo vial'!#REF!</definedName>
    <definedName name="V.TE_08" localSheetId="0">'[6]Equipo vial'!#REF!</definedName>
    <definedName name="V.TE_08">'[6]Equipo vial'!#REF!</definedName>
    <definedName name="V.TE_09" localSheetId="0">'[6]Equipo vial'!#REF!</definedName>
    <definedName name="V.TE_09">'[6]Equipo vial'!#REF!</definedName>
    <definedName name="V.TH" localSheetId="0">'[3]Equipo vial'!#REF!</definedName>
    <definedName name="V.TH">'[3]Equipo vial'!#REF!</definedName>
    <definedName name="V.tol" localSheetId="0">'[3]Equipo vial'!#REF!</definedName>
    <definedName name="V.tol">'[3]Equipo vial'!#REF!</definedName>
    <definedName name="V.TR_15" localSheetId="0">'[6]Equipo vial'!#REF!</definedName>
    <definedName name="V.TR_15">'[6]Equipo vial'!#REF!</definedName>
    <definedName name="V.TR_16" localSheetId="0">'[6]Equipo vial'!#REF!</definedName>
    <definedName name="V.TR_16">'[6]Equipo vial'!#REF!</definedName>
    <definedName name="V.TR_17" localSheetId="0">'[6]Equipo vial'!#REF!</definedName>
    <definedName name="V.TR_17">'[6]Equipo vial'!#REF!</definedName>
    <definedName name="V.TR_18" localSheetId="0">'[6]Equipo vial'!#REF!</definedName>
    <definedName name="V.TR_18">'[6]Equipo vial'!#REF!</definedName>
    <definedName name="V.TR_19" localSheetId="0">'[6]Equipo vial'!#REF!</definedName>
    <definedName name="V.TR_19">'[6]Equipo vial'!#REF!</definedName>
    <definedName name="V.TR_22" localSheetId="0">'[6]Equipo vial'!#REF!</definedName>
    <definedName name="V.TR_22">'[6]Equipo vial'!#REF!</definedName>
    <definedName name="V.TR_23" localSheetId="0">'[6]Equipo vial'!#REF!</definedName>
    <definedName name="V.TR_23">'[6]Equipo vial'!#REF!</definedName>
    <definedName name="V.TR_24" localSheetId="0">'[6]Equipo vial'!#REF!</definedName>
    <definedName name="V.TR_24">'[6]Equipo vial'!#REF!</definedName>
    <definedName name="V.TR_26" localSheetId="0">'[6]Equipo vial'!#REF!</definedName>
    <definedName name="V.TR_26">'[6]Equipo vial'!#REF!</definedName>
    <definedName name="V.TR_27" localSheetId="0">'[6]Equipo vial'!#REF!</definedName>
    <definedName name="V.TR_27">'[6]Equipo vial'!#REF!</definedName>
    <definedName name="V.TT_01" localSheetId="0">'[6]Equipo vial'!#REF!</definedName>
    <definedName name="V.TT_01">'[6]Equipo vial'!#REF!</definedName>
    <definedName name="V.TT_02" localSheetId="0">'[6]Equipo vial'!#REF!</definedName>
    <definedName name="V.TT_02">'[6]Equipo vial'!#REF!</definedName>
    <definedName name="V.TT_03" localSheetId="0">'[6]Equipo vial'!#REF!</definedName>
    <definedName name="V.TT_03">'[6]Equipo vial'!#REF!</definedName>
    <definedName name="V.TT_04" localSheetId="0">'[6]Equipo vial'!#REF!</definedName>
    <definedName name="V.TT_04">'[6]Equipo vial'!#REF!</definedName>
    <definedName name="V.TT_05" localSheetId="0">'[6]Equipo vial'!#REF!</definedName>
    <definedName name="V.TT_05">'[6]Equipo vial'!#REF!</definedName>
    <definedName name="V.TU_01" localSheetId="0">'[6]Equipo vial'!#REF!</definedName>
    <definedName name="V.TU_01">'[6]Equipo vial'!#REF!</definedName>
    <definedName name="V.vag" localSheetId="0">'[3]Equipo vial'!#REF!</definedName>
    <definedName name="V.vag">'[3]Equipo vial'!#REF!</definedName>
    <definedName name="V.VC_02" localSheetId="0">'[6]Equipo vial'!#REF!</definedName>
    <definedName name="V.VC_02">'[6]Equipo vial'!#REF!</definedName>
    <definedName name="V.VTA_01" localSheetId="0">'[6]Equipo vial'!#REF!</definedName>
    <definedName name="V.VTA_01">'[6]Equipo vial'!#REF!</definedName>
    <definedName name="V.VTA_02" localSheetId="0">'[6]Equipo vial'!#REF!</definedName>
    <definedName name="V.VTA_02">'[6]Equipo vial'!#REF!</definedName>
    <definedName name="V.ZJ_02" localSheetId="0">'[6]Equipo vial'!#REF!</definedName>
    <definedName name="V.ZJ_02">'[6]Equipo vial'!#REF!</definedName>
    <definedName name="V.ZJ_04" localSheetId="0">'[6]Equipo vial'!#REF!</definedName>
    <definedName name="V.ZJ_04">'[6]Equipo vial'!#REF!</definedName>
    <definedName name="V.ZJ_05" localSheetId="0">'[6]Equipo vial'!#REF!</definedName>
    <definedName name="V.ZJ_05">'[6]Equipo vial'!#REF!</definedName>
    <definedName name="VA" localSheetId="0">'[6]Equipo vial'!#REF!</definedName>
    <definedName name="VA">'[6]Equipo vial'!#REF!</definedName>
    <definedName name="vag" localSheetId="0">'[3]Equipo vial'!#REF!</definedName>
    <definedName name="vag">'[3]Equipo vial'!#REF!</definedName>
    <definedName name="vaire" localSheetId="0">[2]Material!#REF!</definedName>
    <definedName name="vaire">[2]Material!#REF!</definedName>
    <definedName name="vaireacc" localSheetId="0">[2]Material!#REF!</definedName>
    <definedName name="vaireacc">[2]Material!#REF!</definedName>
    <definedName name="vairecam" localSheetId="0">[2]Material!#REF!</definedName>
    <definedName name="vairecam">[2]Material!#REF!</definedName>
    <definedName name="Value1" localSheetId="0">[9]MER!$I$15</definedName>
    <definedName name="Value1">[10]MER!$I$15</definedName>
    <definedName name="Value10" localSheetId="0">[9]MER!$I$24</definedName>
    <definedName name="Value10">[10]MER!$I$24</definedName>
    <definedName name="Value11" localSheetId="0">[9]MER!$I$25</definedName>
    <definedName name="Value11">[10]MER!$I$25</definedName>
    <definedName name="Value12" localSheetId="0">[9]MER!$I$26</definedName>
    <definedName name="Value12">[10]MER!$I$26</definedName>
    <definedName name="Value13" localSheetId="0">[9]MER!$I$27</definedName>
    <definedName name="Value13">[10]MER!$I$27</definedName>
    <definedName name="Value14" localSheetId="0">[9]MER!$I$28</definedName>
    <definedName name="Value14">[10]MER!$I$28</definedName>
    <definedName name="Value15" localSheetId="0">[9]MER!$I$29</definedName>
    <definedName name="Value15">[10]MER!$I$29</definedName>
    <definedName name="Value16" localSheetId="0">[9]MER!$I$30</definedName>
    <definedName name="Value16">[10]MER!$I$30</definedName>
    <definedName name="Value17" localSheetId="0">[9]MER!$I$31</definedName>
    <definedName name="Value17">[10]MER!$I$31</definedName>
    <definedName name="Value18" localSheetId="0">[9]MER!$I$32</definedName>
    <definedName name="Value18">[10]MER!$I$32</definedName>
    <definedName name="Value19" localSheetId="0">[9]MER!$I$33</definedName>
    <definedName name="Value19">[10]MER!$I$33</definedName>
    <definedName name="Value2" localSheetId="0">[9]MER!$I$16</definedName>
    <definedName name="Value2">[10]MER!$I$16</definedName>
    <definedName name="Value20" localSheetId="0">[9]MER!$I$34</definedName>
    <definedName name="Value20">[10]MER!$I$34</definedName>
    <definedName name="Value3" localSheetId="0">[9]MER!$I$17</definedName>
    <definedName name="Value3">[10]MER!$I$17</definedName>
    <definedName name="Value4" localSheetId="0">[9]MER!$I$18</definedName>
    <definedName name="Value4">[10]MER!$I$18</definedName>
    <definedName name="Value5" localSheetId="0">[9]MER!$I$19</definedName>
    <definedName name="Value5">[10]MER!$I$19</definedName>
    <definedName name="Value6" localSheetId="0">[9]MER!$I$20</definedName>
    <definedName name="Value6">[10]MER!$I$20</definedName>
    <definedName name="Value7" localSheetId="0">[9]MER!$I$21</definedName>
    <definedName name="Value7">[10]MER!$I$21</definedName>
    <definedName name="Value8" localSheetId="0">[9]MER!$I$22</definedName>
    <definedName name="Value8">[10]MER!$I$22</definedName>
    <definedName name="Value9" localSheetId="0">[9]MER!$I$23</definedName>
    <definedName name="Value9">[10]MER!$I$23</definedName>
    <definedName name="valvaut100" localSheetId="0">[2]Material!#REF!</definedName>
    <definedName name="valvaut100">[2]Material!#REF!</definedName>
    <definedName name="valvaut150" localSheetId="0">[2]Material!#REF!</definedName>
    <definedName name="valvaut150">[2]Material!#REF!</definedName>
    <definedName name="VC_02" localSheetId="0">'[6]Equipo vial'!#REF!</definedName>
    <definedName name="VC_02">'[6]Equipo vial'!#REF!</definedName>
    <definedName name="vr." localSheetId="0">'[3]Equipo vial'!#REF!</definedName>
    <definedName name="vr.">'[3]Equipo vial'!#REF!</definedName>
    <definedName name="vr.AP_09" localSheetId="0">'[3]Equipo vial'!#REF!</definedName>
    <definedName name="vr.AP_09">'[3]Equipo vial'!#REF!</definedName>
    <definedName name="vr.AP_10" localSheetId="0">'[3]Equipo vial'!#REF!</definedName>
    <definedName name="vr.AP_10">'[3]Equipo vial'!#REF!</definedName>
    <definedName name="vr.AP_11" localSheetId="0">'[3]Equipo vial'!#REF!</definedName>
    <definedName name="vr.AP_11">'[3]Equipo vial'!#REF!</definedName>
    <definedName name="vr.AP_12" localSheetId="0">'[3]Equipo vial'!#REF!</definedName>
    <definedName name="vr.AP_12">'[3]Equipo vial'!#REF!</definedName>
    <definedName name="vr.AP_13" localSheetId="0">'[3]Equipo vial'!#REF!</definedName>
    <definedName name="vr.AP_13">'[3]Equipo vial'!#REF!</definedName>
    <definedName name="vr.AP_14" localSheetId="0">'[3]Equipo vial'!#REF!</definedName>
    <definedName name="vr.AP_14">'[3]Equipo vial'!#REF!</definedName>
    <definedName name="vr.AP_15" localSheetId="0">'[3]Equipo vial'!#REF!</definedName>
    <definedName name="vr.AP_15">'[3]Equipo vial'!#REF!</definedName>
    <definedName name="vr.AP_16" localSheetId="0">'[3]Equipo vial'!#REF!</definedName>
    <definedName name="vr.AP_16">'[3]Equipo vial'!#REF!</definedName>
    <definedName name="vr.AP_17" localSheetId="0">'[3]Equipo vial'!#REF!</definedName>
    <definedName name="vr.AP_17">'[3]Equipo vial'!#REF!</definedName>
    <definedName name="vr.AP_18" localSheetId="0">'[3]Equipo vial'!#REF!</definedName>
    <definedName name="vr.AP_18">'[3]Equipo vial'!#REF!</definedName>
    <definedName name="vr.AP_19" localSheetId="0">'[3]Equipo vial'!#REF!</definedName>
    <definedName name="vr.AP_19">'[3]Equipo vial'!#REF!</definedName>
    <definedName name="vr.AP_20" localSheetId="0">'[3]Equipo vial'!#REF!</definedName>
    <definedName name="vr.AP_20">'[3]Equipo vial'!#REF!</definedName>
    <definedName name="vr.AP_21" localSheetId="0">'[3]Equipo vial'!#REF!</definedName>
    <definedName name="vr.AP_21">'[3]Equipo vial'!#REF!</definedName>
    <definedName name="vr.AP_22" localSheetId="0">'[3]Equipo vial'!#REF!</definedName>
    <definedName name="vr.AP_22">'[3]Equipo vial'!#REF!</definedName>
    <definedName name="vr.AP_23" localSheetId="0">'[3]Equipo vial'!#REF!</definedName>
    <definedName name="vr.AP_23">'[3]Equipo vial'!#REF!</definedName>
    <definedName name="vr.AP_24" localSheetId="0">'[3]Equipo vial'!#REF!</definedName>
    <definedName name="vr.AP_24">'[3]Equipo vial'!#REF!</definedName>
    <definedName name="vr.AP_25" localSheetId="0">'[3]Equipo vial'!#REF!</definedName>
    <definedName name="vr.AP_25">'[3]Equipo vial'!#REF!</definedName>
    <definedName name="vr.AP_26" localSheetId="0">'[3]Equipo vial'!#REF!</definedName>
    <definedName name="vr.AP_26">'[3]Equipo vial'!#REF!</definedName>
    <definedName name="vr.AP_27" localSheetId="0">'[3]Equipo vial'!#REF!</definedName>
    <definedName name="vr.AP_27">'[3]Equipo vial'!#REF!</definedName>
    <definedName name="vr.ba" localSheetId="0">'[3]Equipo vial'!#REF!</definedName>
    <definedName name="vr.ba">'[3]Equipo vial'!#REF!</definedName>
    <definedName name="vr.BA_01" localSheetId="0">'[3]Equipo vial'!#REF!</definedName>
    <definedName name="vr.BA_01">'[3]Equipo vial'!#REF!</definedName>
    <definedName name="vr.BA_12" localSheetId="0">'[3]Equipo vial'!#REF!</definedName>
    <definedName name="vr.BA_12">'[3]Equipo vial'!#REF!</definedName>
    <definedName name="vr.BA_49" localSheetId="0">'[3]Equipo vial'!#REF!</definedName>
    <definedName name="vr.BA_49">'[3]Equipo vial'!#REF!</definedName>
    <definedName name="vr.BH_01" localSheetId="0">'[3]Equipo vial'!#REF!</definedName>
    <definedName name="vr.BH_01">'[3]Equipo vial'!#REF!</definedName>
    <definedName name="vr.BH_02" localSheetId="0">'[3]Equipo vial'!#REF!</definedName>
    <definedName name="vr.BH_02">'[3]Equipo vial'!#REF!</definedName>
    <definedName name="vr.BH_03" localSheetId="0">'[3]Equipo vial'!#REF!</definedName>
    <definedName name="vr.BH_03">'[3]Equipo vial'!#REF!</definedName>
    <definedName name="vr.bi" localSheetId="0">'[3]Equipo vial'!#REF!</definedName>
    <definedName name="vr.bi">'[3]Equipo vial'!#REF!</definedName>
    <definedName name="vr.BS_03" localSheetId="0">'[3]Equipo vial'!#REF!</definedName>
    <definedName name="vr.BS_03">'[3]Equipo vial'!#REF!</definedName>
    <definedName name="vr.CA_22" localSheetId="0">'[3]Equipo vial'!#REF!</definedName>
    <definedName name="vr.CA_22">'[3]Equipo vial'!#REF!</definedName>
    <definedName name="vr.CA_24" localSheetId="0">'[3]Equipo vial'!#REF!</definedName>
    <definedName name="vr.CA_24">'[3]Equipo vial'!#REF!</definedName>
    <definedName name="vr.CA_25" localSheetId="0">'[3]Equipo vial'!#REF!</definedName>
    <definedName name="vr.CA_25">'[3]Equipo vial'!#REF!</definedName>
    <definedName name="vr.CA_26" localSheetId="0">'[3]Equipo vial'!#REF!</definedName>
    <definedName name="vr.CA_26">'[3]Equipo vial'!#REF!</definedName>
    <definedName name="vr.CA_27" localSheetId="0">'[3]Equipo vial'!#REF!</definedName>
    <definedName name="vr.CA_27">'[3]Equipo vial'!#REF!</definedName>
    <definedName name="vr.caliente" localSheetId="0">'[3]Equipo vial'!#REF!</definedName>
    <definedName name="vr.caliente">'[3]Equipo vial'!#REF!</definedName>
    <definedName name="vr.CB_01" localSheetId="0">'[3]Equipo vial'!#REF!</definedName>
    <definedName name="vr.CB_01">'[3]Equipo vial'!#REF!</definedName>
    <definedName name="vr.CBOB" localSheetId="0">'[3]Equipo vial'!#REF!</definedName>
    <definedName name="vr.CBOB">'[3]Equipo vial'!#REF!</definedName>
    <definedName name="vr.cil" localSheetId="0">'[3]Equipo vial'!#REF!</definedName>
    <definedName name="vr.cil">'[3]Equipo vial'!#REF!</definedName>
    <definedName name="vr.CJ_02" localSheetId="0">'[3]Equipo vial'!#REF!</definedName>
    <definedName name="vr.CJ_02">'[3]Equipo vial'!#REF!</definedName>
    <definedName name="vr.CP_05" localSheetId="0">'[3]Equipo vial'!#REF!</definedName>
    <definedName name="vr.CP_05">'[3]Equipo vial'!#REF!</definedName>
    <definedName name="vr.CP_06" localSheetId="0">'[3]Equipo vial'!#REF!</definedName>
    <definedName name="vr.CP_06">'[3]Equipo vial'!#REF!</definedName>
    <definedName name="vr.CP_08" localSheetId="0">'[3]Equipo vial'!#REF!</definedName>
    <definedName name="vr.CP_08">'[3]Equipo vial'!#REF!</definedName>
    <definedName name="vr.CP_09" localSheetId="0">'[3]Equipo vial'!#REF!</definedName>
    <definedName name="vr.CP_09">'[3]Equipo vial'!#REF!</definedName>
    <definedName name="vr.CP_10" localSheetId="0">'[3]Equipo vial'!#REF!</definedName>
    <definedName name="vr.CP_10">'[3]Equipo vial'!#REF!</definedName>
    <definedName name="vr.CP_11" localSheetId="0">'[3]Equipo vial'!#REF!</definedName>
    <definedName name="vr.CP_11">'[3]Equipo vial'!#REF!</definedName>
    <definedName name="vr.CP_12" localSheetId="0">'[3]Equipo vial'!#REF!</definedName>
    <definedName name="vr.CP_12">'[3]Equipo vial'!#REF!</definedName>
    <definedName name="vr.CP_13" localSheetId="0">'[3]Equipo vial'!#REF!</definedName>
    <definedName name="vr.CP_13">'[3]Equipo vial'!#REF!</definedName>
    <definedName name="vr.CR_06" localSheetId="0">'[3]Equipo vial'!#REF!</definedName>
    <definedName name="vr.CR_06">'[3]Equipo vial'!#REF!</definedName>
    <definedName name="vr.CR_16" localSheetId="0">'[3]Equipo vial'!#REF!</definedName>
    <definedName name="vr.CR_16">'[3]Equipo vial'!#REF!</definedName>
    <definedName name="vr.CR_17" localSheetId="0">'[3]Equipo vial'!#REF!</definedName>
    <definedName name="vr.CR_17">'[3]Equipo vial'!#REF!</definedName>
    <definedName name="vr.CR_18" localSheetId="0">'[3]Equipo vial'!#REF!</definedName>
    <definedName name="vr.CR_18">'[3]Equipo vial'!#REF!</definedName>
    <definedName name="vr.CR_19" localSheetId="0">'[3]Equipo vial'!#REF!</definedName>
    <definedName name="vr.CR_19">'[3]Equipo vial'!#REF!</definedName>
    <definedName name="vr.CR_23" localSheetId="0">'[3]Equipo vial'!#REF!</definedName>
    <definedName name="vr.CR_23">'[3]Equipo vial'!#REF!</definedName>
    <definedName name="vr.CR_28" localSheetId="0">'[3]Equipo vial'!#REF!</definedName>
    <definedName name="vr.CR_28">'[3]Equipo vial'!#REF!</definedName>
    <definedName name="vr.CT_01" localSheetId="0">'[3]Equipo vial'!#REF!</definedName>
    <definedName name="vr.CT_01">'[3]Equipo vial'!#REF!</definedName>
    <definedName name="vr.CT_03" localSheetId="0">'[3]Equipo vial'!#REF!</definedName>
    <definedName name="vr.CT_03">'[3]Equipo vial'!#REF!</definedName>
    <definedName name="vr.CT_07" localSheetId="0">'[3]Equipo vial'!#REF!</definedName>
    <definedName name="vr.CT_07">'[3]Equipo vial'!#REF!</definedName>
    <definedName name="vr.ES_01" localSheetId="0">'[3]Equipo vial'!#REF!</definedName>
    <definedName name="vr.ES_01">'[3]Equipo vial'!#REF!</definedName>
    <definedName name="vr.frio" localSheetId="0">'[3]Equipo vial'!#REF!</definedName>
    <definedName name="vr.frio">'[3]Equipo vial'!#REF!</definedName>
    <definedName name="vr.FRS_01" localSheetId="0">'[3]Equipo vial'!#REF!</definedName>
    <definedName name="vr.FRS_01">'[3]Equipo vial'!#REF!</definedName>
    <definedName name="vr.FRS_02" localSheetId="0">'[3]Equipo vial'!#REF!</definedName>
    <definedName name="vr.FRS_02">'[3]Equipo vial'!#REF!</definedName>
    <definedName name="vr.FRS_03" localSheetId="0">'[3]Equipo vial'!#REF!</definedName>
    <definedName name="vr.FRS_03">'[3]Equipo vial'!#REF!</definedName>
    <definedName name="vr.FRS_04" localSheetId="0">'[3]Equipo vial'!#REF!</definedName>
    <definedName name="vr.FRS_04">'[3]Equipo vial'!#REF!</definedName>
    <definedName name="vr.GE_04" localSheetId="0">'[3]Equipo vial'!#REF!</definedName>
    <definedName name="vr.GE_04">'[3]Equipo vial'!#REF!</definedName>
    <definedName name="vr.GE_05" localSheetId="0">'[3]Equipo vial'!#REF!</definedName>
    <definedName name="vr.GE_05">'[3]Equipo vial'!#REF!</definedName>
    <definedName name="vr.GE_06" localSheetId="0">'[3]Equipo vial'!#REF!</definedName>
    <definedName name="vr.GE_06">'[3]Equipo vial'!#REF!</definedName>
    <definedName name="vr.GE_09" localSheetId="0">'[3]Equipo vial'!#REF!</definedName>
    <definedName name="vr.GE_09">'[3]Equipo vial'!#REF!</definedName>
    <definedName name="vr.GE_11" localSheetId="0">'[3]Equipo vial'!#REF!</definedName>
    <definedName name="vr.GE_11">'[3]Equipo vial'!#REF!</definedName>
    <definedName name="vr.GE_12" localSheetId="0">'[3]Equipo vial'!#REF!</definedName>
    <definedName name="vr.GE_12">'[3]Equipo vial'!#REF!</definedName>
    <definedName name="vr.GE_13" localSheetId="0">'[3]Equipo vial'!#REF!</definedName>
    <definedName name="vr.GE_13">'[3]Equipo vial'!#REF!</definedName>
    <definedName name="vr.GE_16" localSheetId="0">'[3]Equipo vial'!#REF!</definedName>
    <definedName name="vr.GE_16">'[3]Equipo vial'!#REF!</definedName>
    <definedName name="vr.GE_17" localSheetId="0">'[3]Equipo vial'!#REF!</definedName>
    <definedName name="vr.GE_17">'[3]Equipo vial'!#REF!</definedName>
    <definedName name="vr.GE_18" localSheetId="0">'[3]Equipo vial'!#REF!</definedName>
    <definedName name="vr.GE_18">'[3]Equipo vial'!#REF!</definedName>
    <definedName name="vr.GE_19" localSheetId="0">'[3]Equipo vial'!#REF!</definedName>
    <definedName name="vr.GE_19">'[3]Equipo vial'!#REF!</definedName>
    <definedName name="vr.GI_01" localSheetId="0">'[3]Equipo vial'!#REF!</definedName>
    <definedName name="vr.GI_01">'[3]Equipo vial'!#REF!</definedName>
    <definedName name="vr.GI_02" localSheetId="0">'[3]Equipo vial'!#REF!</definedName>
    <definedName name="vr.GI_02">'[3]Equipo vial'!#REF!</definedName>
    <definedName name="vr.GI_03" localSheetId="0">'[3]Equipo vial'!#REF!</definedName>
    <definedName name="vr.GI_03">'[3]Equipo vial'!#REF!</definedName>
    <definedName name="vr.GI_04" localSheetId="0">'[3]Equipo vial'!#REF!</definedName>
    <definedName name="vr.GI_04">'[3]Equipo vial'!#REF!</definedName>
    <definedName name="vr.GI_05" localSheetId="0">'[3]Equipo vial'!#REF!</definedName>
    <definedName name="vr.GI_05">'[3]Equipo vial'!#REF!</definedName>
    <definedName name="vr.GR_03" localSheetId="0">'[3]Equipo vial'!#REF!</definedName>
    <definedName name="vr.GR_03">'[3]Equipo vial'!#REF!</definedName>
    <definedName name="vr.GR_04" localSheetId="0">'[3]Equipo vial'!#REF!</definedName>
    <definedName name="vr.GR_04">'[3]Equipo vial'!#REF!</definedName>
    <definedName name="vr.GR_05" localSheetId="0">'[3]Equipo vial'!#REF!</definedName>
    <definedName name="vr.GR_05">'[3]Equipo vial'!#REF!</definedName>
    <definedName name="vr.gui" localSheetId="0">'[3]Equipo vial'!#REF!</definedName>
    <definedName name="vr.gui">'[3]Equipo vial'!#REF!</definedName>
    <definedName name="vr.HI_01" localSheetId="0">'[3]Equipo vial'!#REF!</definedName>
    <definedName name="vr.HI_01">'[3]Equipo vial'!#REF!</definedName>
    <definedName name="vr.HO_01" localSheetId="0">'[3]Equipo vial'!#REF!</definedName>
    <definedName name="vr.HO_01">'[3]Equipo vial'!#REF!</definedName>
    <definedName name="vr.hoy" localSheetId="0">'[3]Equipo vial'!#REF!</definedName>
    <definedName name="vr.hoy">'[3]Equipo vial'!#REF!</definedName>
    <definedName name="vr.mar" localSheetId="0">'[3]Equipo vial'!#REF!</definedName>
    <definedName name="vr.mar">'[3]Equipo vial'!#REF!</definedName>
    <definedName name="vr.MEN" localSheetId="0">'[3]Equipo vial'!#REF!</definedName>
    <definedName name="vr.MEN">'[3]Equipo vial'!#REF!</definedName>
    <definedName name="vr.MENEL" localSheetId="0">'[3]Equipo vial'!#REF!</definedName>
    <definedName name="vr.MENEL">'[3]Equipo vial'!#REF!</definedName>
    <definedName name="vr.MH_07" localSheetId="0">'[3]Equipo vial'!#REF!</definedName>
    <definedName name="vr.MH_07">'[3]Equipo vial'!#REF!</definedName>
    <definedName name="vr.MH_08" localSheetId="0">'[3]Equipo vial'!#REF!</definedName>
    <definedName name="vr.MH_08">'[3]Equipo vial'!#REF!</definedName>
    <definedName name="vr.MH_09" localSheetId="0">'[3]Equipo vial'!#REF!</definedName>
    <definedName name="vr.MH_09">'[3]Equipo vial'!#REF!</definedName>
    <definedName name="vr.MH_10" localSheetId="0">'[3]Equipo vial'!#REF!</definedName>
    <definedName name="vr.MH_10">'[3]Equipo vial'!#REF!</definedName>
    <definedName name="vr.MH_11" localSheetId="0">'[3]Equipo vial'!#REF!</definedName>
    <definedName name="vr.MH_11">'[3]Equipo vial'!#REF!</definedName>
    <definedName name="vr.MH_12" localSheetId="0">'[3]Equipo vial'!#REF!</definedName>
    <definedName name="vr.MH_12">'[3]Equipo vial'!#REF!</definedName>
    <definedName name="vr.MH_13" localSheetId="0">'[3]Equipo vial'!#REF!</definedName>
    <definedName name="vr.MH_13">'[3]Equipo vial'!#REF!</definedName>
    <definedName name="vr.MH_14" localSheetId="0">'[3]Equipo vial'!#REF!</definedName>
    <definedName name="vr.MH_14">'[3]Equipo vial'!#REF!</definedName>
    <definedName name="vr.MH_15" localSheetId="0">'[3]Equipo vial'!#REF!</definedName>
    <definedName name="vr.MH_15">'[3]Equipo vial'!#REF!</definedName>
    <definedName name="vr.MH_16" localSheetId="0">'[3]Equipo vial'!#REF!</definedName>
    <definedName name="vr.MH_16">'[3]Equipo vial'!#REF!</definedName>
    <definedName name="vr.MH_17" localSheetId="0">'[3]Equipo vial'!#REF!</definedName>
    <definedName name="vr.MH_17">'[3]Equipo vial'!#REF!</definedName>
    <definedName name="vr.MH_18" localSheetId="0">'[3]Equipo vial'!#REF!</definedName>
    <definedName name="vr.MH_18">'[3]Equipo vial'!#REF!</definedName>
    <definedName name="vr.MH_19" localSheetId="0">'[3]Equipo vial'!#REF!</definedName>
    <definedName name="vr.MH_19">'[3]Equipo vial'!#REF!</definedName>
    <definedName name="vr.MH_20" localSheetId="0">'[3]Equipo vial'!#REF!</definedName>
    <definedName name="vr.MH_20">'[3]Equipo vial'!#REF!</definedName>
    <definedName name="vr.MH_21" localSheetId="0">'[3]Equipo vial'!#REF!</definedName>
    <definedName name="vr.MH_21">'[3]Equipo vial'!#REF!</definedName>
    <definedName name="vr.MN_02" localSheetId="0">'[3]Equipo vial'!#REF!</definedName>
    <definedName name="vr.MN_02">'[3]Equipo vial'!#REF!</definedName>
    <definedName name="vr.MN_03" localSheetId="0">'[3]Equipo vial'!#REF!</definedName>
    <definedName name="vr.MN_03">'[3]Equipo vial'!#REF!</definedName>
    <definedName name="vr.MN_07" localSheetId="0">'[3]Equipo vial'!#REF!</definedName>
    <definedName name="vr.MN_07">'[3]Equipo vial'!#REF!</definedName>
    <definedName name="vr.MN_10" localSheetId="0">'[3]Equipo vial'!#REF!</definedName>
    <definedName name="vr.MN_10">'[3]Equipo vial'!#REF!</definedName>
    <definedName name="vr.MN_11" localSheetId="0">'[3]Equipo vial'!#REF!</definedName>
    <definedName name="vr.MN_11">'[3]Equipo vial'!#REF!</definedName>
    <definedName name="vr.MN_12" localSheetId="0">'[3]Equipo vial'!#REF!</definedName>
    <definedName name="vr.MN_12">'[3]Equipo vial'!#REF!</definedName>
    <definedName name="vr.MN_13" localSheetId="0">'[3]Equipo vial'!#REF!</definedName>
    <definedName name="vr.MN_13">'[3]Equipo vial'!#REF!</definedName>
    <definedName name="vr.MN_14" localSheetId="0">'[3]Equipo vial'!#REF!</definedName>
    <definedName name="vr.MN_14">'[3]Equipo vial'!#REF!</definedName>
    <definedName name="vr.MN_15" localSheetId="0">'[3]Equipo vial'!#REF!</definedName>
    <definedName name="vr.MN_15">'[3]Equipo vial'!#REF!</definedName>
    <definedName name="vr.MN_16" localSheetId="0">'[3]Equipo vial'!#REF!</definedName>
    <definedName name="vr.MN_16">'[3]Equipo vial'!#REF!</definedName>
    <definedName name="vr.MN_17" localSheetId="0">'[3]Equipo vial'!#REF!</definedName>
    <definedName name="vr.MN_17">'[3]Equipo vial'!#REF!</definedName>
    <definedName name="vr.mol" localSheetId="0">'[3]Equipo vial'!#REF!</definedName>
    <definedName name="vr.mol">'[3]Equipo vial'!#REF!</definedName>
    <definedName name="vr.MR_03" localSheetId="0">'[3]Equipo vial'!#REF!</definedName>
    <definedName name="vr.MR_03">'[3]Equipo vial'!#REF!</definedName>
    <definedName name="vr.MR_04" localSheetId="0">'[3]Equipo vial'!#REF!</definedName>
    <definedName name="vr.MR_04">'[3]Equipo vial'!#REF!</definedName>
    <definedName name="vr.MR_05" localSheetId="0">'[3]Equipo vial'!#REF!</definedName>
    <definedName name="vr.MR_05">'[3]Equipo vial'!#REF!</definedName>
    <definedName name="vr.MR_06" localSheetId="0">'[3]Equipo vial'!#REF!</definedName>
    <definedName name="vr.MR_06">'[3]Equipo vial'!#REF!</definedName>
    <definedName name="vr.MR_07" localSheetId="0">'[3]Equipo vial'!#REF!</definedName>
    <definedName name="vr.MR_07">'[3]Equipo vial'!#REF!</definedName>
    <definedName name="vr.MR_08" localSheetId="0">'[3]Equipo vial'!#REF!</definedName>
    <definedName name="vr.MR_08">'[3]Equipo vial'!#REF!</definedName>
    <definedName name="vr.MR_09" localSheetId="0">'[3]Equipo vial'!#REF!</definedName>
    <definedName name="vr.MR_09">'[3]Equipo vial'!#REF!</definedName>
    <definedName name="vr.MR_10" localSheetId="0">'[3]Equipo vial'!#REF!</definedName>
    <definedName name="vr.MR_10">'[3]Equipo vial'!#REF!</definedName>
    <definedName name="vr.MRH_01" localSheetId="0">'[3]Equipo vial'!#REF!</definedName>
    <definedName name="vr.MRH_01">'[3]Equipo vial'!#REF!</definedName>
    <definedName name="vr.MRH_03" localSheetId="0">'[3]Equipo vial'!#REF!</definedName>
    <definedName name="vr.MRH_03">'[3]Equipo vial'!#REF!</definedName>
    <definedName name="vr.MRN_01" localSheetId="0">'[3]Equipo vial'!#REF!</definedName>
    <definedName name="vr.MRN_01">'[3]Equipo vial'!#REF!</definedName>
    <definedName name="vr.MRN_02" localSheetId="0">'[3]Equipo vial'!#REF!</definedName>
    <definedName name="vr.MRN_02">'[3]Equipo vial'!#REF!</definedName>
    <definedName name="vr.MS_01" localSheetId="0">'[3]Equipo vial'!#REF!</definedName>
    <definedName name="vr.MS_01">'[3]Equipo vial'!#REF!</definedName>
    <definedName name="vr.MS_02" localSheetId="0">'[3]Equipo vial'!#REF!</definedName>
    <definedName name="vr.MS_02">'[3]Equipo vial'!#REF!</definedName>
    <definedName name="vr.MS_03" localSheetId="0">'[3]Equipo vial'!#REF!</definedName>
    <definedName name="vr.MS_03">'[3]Equipo vial'!#REF!</definedName>
    <definedName name="vr.MS_04" localSheetId="0">'[3]Equipo vial'!#REF!</definedName>
    <definedName name="vr.MS_04">'[3]Equipo vial'!#REF!</definedName>
    <definedName name="vr.MS_05" localSheetId="0">'[3]Equipo vial'!#REF!</definedName>
    <definedName name="vr.MS_05">'[3]Equipo vial'!#REF!</definedName>
    <definedName name="vr.MS_06" localSheetId="0">'[3]Equipo vial'!#REF!</definedName>
    <definedName name="vr.MS_06">'[3]Equipo vial'!#REF!</definedName>
    <definedName name="vr.MS_07" localSheetId="0">'[3]Equipo vial'!#REF!</definedName>
    <definedName name="vr.MS_07">'[3]Equipo vial'!#REF!</definedName>
    <definedName name="vr.MS_08" localSheetId="0">'[3]Equipo vial'!#REF!</definedName>
    <definedName name="vr.MS_08">'[3]Equipo vial'!#REF!</definedName>
    <definedName name="vr.MS_09" localSheetId="0">'[3]Equipo vial'!#REF!</definedName>
    <definedName name="vr.MS_09">'[3]Equipo vial'!#REF!</definedName>
    <definedName name="vr.PA_01" localSheetId="0">'[3]Equipo vial'!#REF!</definedName>
    <definedName name="vr.PA_01">'[3]Equipo vial'!#REF!</definedName>
    <definedName name="vr.PC.1" localSheetId="0">#REF!</definedName>
    <definedName name="vr.PC.1">#REF!</definedName>
    <definedName name="vr.PC.2" localSheetId="0">#REF!</definedName>
    <definedName name="vr.PC.2">#REF!</definedName>
    <definedName name="vr.PC.3" localSheetId="0">#REF!</definedName>
    <definedName name="vr.PC.3">#REF!</definedName>
    <definedName name="vr.PC.4" localSheetId="0">#REF!</definedName>
    <definedName name="vr.PC.4">#REF!</definedName>
    <definedName name="vr.PC.5" localSheetId="0">#REF!</definedName>
    <definedName name="vr.PC.5">#REF!</definedName>
    <definedName name="vr.PC_14" localSheetId="0">'[3]Equipo vial'!#REF!</definedName>
    <definedName name="vr.PC_14">'[3]Equipo vial'!#REF!</definedName>
    <definedName name="vr.PC_15" localSheetId="0">'[3]Equipo vial'!#REF!</definedName>
    <definedName name="vr.PC_15">'[3]Equipo vial'!#REF!</definedName>
    <definedName name="vr.PC_16" localSheetId="0">'[3]Equipo vial'!#REF!</definedName>
    <definedName name="vr.PC_16">'[3]Equipo vial'!#REF!</definedName>
    <definedName name="vr.PC_17" localSheetId="0">'[3]Equipo vial'!#REF!</definedName>
    <definedName name="vr.PC_17">'[3]Equipo vial'!#REF!</definedName>
    <definedName name="vr.PC_18" localSheetId="0">'[3]Equipo vial'!#REF!</definedName>
    <definedName name="vr.PC_18">'[3]Equipo vial'!#REF!</definedName>
    <definedName name="vr.PC_19" localSheetId="0">'[3]Equipo vial'!#REF!</definedName>
    <definedName name="vr.PC_19">'[3]Equipo vial'!#REF!</definedName>
    <definedName name="vr.PC_20" localSheetId="0">'[3]Equipo vial'!#REF!</definedName>
    <definedName name="vr.PC_20">'[3]Equipo vial'!#REF!</definedName>
    <definedName name="vr.PC_22" localSheetId="0">'[3]Equipo vial'!#REF!</definedName>
    <definedName name="vr.PC_22">'[3]Equipo vial'!#REF!</definedName>
    <definedName name="vr.PC_23" localSheetId="0">'[3]Equipo vial'!#REF!</definedName>
    <definedName name="vr.PC_23">'[3]Equipo vial'!#REF!</definedName>
    <definedName name="vr.PL_05" localSheetId="0">'[3]Equipo vial'!#REF!</definedName>
    <definedName name="vr.PL_05">'[3]Equipo vial'!#REF!</definedName>
    <definedName name="vr.PL_06" localSheetId="0">'[3]Equipo vial'!#REF!</definedName>
    <definedName name="vr.PL_06">'[3]Equipo vial'!#REF!</definedName>
    <definedName name="vr.PL_07" localSheetId="0">'[3]Equipo vial'!#REF!</definedName>
    <definedName name="vr.PL_07">'[3]Equipo vial'!#REF!</definedName>
    <definedName name="vr.PL_08" localSheetId="0">'[3]Equipo vial'!#REF!</definedName>
    <definedName name="vr.PL_08">'[3]Equipo vial'!#REF!</definedName>
    <definedName name="vr.PL_09" localSheetId="0">'[3]Equipo vial'!#REF!</definedName>
    <definedName name="vr.PL_09">'[3]Equipo vial'!#REF!</definedName>
    <definedName name="vr.PL_11" localSheetId="0">'[3]Equipo vial'!#REF!</definedName>
    <definedName name="vr.PL_11">'[3]Equipo vial'!#REF!</definedName>
    <definedName name="vr.PLX_02" localSheetId="0">'[3]Equipo vial'!#REF!</definedName>
    <definedName name="vr.PLX_02">'[3]Equipo vial'!#REF!</definedName>
    <definedName name="vr.rcau" localSheetId="0">'[3]Equipo vial'!#REF!</definedName>
    <definedName name="vr.rcau">'[3]Equipo vial'!#REF!</definedName>
    <definedName name="vr.RD_01" localSheetId="0">'[3]Equipo vial'!#REF!</definedName>
    <definedName name="vr.RD_01">'[3]Equipo vial'!#REF!</definedName>
    <definedName name="vr.RE_08" localSheetId="0">'[3]Equipo vial'!#REF!</definedName>
    <definedName name="vr.RE_08">'[3]Equipo vial'!#REF!</definedName>
    <definedName name="vr.RE_09" localSheetId="0">'[3]Equipo vial'!#REF!</definedName>
    <definedName name="vr.RE_09">'[3]Equipo vial'!#REF!</definedName>
    <definedName name="vr.RE_10" localSheetId="0">'[3]Equipo vial'!#REF!</definedName>
    <definedName name="vr.RE_10">'[3]Equipo vial'!#REF!</definedName>
    <definedName name="vr.RE_12" localSheetId="0">'[3]Equipo vial'!#REF!</definedName>
    <definedName name="vr.RE_12">'[3]Equipo vial'!#REF!</definedName>
    <definedName name="vr.RE_13" localSheetId="0">'[3]Equipo vial'!#REF!</definedName>
    <definedName name="vr.RE_13">'[3]Equipo vial'!#REF!</definedName>
    <definedName name="vr.RE_14" localSheetId="0">'[3]Equipo vial'!#REF!</definedName>
    <definedName name="vr.RE_14">'[3]Equipo vial'!#REF!</definedName>
    <definedName name="vr.RE_15" localSheetId="0">'[3]Equipo vial'!#REF!</definedName>
    <definedName name="vr.RE_15">'[3]Equipo vial'!#REF!</definedName>
    <definedName name="vr.RE_16" localSheetId="0">'[3]Equipo vial'!#REF!</definedName>
    <definedName name="vr.RE_16">'[3]Equipo vial'!#REF!</definedName>
    <definedName name="vr.RE_17" localSheetId="0">'[3]Equipo vial'!#REF!</definedName>
    <definedName name="vr.RE_17">'[3]Equipo vial'!#REF!</definedName>
    <definedName name="vr.RE_18" localSheetId="0">'[3]Equipo vial'!#REF!</definedName>
    <definedName name="vr.RE_18">'[3]Equipo vial'!#REF!</definedName>
    <definedName name="vr.RE_19" localSheetId="0">'[3]Equipo vial'!#REF!</definedName>
    <definedName name="vr.RE_19">'[3]Equipo vial'!#REF!</definedName>
    <definedName name="vr.RE_20" localSheetId="0">'[3]Equipo vial'!#REF!</definedName>
    <definedName name="vr.RE_20">'[3]Equipo vial'!#REF!</definedName>
    <definedName name="vr.RE_21" localSheetId="0">'[3]Equipo vial'!#REF!</definedName>
    <definedName name="vr.RE_21">'[3]Equipo vial'!#REF!</definedName>
    <definedName name="vr.RE_22" localSheetId="0">'[3]Equipo vial'!#REF!</definedName>
    <definedName name="vr.RE_22">'[3]Equipo vial'!#REF!</definedName>
    <definedName name="vr.RE_24" localSheetId="0">'[3]Equipo vial'!#REF!</definedName>
    <definedName name="vr.RE_24">'[3]Equipo vial'!#REF!</definedName>
    <definedName name="vr.RE_26" localSheetId="0">'[3]Equipo vial'!#REF!</definedName>
    <definedName name="vr.RE_26">'[3]Equipo vial'!#REF!</definedName>
    <definedName name="vr.RE_27" localSheetId="0">'[3]Equipo vial'!#REF!</definedName>
    <definedName name="vr.RE_27">'[3]Equipo vial'!#REF!</definedName>
    <definedName name="vr.RE_29" localSheetId="0">'[3]Equipo vial'!#REF!</definedName>
    <definedName name="vr.RE_29">'[3]Equipo vial'!#REF!</definedName>
    <definedName name="vr.RE_31" localSheetId="0">'[3]Equipo vial'!#REF!</definedName>
    <definedName name="vr.RE_31">'[3]Equipo vial'!#REF!</definedName>
    <definedName name="vr.RE_32" localSheetId="0">'[3]Equipo vial'!#REF!</definedName>
    <definedName name="vr.RE_32">'[3]Equipo vial'!#REF!</definedName>
    <definedName name="vr.RN_06" localSheetId="0">'[3]Equipo vial'!#REF!</definedName>
    <definedName name="vr.RN_06">'[3]Equipo vial'!#REF!</definedName>
    <definedName name="vr.RN_07" localSheetId="0">'[3]Equipo vial'!#REF!</definedName>
    <definedName name="vr.RN_07">'[3]Equipo vial'!#REF!</definedName>
    <definedName name="vr.RN_08" localSheetId="0">'[3]Equipo vial'!#REF!</definedName>
    <definedName name="vr.RN_08">'[3]Equipo vial'!#REF!</definedName>
    <definedName name="vr.RN_09" localSheetId="0">'[3]Equipo vial'!#REF!</definedName>
    <definedName name="vr.RN_09">'[3]Equipo vial'!#REF!</definedName>
    <definedName name="vr.RN_10" localSheetId="0">'[3]Equipo vial'!#REF!</definedName>
    <definedName name="vr.RN_10">'[3]Equipo vial'!#REF!</definedName>
    <definedName name="vr.RN_11" localSheetId="0">'[3]Equipo vial'!#REF!</definedName>
    <definedName name="vr.RN_11">'[3]Equipo vial'!#REF!</definedName>
    <definedName name="vr.RN_12" localSheetId="0">'[3]Equipo vial'!#REF!</definedName>
    <definedName name="vr.RN_12">'[3]Equipo vial'!#REF!</definedName>
    <definedName name="vr.RPF_01" localSheetId="0">'[3]Equipo vial'!#REF!</definedName>
    <definedName name="vr.RPF_01">'[3]Equipo vial'!#REF!</definedName>
    <definedName name="vr.RV_02" localSheetId="0">'[3]Equipo vial'!#REF!</definedName>
    <definedName name="vr.RV_02">'[3]Equipo vial'!#REF!</definedName>
    <definedName name="vr.SJ_01" localSheetId="0">'[3]Equipo vial'!#REF!</definedName>
    <definedName name="vr.SJ_01">'[3]Equipo vial'!#REF!</definedName>
    <definedName name="vr.TE_06" localSheetId="0">'[3]Equipo vial'!#REF!</definedName>
    <definedName name="vr.TE_06">'[3]Equipo vial'!#REF!</definedName>
    <definedName name="vr.TE_07" localSheetId="0">'[3]Equipo vial'!#REF!</definedName>
    <definedName name="vr.TE_07">'[3]Equipo vial'!#REF!</definedName>
    <definedName name="vr.TE_08" localSheetId="0">'[3]Equipo vial'!#REF!</definedName>
    <definedName name="vr.TE_08">'[3]Equipo vial'!#REF!</definedName>
    <definedName name="vr.TE_09" localSheetId="0">'[3]Equipo vial'!#REF!</definedName>
    <definedName name="vr.TE_09">'[3]Equipo vial'!#REF!</definedName>
    <definedName name="vr.TE_10" localSheetId="0">'[3]Equipo vial'!#REF!</definedName>
    <definedName name="vr.TE_10">'[3]Equipo vial'!#REF!</definedName>
    <definedName name="vr.TH" localSheetId="0">'[3]Equipo vial'!#REF!</definedName>
    <definedName name="vr.TH">'[3]Equipo vial'!#REF!</definedName>
    <definedName name="vr.tol" localSheetId="0">'[3]Equipo vial'!#REF!</definedName>
    <definedName name="vr.tol">'[3]Equipo vial'!#REF!</definedName>
    <definedName name="vr.TP_05" localSheetId="0">'[3]Equipo vial'!#REF!</definedName>
    <definedName name="vr.TP_05">'[3]Equipo vial'!#REF!</definedName>
    <definedName name="vr.TP_06" localSheetId="0">'[3]Equipo vial'!#REF!</definedName>
    <definedName name="vr.TP_06">'[3]Equipo vial'!#REF!</definedName>
    <definedName name="vr.TR_14" localSheetId="0">'[3]Equipo vial'!#REF!</definedName>
    <definedName name="vr.TR_14">'[3]Equipo vial'!#REF!</definedName>
    <definedName name="vr.TR_15" localSheetId="0">'[3]Equipo vial'!#REF!</definedName>
    <definedName name="vr.TR_15">'[3]Equipo vial'!#REF!</definedName>
    <definedName name="vr.TR_16" localSheetId="0">'[3]Equipo vial'!#REF!</definedName>
    <definedName name="vr.TR_16">'[3]Equipo vial'!#REF!</definedName>
    <definedName name="vr.TR_17" localSheetId="0">'[3]Equipo vial'!#REF!</definedName>
    <definedName name="vr.TR_17">'[3]Equipo vial'!#REF!</definedName>
    <definedName name="vr.TR_18" localSheetId="0">'[3]Equipo vial'!#REF!</definedName>
    <definedName name="vr.TR_18">'[3]Equipo vial'!#REF!</definedName>
    <definedName name="vr.TR_19" localSheetId="0">'[3]Equipo vial'!#REF!</definedName>
    <definedName name="vr.TR_19">'[3]Equipo vial'!#REF!</definedName>
    <definedName name="vr.TR_22" localSheetId="0">'[3]Equipo vial'!#REF!</definedName>
    <definedName name="vr.TR_22">'[3]Equipo vial'!#REF!</definedName>
    <definedName name="vr.TR_23" localSheetId="0">'[3]Equipo vial'!#REF!</definedName>
    <definedName name="vr.TR_23">'[3]Equipo vial'!#REF!</definedName>
    <definedName name="vr.TR_24" localSheetId="0">'[3]Equipo vial'!#REF!</definedName>
    <definedName name="vr.TR_24">'[3]Equipo vial'!#REF!</definedName>
    <definedName name="vr.TR_25" localSheetId="0">'[3]Equipo vial'!#REF!</definedName>
    <definedName name="vr.TR_25">'[3]Equipo vial'!#REF!</definedName>
    <definedName name="vr.TR_26" localSheetId="0">'[3]Equipo vial'!#REF!</definedName>
    <definedName name="vr.TR_26">'[3]Equipo vial'!#REF!</definedName>
    <definedName name="vr.TR_27" localSheetId="0">'[3]Equipo vial'!#REF!</definedName>
    <definedName name="vr.TR_27">'[3]Equipo vial'!#REF!</definedName>
    <definedName name="vr.TR_28" localSheetId="0">'[3]Equipo vial'!#REF!</definedName>
    <definedName name="vr.TR_28">'[3]Equipo vial'!#REF!</definedName>
    <definedName name="vr.TR_29" localSheetId="0">'[3]Equipo vial'!#REF!</definedName>
    <definedName name="vr.TR_29">'[3]Equipo vial'!#REF!</definedName>
    <definedName name="vr.TT_01" localSheetId="0">'[3]Equipo vial'!#REF!</definedName>
    <definedName name="vr.TT_01">'[3]Equipo vial'!#REF!</definedName>
    <definedName name="vr.TT_02" localSheetId="0">'[3]Equipo vial'!#REF!</definedName>
    <definedName name="vr.TT_02">'[3]Equipo vial'!#REF!</definedName>
    <definedName name="vr.TT_03" localSheetId="0">'[3]Equipo vial'!#REF!</definedName>
    <definedName name="vr.TT_03">'[3]Equipo vial'!#REF!</definedName>
    <definedName name="vr.TT_04" localSheetId="0">'[3]Equipo vial'!#REF!</definedName>
    <definedName name="vr.TT_04">'[3]Equipo vial'!#REF!</definedName>
    <definedName name="vr.TT_05" localSheetId="0">'[3]Equipo vial'!#REF!</definedName>
    <definedName name="vr.TT_05">'[3]Equipo vial'!#REF!</definedName>
    <definedName name="vr.TU_01" localSheetId="0">'[3]Equipo vial'!#REF!</definedName>
    <definedName name="vr.TU_01">'[3]Equipo vial'!#REF!</definedName>
    <definedName name="vr.UM_129" localSheetId="0">'[3]Equipo vial'!#REF!</definedName>
    <definedName name="vr.UM_129">'[3]Equipo vial'!#REF!</definedName>
    <definedName name="vr.vag" localSheetId="0">'[3]Equipo vial'!#REF!</definedName>
    <definedName name="vr.vag">'[3]Equipo vial'!#REF!</definedName>
    <definedName name="vr.VB" localSheetId="0">#REF!</definedName>
    <definedName name="vr.VB">#REF!</definedName>
    <definedName name="vr.VC_02" localSheetId="0">'[3]Equipo vial'!#REF!</definedName>
    <definedName name="vr.VC_02">'[3]Equipo vial'!#REF!</definedName>
    <definedName name="vr.VC_09" localSheetId="0">'[3]Equipo vial'!#REF!</definedName>
    <definedName name="vr.VC_09">'[3]Equipo vial'!#REF!</definedName>
    <definedName name="vr.VI_08" localSheetId="0">'[3]Equipo vial'!#REF!</definedName>
    <definedName name="vr.VI_08">'[3]Equipo vial'!#REF!</definedName>
    <definedName name="vr.VTA_01" localSheetId="0">'[3]Equipo vial'!#REF!</definedName>
    <definedName name="vr.VTA_01">'[3]Equipo vial'!#REF!</definedName>
    <definedName name="vr.VTA_02" localSheetId="0">'[3]Equipo vial'!#REF!</definedName>
    <definedName name="vr.VTA_02">'[3]Equipo vial'!#REF!</definedName>
    <definedName name="vr.ZJ_02" localSheetId="0">'[3]Equipo vial'!#REF!</definedName>
    <definedName name="vr.ZJ_02">'[3]Equipo vial'!#REF!</definedName>
    <definedName name="vr.ZJ_04" localSheetId="0">'[3]Equipo vial'!#REF!</definedName>
    <definedName name="vr.ZJ_04">'[3]Equipo vial'!#REF!</definedName>
    <definedName name="vr.ZJ_05" localSheetId="0">'[3]Equipo vial'!#REF!</definedName>
    <definedName name="vr.ZJ_05">'[3]Equipo vial'!#REF!</definedName>
    <definedName name="VTA_01" localSheetId="0">'[6]Equipo vial'!#REF!</definedName>
    <definedName name="VTA_01">'[6]Equipo vial'!#REF!</definedName>
    <definedName name="VTA_02" localSheetId="0">'[6]Equipo vial'!#REF!</definedName>
    <definedName name="VTA_02">'[6]Equipo vial'!#REF!</definedName>
    <definedName name="ZJ_02" localSheetId="0">'[6]Equipo vial'!#REF!</definedName>
    <definedName name="ZJ_02">'[6]Equipo vial'!#REF!</definedName>
    <definedName name="ZJ_04" localSheetId="0">'[6]Equipo vial'!#REF!</definedName>
    <definedName name="ZJ_04">'[6]Equipo vial'!#REF!</definedName>
    <definedName name="ZJ_05" localSheetId="0">'[6]Equipo vial'!#REF!</definedName>
    <definedName name="ZJ_05">'[6]Equipo vial'!#REF!</definedName>
    <definedName name="zzz" localSheetId="0">[14]RRF!#REF!</definedName>
    <definedName name="zzz">[15]RRF!#REF!</definedName>
  </definedNames>
  <calcPr calcId="171026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DK12" i="1"/>
  <c r="A13" i="1"/>
  <c r="DK13" i="1"/>
  <c r="A14" i="1"/>
  <c r="DK14" i="1"/>
  <c r="A15" i="1"/>
  <c r="DK15" i="1"/>
  <c r="A17" i="1"/>
  <c r="DK16" i="1"/>
  <c r="DK17" i="1"/>
  <c r="A18" i="1"/>
  <c r="DK18" i="1"/>
  <c r="A19" i="1"/>
  <c r="DK19" i="1"/>
  <c r="A20" i="1"/>
  <c r="DK20" i="1"/>
  <c r="DK25" i="1"/>
  <c r="DK26" i="1"/>
  <c r="DK27" i="1"/>
  <c r="DK28" i="1"/>
  <c r="DK29" i="1"/>
  <c r="DK30" i="1"/>
  <c r="DK31" i="1"/>
  <c r="DK33" i="1"/>
  <c r="DK34" i="1"/>
  <c r="DK35" i="1"/>
  <c r="DK36" i="1"/>
  <c r="DK41" i="1"/>
  <c r="DI12" i="1"/>
  <c r="DI13" i="1"/>
  <c r="DI14" i="1"/>
  <c r="DI15" i="1"/>
  <c r="DI16" i="1"/>
  <c r="DI17" i="1"/>
  <c r="DI18" i="1"/>
  <c r="DI19" i="1"/>
  <c r="DI20" i="1"/>
  <c r="DI25" i="1"/>
  <c r="DI26" i="1"/>
  <c r="DI27" i="1"/>
  <c r="DI28" i="1"/>
  <c r="DI29" i="1"/>
  <c r="DI30" i="1"/>
  <c r="DI31" i="1"/>
  <c r="DI33" i="1"/>
  <c r="DI34" i="1"/>
  <c r="DI35" i="1"/>
  <c r="DI36" i="1"/>
  <c r="DI41" i="1"/>
  <c r="DG12" i="1"/>
  <c r="DG13" i="1"/>
  <c r="DG14" i="1"/>
  <c r="DG15" i="1"/>
  <c r="DG16" i="1"/>
  <c r="DG17" i="1"/>
  <c r="DG18" i="1"/>
  <c r="DG19" i="1"/>
  <c r="DG20" i="1"/>
  <c r="DG25" i="1"/>
  <c r="DG26" i="1"/>
  <c r="DG27" i="1"/>
  <c r="DG28" i="1"/>
  <c r="DG29" i="1"/>
  <c r="DG30" i="1"/>
  <c r="DG31" i="1"/>
  <c r="DG33" i="1"/>
  <c r="DG34" i="1"/>
  <c r="DG35" i="1"/>
  <c r="DG36" i="1"/>
  <c r="DG41" i="1"/>
  <c r="DC12" i="1"/>
  <c r="DC13" i="1"/>
  <c r="DC14" i="1"/>
  <c r="DC15" i="1"/>
  <c r="DC16" i="1"/>
  <c r="DC17" i="1"/>
  <c r="DC18" i="1"/>
  <c r="DC19" i="1"/>
  <c r="DC20" i="1"/>
  <c r="DC25" i="1"/>
  <c r="DC26" i="1"/>
  <c r="DC27" i="1"/>
  <c r="DC28" i="1"/>
  <c r="DC29" i="1"/>
  <c r="DC30" i="1"/>
  <c r="DC31" i="1"/>
  <c r="DC33" i="1"/>
  <c r="DC34" i="1"/>
  <c r="DC35" i="1"/>
  <c r="DC36" i="1"/>
  <c r="DC41" i="1"/>
  <c r="DA12" i="1"/>
  <c r="DA13" i="1"/>
  <c r="DA14" i="1"/>
  <c r="DA15" i="1"/>
  <c r="DA16" i="1"/>
  <c r="DA17" i="1"/>
  <c r="DA18" i="1"/>
  <c r="DA19" i="1"/>
  <c r="DA20" i="1"/>
  <c r="DA25" i="1"/>
  <c r="DA26" i="1"/>
  <c r="DA27" i="1"/>
  <c r="DA28" i="1"/>
  <c r="DA29" i="1"/>
  <c r="DA30" i="1"/>
  <c r="DA31" i="1"/>
  <c r="DA33" i="1"/>
  <c r="DA34" i="1"/>
  <c r="DA35" i="1"/>
  <c r="DA36" i="1"/>
  <c r="DA41" i="1"/>
  <c r="CY12" i="1"/>
  <c r="CY13" i="1"/>
  <c r="CY14" i="1"/>
  <c r="CY15" i="1"/>
  <c r="A16" i="1"/>
  <c r="CY16" i="1"/>
  <c r="CY17" i="1"/>
  <c r="CY18" i="1"/>
  <c r="CY19" i="1"/>
  <c r="CY20" i="1"/>
  <c r="CY25" i="1"/>
  <c r="CY26" i="1"/>
  <c r="CY27" i="1"/>
  <c r="CY28" i="1"/>
  <c r="CY29" i="1"/>
  <c r="CY30" i="1"/>
  <c r="CY31" i="1"/>
  <c r="CY33" i="1"/>
  <c r="CY34" i="1"/>
  <c r="CY35" i="1"/>
  <c r="CY36" i="1"/>
  <c r="CY41" i="1"/>
  <c r="CY55" i="1"/>
  <c r="DA55" i="1"/>
  <c r="DC55" i="1"/>
  <c r="DG55" i="1"/>
  <c r="DI55" i="1"/>
  <c r="DK55" i="1"/>
  <c r="CW12" i="1"/>
  <c r="CW13" i="1"/>
  <c r="CW14" i="1"/>
  <c r="CW15" i="1"/>
  <c r="CW16" i="1"/>
  <c r="CW17" i="1"/>
  <c r="CW18" i="1"/>
  <c r="CW19" i="1"/>
  <c r="CW20" i="1"/>
  <c r="CW25" i="1"/>
  <c r="CW26" i="1"/>
  <c r="CW27" i="1"/>
  <c r="CW28" i="1"/>
  <c r="CW29" i="1"/>
  <c r="CW30" i="1"/>
  <c r="CW31" i="1"/>
  <c r="CW33" i="1"/>
  <c r="CW34" i="1"/>
  <c r="CW35" i="1"/>
  <c r="CW36" i="1"/>
  <c r="CW41" i="1"/>
  <c r="CU12" i="1"/>
  <c r="CU13" i="1"/>
  <c r="CU14" i="1"/>
  <c r="CU15" i="1"/>
  <c r="CU16" i="1"/>
  <c r="CU17" i="1"/>
  <c r="CU18" i="1"/>
  <c r="CU19" i="1"/>
  <c r="CU20" i="1"/>
  <c r="CU25" i="1"/>
  <c r="CU26" i="1"/>
  <c r="CU27" i="1"/>
  <c r="CU28" i="1"/>
  <c r="CU29" i="1"/>
  <c r="CU30" i="1"/>
  <c r="CU31" i="1"/>
  <c r="CU33" i="1"/>
  <c r="CU34" i="1"/>
  <c r="CU35" i="1"/>
  <c r="CU36" i="1"/>
  <c r="CU41" i="1"/>
  <c r="CS12" i="1"/>
  <c r="CS13" i="1"/>
  <c r="CS14" i="1"/>
  <c r="CS15" i="1"/>
  <c r="CS16" i="1"/>
  <c r="CS17" i="1"/>
  <c r="CS18" i="1"/>
  <c r="CS19" i="1"/>
  <c r="CS20" i="1"/>
  <c r="CS25" i="1"/>
  <c r="CS26" i="1"/>
  <c r="CS27" i="1"/>
  <c r="CS28" i="1"/>
  <c r="CS29" i="1"/>
  <c r="CS30" i="1"/>
  <c r="CS31" i="1"/>
  <c r="CS33" i="1"/>
  <c r="CS34" i="1"/>
  <c r="CS35" i="1"/>
  <c r="CS36" i="1"/>
  <c r="CS41" i="1"/>
  <c r="CQ12" i="1"/>
  <c r="CQ13" i="1"/>
  <c r="CQ14" i="1"/>
  <c r="CQ15" i="1"/>
  <c r="CQ16" i="1"/>
  <c r="CQ17" i="1"/>
  <c r="CQ18" i="1"/>
  <c r="CQ19" i="1"/>
  <c r="CQ20" i="1"/>
  <c r="CQ25" i="1"/>
  <c r="CQ26" i="1"/>
  <c r="CQ27" i="1"/>
  <c r="CQ28" i="1"/>
  <c r="CQ29" i="1"/>
  <c r="CQ30" i="1"/>
  <c r="CQ31" i="1"/>
  <c r="CQ33" i="1"/>
  <c r="CQ34" i="1"/>
  <c r="CQ35" i="1"/>
  <c r="CQ36" i="1"/>
  <c r="CQ41" i="1"/>
  <c r="CO12" i="1"/>
  <c r="CO13" i="1"/>
  <c r="CO14" i="1"/>
  <c r="CO15" i="1"/>
  <c r="CO16" i="1"/>
  <c r="CO17" i="1"/>
  <c r="CO18" i="1"/>
  <c r="CO19" i="1"/>
  <c r="CO20" i="1"/>
  <c r="CO25" i="1"/>
  <c r="CO26" i="1"/>
  <c r="CO27" i="1"/>
  <c r="CO28" i="1"/>
  <c r="CO29" i="1"/>
  <c r="CO30" i="1"/>
  <c r="CO31" i="1"/>
  <c r="CO33" i="1"/>
  <c r="CO34" i="1"/>
  <c r="CO35" i="1"/>
  <c r="CO36" i="1"/>
  <c r="CO41" i="1"/>
  <c r="CO55" i="1"/>
  <c r="CQ55" i="1"/>
  <c r="CS55" i="1"/>
  <c r="CU55" i="1"/>
  <c r="CW55" i="1"/>
  <c r="CM12" i="1"/>
  <c r="CM13" i="1"/>
  <c r="CM14" i="1"/>
  <c r="CM15" i="1"/>
  <c r="CM16" i="1"/>
  <c r="CM17" i="1"/>
  <c r="CM18" i="1"/>
  <c r="CM19" i="1"/>
  <c r="CM20" i="1"/>
  <c r="CM25" i="1"/>
  <c r="CM26" i="1"/>
  <c r="CM27" i="1"/>
  <c r="CM28" i="1"/>
  <c r="CM29" i="1"/>
  <c r="CM30" i="1"/>
  <c r="CM31" i="1"/>
  <c r="CM33" i="1"/>
  <c r="CM34" i="1"/>
  <c r="CM35" i="1"/>
  <c r="CM36" i="1"/>
  <c r="CM41" i="1"/>
  <c r="CK12" i="1"/>
  <c r="CK13" i="1"/>
  <c r="CK14" i="1"/>
  <c r="CK15" i="1"/>
  <c r="CK16" i="1"/>
  <c r="CK17" i="1"/>
  <c r="CK18" i="1"/>
  <c r="CK19" i="1"/>
  <c r="CK20" i="1"/>
  <c r="CK25" i="1"/>
  <c r="CK26" i="1"/>
  <c r="CK27" i="1"/>
  <c r="CK28" i="1"/>
  <c r="CK29" i="1"/>
  <c r="CK30" i="1"/>
  <c r="CK31" i="1"/>
  <c r="CK33" i="1"/>
  <c r="CK34" i="1"/>
  <c r="CK35" i="1"/>
  <c r="CK36" i="1"/>
  <c r="CK41" i="1"/>
  <c r="CI12" i="1"/>
  <c r="CI13" i="1"/>
  <c r="CI14" i="1"/>
  <c r="CI15" i="1"/>
  <c r="CI16" i="1"/>
  <c r="CI17" i="1"/>
  <c r="CI18" i="1"/>
  <c r="CI19" i="1"/>
  <c r="CI20" i="1"/>
  <c r="CI25" i="1"/>
  <c r="CI26" i="1"/>
  <c r="CI27" i="1"/>
  <c r="CI28" i="1"/>
  <c r="CI29" i="1"/>
  <c r="CI30" i="1"/>
  <c r="CI31" i="1"/>
  <c r="CI33" i="1"/>
  <c r="CI34" i="1"/>
  <c r="CI35" i="1"/>
  <c r="CI36" i="1"/>
  <c r="CI41" i="1"/>
  <c r="CG12" i="1"/>
  <c r="CG13" i="1"/>
  <c r="CG14" i="1"/>
  <c r="CG15" i="1"/>
  <c r="CG16" i="1"/>
  <c r="CG17" i="1"/>
  <c r="CG18" i="1"/>
  <c r="CG19" i="1"/>
  <c r="CG20" i="1"/>
  <c r="CG25" i="1"/>
  <c r="CG26" i="1"/>
  <c r="CG27" i="1"/>
  <c r="CG28" i="1"/>
  <c r="CG29" i="1"/>
  <c r="CG30" i="1"/>
  <c r="CG31" i="1"/>
  <c r="CG33" i="1"/>
  <c r="CG34" i="1"/>
  <c r="CG35" i="1"/>
  <c r="CG36" i="1"/>
  <c r="CG41" i="1"/>
  <c r="CC12" i="1"/>
  <c r="CC13" i="1"/>
  <c r="CC14" i="1"/>
  <c r="CC15" i="1"/>
  <c r="CC16" i="1"/>
  <c r="CC17" i="1"/>
  <c r="CC18" i="1"/>
  <c r="CC19" i="1"/>
  <c r="CC20" i="1"/>
  <c r="CC25" i="1"/>
  <c r="CC26" i="1"/>
  <c r="CC27" i="1"/>
  <c r="CC28" i="1"/>
  <c r="CC29" i="1"/>
  <c r="CC30" i="1"/>
  <c r="CC31" i="1"/>
  <c r="CC33" i="1"/>
  <c r="CC34" i="1"/>
  <c r="CC35" i="1"/>
  <c r="CC36" i="1"/>
  <c r="CC41" i="1"/>
  <c r="CC55" i="1"/>
  <c r="CG55" i="1"/>
  <c r="CI55" i="1"/>
  <c r="CK55" i="1"/>
  <c r="CM55" i="1"/>
  <c r="CA12" i="1"/>
  <c r="CA13" i="1"/>
  <c r="CA14" i="1"/>
  <c r="CA15" i="1"/>
  <c r="CA16" i="1"/>
  <c r="CA17" i="1"/>
  <c r="CA18" i="1"/>
  <c r="CA19" i="1"/>
  <c r="CA20" i="1"/>
  <c r="CA25" i="1"/>
  <c r="CA26" i="1"/>
  <c r="CA27" i="1"/>
  <c r="CA28" i="1"/>
  <c r="CA29" i="1"/>
  <c r="CA30" i="1"/>
  <c r="CA31" i="1"/>
  <c r="CA33" i="1"/>
  <c r="CA34" i="1"/>
  <c r="CA35" i="1"/>
  <c r="CA36" i="1"/>
  <c r="CA41" i="1"/>
  <c r="BY12" i="1"/>
  <c r="BY13" i="1"/>
  <c r="BY14" i="1"/>
  <c r="BY15" i="1"/>
  <c r="BY16" i="1"/>
  <c r="BY17" i="1"/>
  <c r="BY18" i="1"/>
  <c r="BY19" i="1"/>
  <c r="BY20" i="1"/>
  <c r="BY25" i="1"/>
  <c r="BY26" i="1"/>
  <c r="BY27" i="1"/>
  <c r="BY28" i="1"/>
  <c r="BY29" i="1"/>
  <c r="BY30" i="1"/>
  <c r="BY31" i="1"/>
  <c r="BY33" i="1"/>
  <c r="BY34" i="1"/>
  <c r="BY35" i="1"/>
  <c r="BY36" i="1"/>
  <c r="BY41" i="1"/>
  <c r="BW12" i="1"/>
  <c r="BW13" i="1"/>
  <c r="BW14" i="1"/>
  <c r="BW15" i="1"/>
  <c r="BW16" i="1"/>
  <c r="BW17" i="1"/>
  <c r="BW18" i="1"/>
  <c r="BW19" i="1"/>
  <c r="BW20" i="1"/>
  <c r="BW25" i="1"/>
  <c r="BW26" i="1"/>
  <c r="BW27" i="1"/>
  <c r="BW28" i="1"/>
  <c r="BW29" i="1"/>
  <c r="BW30" i="1"/>
  <c r="BW31" i="1"/>
  <c r="BW33" i="1"/>
  <c r="BW34" i="1"/>
  <c r="BW35" i="1"/>
  <c r="BW36" i="1"/>
  <c r="BW41" i="1"/>
  <c r="BU12" i="1"/>
  <c r="BU13" i="1"/>
  <c r="BU14" i="1"/>
  <c r="BU15" i="1"/>
  <c r="BU16" i="1"/>
  <c r="BU17" i="1"/>
  <c r="BU18" i="1"/>
  <c r="BU19" i="1"/>
  <c r="BU20" i="1"/>
  <c r="BU25" i="1"/>
  <c r="BU26" i="1"/>
  <c r="BU27" i="1"/>
  <c r="BU28" i="1"/>
  <c r="BU29" i="1"/>
  <c r="BU30" i="1"/>
  <c r="BU31" i="1"/>
  <c r="BU33" i="1"/>
  <c r="BU34" i="1"/>
  <c r="BU35" i="1"/>
  <c r="BU36" i="1"/>
  <c r="BU41" i="1"/>
  <c r="BS12" i="1"/>
  <c r="BS13" i="1"/>
  <c r="BS14" i="1"/>
  <c r="BS15" i="1"/>
  <c r="BS16" i="1"/>
  <c r="BS17" i="1"/>
  <c r="BS18" i="1"/>
  <c r="BS19" i="1"/>
  <c r="BS20" i="1"/>
  <c r="BS25" i="1"/>
  <c r="BS26" i="1"/>
  <c r="BS27" i="1"/>
  <c r="BS28" i="1"/>
  <c r="BS29" i="1"/>
  <c r="BS30" i="1"/>
  <c r="BS31" i="1"/>
  <c r="BS33" i="1"/>
  <c r="BS34" i="1"/>
  <c r="BS35" i="1"/>
  <c r="BS36" i="1"/>
  <c r="BS41" i="1"/>
  <c r="BS55" i="1"/>
  <c r="BU55" i="1"/>
  <c r="BW55" i="1"/>
  <c r="BY55" i="1"/>
  <c r="CA55" i="1"/>
  <c r="BI12" i="1"/>
  <c r="BI13" i="1"/>
  <c r="BI14" i="1"/>
  <c r="BI15" i="1"/>
  <c r="BI16" i="1"/>
  <c r="BI17" i="1"/>
  <c r="BI18" i="1"/>
  <c r="BI19" i="1"/>
  <c r="BI20" i="1"/>
  <c r="BI25" i="1"/>
  <c r="BI26" i="1"/>
  <c r="BI27" i="1"/>
  <c r="BI28" i="1"/>
  <c r="BI29" i="1"/>
  <c r="BI30" i="1"/>
  <c r="BI31" i="1"/>
  <c r="BI33" i="1"/>
  <c r="BI34" i="1"/>
  <c r="BI35" i="1"/>
  <c r="BI36" i="1"/>
  <c r="BI41" i="1"/>
  <c r="BI55" i="1"/>
  <c r="BK12" i="1"/>
  <c r="BK13" i="1"/>
  <c r="BK14" i="1"/>
  <c r="BK15" i="1"/>
  <c r="BK16" i="1"/>
  <c r="BK17" i="1"/>
  <c r="BK18" i="1"/>
  <c r="BK19" i="1"/>
  <c r="BK20" i="1"/>
  <c r="BK25" i="1"/>
  <c r="BK26" i="1"/>
  <c r="BK27" i="1"/>
  <c r="BK28" i="1"/>
  <c r="BK29" i="1"/>
  <c r="BK30" i="1"/>
  <c r="BK31" i="1"/>
  <c r="BK33" i="1"/>
  <c r="BK34" i="1"/>
  <c r="BK35" i="1"/>
  <c r="BK36" i="1"/>
  <c r="BK41" i="1"/>
  <c r="BK55" i="1"/>
  <c r="BM12" i="1"/>
  <c r="BM13" i="1"/>
  <c r="BM14" i="1"/>
  <c r="BM15" i="1"/>
  <c r="BM16" i="1"/>
  <c r="BM17" i="1"/>
  <c r="BM18" i="1"/>
  <c r="BM19" i="1"/>
  <c r="BM20" i="1"/>
  <c r="BM25" i="1"/>
  <c r="BM26" i="1"/>
  <c r="BM27" i="1"/>
  <c r="BM28" i="1"/>
  <c r="BM29" i="1"/>
  <c r="BM30" i="1"/>
  <c r="BM31" i="1"/>
  <c r="BM33" i="1"/>
  <c r="BM34" i="1"/>
  <c r="BM35" i="1"/>
  <c r="BM36" i="1"/>
  <c r="BM41" i="1"/>
  <c r="BM55" i="1"/>
  <c r="BO12" i="1"/>
  <c r="BO13" i="1"/>
  <c r="BO14" i="1"/>
  <c r="BO15" i="1"/>
  <c r="BO16" i="1"/>
  <c r="BO17" i="1"/>
  <c r="BO18" i="1"/>
  <c r="BO19" i="1"/>
  <c r="BO20" i="1"/>
  <c r="BO25" i="1"/>
  <c r="BO26" i="1"/>
  <c r="BO27" i="1"/>
  <c r="BO28" i="1"/>
  <c r="BO29" i="1"/>
  <c r="BO30" i="1"/>
  <c r="BO31" i="1"/>
  <c r="BO33" i="1"/>
  <c r="BO34" i="1"/>
  <c r="BO35" i="1"/>
  <c r="BO36" i="1"/>
  <c r="BO41" i="1"/>
  <c r="BO55" i="1"/>
  <c r="BQ12" i="1"/>
  <c r="BQ13" i="1"/>
  <c r="BQ14" i="1"/>
  <c r="BQ15" i="1"/>
  <c r="BQ16" i="1"/>
  <c r="BQ17" i="1"/>
  <c r="BQ18" i="1"/>
  <c r="BQ19" i="1"/>
  <c r="BQ20" i="1"/>
  <c r="BQ25" i="1"/>
  <c r="BQ26" i="1"/>
  <c r="BQ27" i="1"/>
  <c r="BQ28" i="1"/>
  <c r="BQ29" i="1"/>
  <c r="BQ30" i="1"/>
  <c r="BQ31" i="1"/>
  <c r="BQ33" i="1"/>
  <c r="BQ34" i="1"/>
  <c r="BQ35" i="1"/>
  <c r="BQ36" i="1"/>
  <c r="BQ41" i="1"/>
  <c r="BQ55" i="1"/>
  <c r="AW12" i="1"/>
  <c r="AW13" i="1"/>
  <c r="AW14" i="1"/>
  <c r="AW15" i="1"/>
  <c r="AW16" i="1"/>
  <c r="AW17" i="1"/>
  <c r="AW18" i="1"/>
  <c r="AW19" i="1"/>
  <c r="AW20" i="1"/>
  <c r="AW25" i="1"/>
  <c r="AW26" i="1"/>
  <c r="AW27" i="1"/>
  <c r="AW28" i="1"/>
  <c r="AW29" i="1"/>
  <c r="AW30" i="1"/>
  <c r="AW31" i="1"/>
  <c r="AW33" i="1"/>
  <c r="AW34" i="1"/>
  <c r="AW35" i="1"/>
  <c r="AW36" i="1"/>
  <c r="AW41" i="1"/>
  <c r="AW55" i="1"/>
  <c r="AY12" i="1"/>
  <c r="AY13" i="1"/>
  <c r="AY14" i="1"/>
  <c r="AY15" i="1"/>
  <c r="AY16" i="1"/>
  <c r="AY17" i="1"/>
  <c r="AY18" i="1"/>
  <c r="AY19" i="1"/>
  <c r="AY20" i="1"/>
  <c r="AY25" i="1"/>
  <c r="AY26" i="1"/>
  <c r="AY27" i="1"/>
  <c r="AY28" i="1"/>
  <c r="AY29" i="1"/>
  <c r="AY30" i="1"/>
  <c r="AY31" i="1"/>
  <c r="AY33" i="1"/>
  <c r="AY34" i="1"/>
  <c r="AY35" i="1"/>
  <c r="AY36" i="1"/>
  <c r="AY41" i="1"/>
  <c r="AY55" i="1"/>
  <c r="BA12" i="1"/>
  <c r="BA13" i="1"/>
  <c r="BA14" i="1"/>
  <c r="BA15" i="1"/>
  <c r="BA16" i="1"/>
  <c r="BA17" i="1"/>
  <c r="BA18" i="1"/>
  <c r="BA19" i="1"/>
  <c r="BA20" i="1"/>
  <c r="BA25" i="1"/>
  <c r="BA26" i="1"/>
  <c r="BA27" i="1"/>
  <c r="BA28" i="1"/>
  <c r="BA29" i="1"/>
  <c r="BA30" i="1"/>
  <c r="BA31" i="1"/>
  <c r="BA33" i="1"/>
  <c r="BA34" i="1"/>
  <c r="BA35" i="1"/>
  <c r="BA36" i="1"/>
  <c r="BA41" i="1"/>
  <c r="BA55" i="1"/>
  <c r="BC12" i="1"/>
  <c r="BC13" i="1"/>
  <c r="BC14" i="1"/>
  <c r="BC15" i="1"/>
  <c r="BC16" i="1"/>
  <c r="BC17" i="1"/>
  <c r="BC18" i="1"/>
  <c r="BC19" i="1"/>
  <c r="BC20" i="1"/>
  <c r="BC25" i="1"/>
  <c r="BC26" i="1"/>
  <c r="BC27" i="1"/>
  <c r="BC28" i="1"/>
  <c r="BC29" i="1"/>
  <c r="BC30" i="1"/>
  <c r="BC31" i="1"/>
  <c r="BC33" i="1"/>
  <c r="BC34" i="1"/>
  <c r="BC35" i="1"/>
  <c r="BC36" i="1"/>
  <c r="BC41" i="1"/>
  <c r="BC55" i="1"/>
  <c r="BG12" i="1"/>
  <c r="BG13" i="1"/>
  <c r="BG14" i="1"/>
  <c r="BG15" i="1"/>
  <c r="BG16" i="1"/>
  <c r="BG17" i="1"/>
  <c r="BG18" i="1"/>
  <c r="BG19" i="1"/>
  <c r="BG20" i="1"/>
  <c r="BG25" i="1"/>
  <c r="BG26" i="1"/>
  <c r="BG27" i="1"/>
  <c r="BG28" i="1"/>
  <c r="BG29" i="1"/>
  <c r="BG30" i="1"/>
  <c r="BG31" i="1"/>
  <c r="BG33" i="1"/>
  <c r="BG34" i="1"/>
  <c r="BG35" i="1"/>
  <c r="BG36" i="1"/>
  <c r="BG41" i="1"/>
  <c r="BG55" i="1"/>
  <c r="AM12" i="1"/>
  <c r="AM13" i="1"/>
  <c r="AM14" i="1"/>
  <c r="AM15" i="1"/>
  <c r="AM16" i="1"/>
  <c r="AM17" i="1"/>
  <c r="AM18" i="1"/>
  <c r="AM19" i="1"/>
  <c r="AM20" i="1"/>
  <c r="AM25" i="1"/>
  <c r="AM26" i="1"/>
  <c r="AM27" i="1"/>
  <c r="AM28" i="1"/>
  <c r="AM29" i="1"/>
  <c r="AM30" i="1"/>
  <c r="AM31" i="1"/>
  <c r="AM33" i="1"/>
  <c r="AM34" i="1"/>
  <c r="AM35" i="1"/>
  <c r="AM36" i="1"/>
  <c r="AM41" i="1"/>
  <c r="AM55" i="1"/>
  <c r="AO12" i="1"/>
  <c r="AO13" i="1"/>
  <c r="AO14" i="1"/>
  <c r="AO15" i="1"/>
  <c r="AO16" i="1"/>
  <c r="AO17" i="1"/>
  <c r="AO18" i="1"/>
  <c r="AO19" i="1"/>
  <c r="AO20" i="1"/>
  <c r="AO25" i="1"/>
  <c r="AO26" i="1"/>
  <c r="AO27" i="1"/>
  <c r="AO28" i="1"/>
  <c r="AO29" i="1"/>
  <c r="AO30" i="1"/>
  <c r="AO31" i="1"/>
  <c r="AO33" i="1"/>
  <c r="AO34" i="1"/>
  <c r="AO35" i="1"/>
  <c r="AO36" i="1"/>
  <c r="AO41" i="1"/>
  <c r="AO55" i="1"/>
  <c r="AQ12" i="1"/>
  <c r="AQ13" i="1"/>
  <c r="AQ14" i="1"/>
  <c r="AQ15" i="1"/>
  <c r="AQ16" i="1"/>
  <c r="AQ17" i="1"/>
  <c r="AQ18" i="1"/>
  <c r="AQ19" i="1"/>
  <c r="AQ20" i="1"/>
  <c r="AQ25" i="1"/>
  <c r="AQ26" i="1"/>
  <c r="AQ27" i="1"/>
  <c r="AQ28" i="1"/>
  <c r="AQ29" i="1"/>
  <c r="AQ30" i="1"/>
  <c r="AQ31" i="1"/>
  <c r="AQ33" i="1"/>
  <c r="AQ34" i="1"/>
  <c r="AQ35" i="1"/>
  <c r="AQ36" i="1"/>
  <c r="AQ41" i="1"/>
  <c r="AQ55" i="1"/>
  <c r="AS12" i="1"/>
  <c r="AS13" i="1"/>
  <c r="AS14" i="1"/>
  <c r="AS15" i="1"/>
  <c r="AS16" i="1"/>
  <c r="AS17" i="1"/>
  <c r="AS18" i="1"/>
  <c r="AS19" i="1"/>
  <c r="AS20" i="1"/>
  <c r="AS25" i="1"/>
  <c r="AS26" i="1"/>
  <c r="AS27" i="1"/>
  <c r="AS28" i="1"/>
  <c r="AS29" i="1"/>
  <c r="AS30" i="1"/>
  <c r="AS31" i="1"/>
  <c r="AS33" i="1"/>
  <c r="AS34" i="1"/>
  <c r="AS35" i="1"/>
  <c r="AS36" i="1"/>
  <c r="AS41" i="1"/>
  <c r="AS55" i="1"/>
  <c r="AU12" i="1"/>
  <c r="AU13" i="1"/>
  <c r="AU14" i="1"/>
  <c r="AU15" i="1"/>
  <c r="AU16" i="1"/>
  <c r="AU17" i="1"/>
  <c r="AU18" i="1"/>
  <c r="AU19" i="1"/>
  <c r="AU20" i="1"/>
  <c r="AU25" i="1"/>
  <c r="AU26" i="1"/>
  <c r="AU27" i="1"/>
  <c r="AU28" i="1"/>
  <c r="AU29" i="1"/>
  <c r="AU30" i="1"/>
  <c r="AU31" i="1"/>
  <c r="AU33" i="1"/>
  <c r="AU34" i="1"/>
  <c r="AU35" i="1"/>
  <c r="AU36" i="1"/>
  <c r="AU41" i="1"/>
  <c r="AU55" i="1"/>
  <c r="AK12" i="1"/>
  <c r="AK13" i="1"/>
  <c r="AK14" i="1"/>
  <c r="AK15" i="1"/>
  <c r="AK16" i="1"/>
  <c r="AK17" i="1"/>
  <c r="AK18" i="1"/>
  <c r="AK19" i="1"/>
  <c r="AK20" i="1"/>
  <c r="AK25" i="1"/>
  <c r="AK26" i="1"/>
  <c r="AK27" i="1"/>
  <c r="AK28" i="1"/>
  <c r="AK29" i="1"/>
  <c r="AK30" i="1"/>
  <c r="AK31" i="1"/>
  <c r="AK33" i="1"/>
  <c r="AK34" i="1"/>
  <c r="AK35" i="1"/>
  <c r="AK36" i="1"/>
  <c r="AK41" i="1"/>
  <c r="AI12" i="1"/>
  <c r="AI13" i="1"/>
  <c r="AI14" i="1"/>
  <c r="AI15" i="1"/>
  <c r="AI16" i="1"/>
  <c r="AI17" i="1"/>
  <c r="AI18" i="1"/>
  <c r="AI19" i="1"/>
  <c r="AI20" i="1"/>
  <c r="AI25" i="1"/>
  <c r="AI26" i="1"/>
  <c r="AI27" i="1"/>
  <c r="AI28" i="1"/>
  <c r="AI29" i="1"/>
  <c r="AI30" i="1"/>
  <c r="AI31" i="1"/>
  <c r="AI33" i="1"/>
  <c r="AI34" i="1"/>
  <c r="AI35" i="1"/>
  <c r="AI36" i="1"/>
  <c r="AI41" i="1"/>
  <c r="AG12" i="1"/>
  <c r="AG13" i="1"/>
  <c r="AG14" i="1"/>
  <c r="AG15" i="1"/>
  <c r="AG16" i="1"/>
  <c r="AG17" i="1"/>
  <c r="AG18" i="1"/>
  <c r="AG19" i="1"/>
  <c r="AG20" i="1"/>
  <c r="AG25" i="1"/>
  <c r="AG26" i="1"/>
  <c r="AG27" i="1"/>
  <c r="AG28" i="1"/>
  <c r="AG29" i="1"/>
  <c r="AG30" i="1"/>
  <c r="AG31" i="1"/>
  <c r="AG33" i="1"/>
  <c r="AG34" i="1"/>
  <c r="AG35" i="1"/>
  <c r="AG36" i="1"/>
  <c r="AG41" i="1"/>
  <c r="AC12" i="1"/>
  <c r="AC13" i="1"/>
  <c r="AC14" i="1"/>
  <c r="AC15" i="1"/>
  <c r="AC16" i="1"/>
  <c r="AC17" i="1"/>
  <c r="AC18" i="1"/>
  <c r="AC19" i="1"/>
  <c r="AC20" i="1"/>
  <c r="AC25" i="1"/>
  <c r="AC26" i="1"/>
  <c r="AC27" i="1"/>
  <c r="AC28" i="1"/>
  <c r="AC29" i="1"/>
  <c r="AC30" i="1"/>
  <c r="AC31" i="1"/>
  <c r="AC33" i="1"/>
  <c r="AC34" i="1"/>
  <c r="AC35" i="1"/>
  <c r="AC36" i="1"/>
  <c r="AC41" i="1"/>
  <c r="AA12" i="1"/>
  <c r="AA13" i="1"/>
  <c r="AA14" i="1"/>
  <c r="AA15" i="1"/>
  <c r="AA16" i="1"/>
  <c r="AA17" i="1"/>
  <c r="AA18" i="1"/>
  <c r="AA19" i="1"/>
  <c r="AA20" i="1"/>
  <c r="AA25" i="1"/>
  <c r="AA26" i="1"/>
  <c r="AA27" i="1"/>
  <c r="AA28" i="1"/>
  <c r="AA29" i="1"/>
  <c r="AA30" i="1"/>
  <c r="AA31" i="1"/>
  <c r="AA33" i="1"/>
  <c r="AA34" i="1"/>
  <c r="AA35" i="1"/>
  <c r="AA36" i="1"/>
  <c r="AA41" i="1"/>
  <c r="Y12" i="1"/>
  <c r="Y13" i="1"/>
  <c r="Y14" i="1"/>
  <c r="Y15" i="1"/>
  <c r="Y16" i="1"/>
  <c r="Y17" i="1"/>
  <c r="Y18" i="1"/>
  <c r="Y19" i="1"/>
  <c r="Y20" i="1"/>
  <c r="Y25" i="1"/>
  <c r="Y26" i="1"/>
  <c r="Y27" i="1"/>
  <c r="Y28" i="1"/>
  <c r="Y29" i="1"/>
  <c r="Y30" i="1"/>
  <c r="Y31" i="1"/>
  <c r="Y33" i="1"/>
  <c r="Y34" i="1"/>
  <c r="Y35" i="1"/>
  <c r="Y36" i="1"/>
  <c r="Y41" i="1"/>
  <c r="W12" i="1"/>
  <c r="W13" i="1"/>
  <c r="W14" i="1"/>
  <c r="W15" i="1"/>
  <c r="W16" i="1"/>
  <c r="W17" i="1"/>
  <c r="W18" i="1"/>
  <c r="W19" i="1"/>
  <c r="W20" i="1"/>
  <c r="W25" i="1"/>
  <c r="W26" i="1"/>
  <c r="W27" i="1"/>
  <c r="W28" i="1"/>
  <c r="W29" i="1"/>
  <c r="W30" i="1"/>
  <c r="W31" i="1"/>
  <c r="W33" i="1"/>
  <c r="W34" i="1"/>
  <c r="W35" i="1"/>
  <c r="W36" i="1"/>
  <c r="W41" i="1"/>
  <c r="U12" i="1"/>
  <c r="U13" i="1"/>
  <c r="U14" i="1"/>
  <c r="U15" i="1"/>
  <c r="U16" i="1"/>
  <c r="U17" i="1"/>
  <c r="U18" i="1"/>
  <c r="U19" i="1"/>
  <c r="U20" i="1"/>
  <c r="U25" i="1"/>
  <c r="U26" i="1"/>
  <c r="U27" i="1"/>
  <c r="U28" i="1"/>
  <c r="U29" i="1"/>
  <c r="U30" i="1"/>
  <c r="U31" i="1"/>
  <c r="U33" i="1"/>
  <c r="U34" i="1"/>
  <c r="U35" i="1"/>
  <c r="U36" i="1"/>
  <c r="U41" i="1"/>
  <c r="S12" i="1"/>
  <c r="S13" i="1"/>
  <c r="S14" i="1"/>
  <c r="S15" i="1"/>
  <c r="S16" i="1"/>
  <c r="S17" i="1"/>
  <c r="S18" i="1"/>
  <c r="S19" i="1"/>
  <c r="S20" i="1"/>
  <c r="S25" i="1"/>
  <c r="S26" i="1"/>
  <c r="S27" i="1"/>
  <c r="S28" i="1"/>
  <c r="S29" i="1"/>
  <c r="S30" i="1"/>
  <c r="S31" i="1"/>
  <c r="S33" i="1"/>
  <c r="S34" i="1"/>
  <c r="S35" i="1"/>
  <c r="S36" i="1"/>
  <c r="S41" i="1"/>
  <c r="Q12" i="1"/>
  <c r="Q13" i="1"/>
  <c r="Q14" i="1"/>
  <c r="Q15" i="1"/>
  <c r="Q16" i="1"/>
  <c r="Q17" i="1"/>
  <c r="Q18" i="1"/>
  <c r="Q19" i="1"/>
  <c r="Q20" i="1"/>
  <c r="Q25" i="1"/>
  <c r="Q26" i="1"/>
  <c r="Q27" i="1"/>
  <c r="Q28" i="1"/>
  <c r="Q29" i="1"/>
  <c r="Q30" i="1"/>
  <c r="Q31" i="1"/>
  <c r="Q33" i="1"/>
  <c r="Q34" i="1"/>
  <c r="Q35" i="1"/>
  <c r="Q36" i="1"/>
  <c r="Q41" i="1"/>
  <c r="O12" i="1"/>
  <c r="O13" i="1"/>
  <c r="O14" i="1"/>
  <c r="O15" i="1"/>
  <c r="O16" i="1"/>
  <c r="O17" i="1"/>
  <c r="O18" i="1"/>
  <c r="O19" i="1"/>
  <c r="O20" i="1"/>
  <c r="O25" i="1"/>
  <c r="O26" i="1"/>
  <c r="O27" i="1"/>
  <c r="O28" i="1"/>
  <c r="O29" i="1"/>
  <c r="O30" i="1"/>
  <c r="O31" i="1"/>
  <c r="O33" i="1"/>
  <c r="O34" i="1"/>
  <c r="O35" i="1"/>
  <c r="O36" i="1"/>
  <c r="O41" i="1"/>
  <c r="M12" i="1"/>
  <c r="M13" i="1"/>
  <c r="M14" i="1"/>
  <c r="M15" i="1"/>
  <c r="M16" i="1"/>
  <c r="M17" i="1"/>
  <c r="M18" i="1"/>
  <c r="M19" i="1"/>
  <c r="M20" i="1"/>
  <c r="M25" i="1"/>
  <c r="M26" i="1"/>
  <c r="M27" i="1"/>
  <c r="M28" i="1"/>
  <c r="M29" i="1"/>
  <c r="M30" i="1"/>
  <c r="M31" i="1"/>
  <c r="M33" i="1"/>
  <c r="M34" i="1"/>
  <c r="M35" i="1"/>
  <c r="M36" i="1"/>
  <c r="M41" i="1"/>
  <c r="K12" i="1"/>
  <c r="K13" i="1"/>
  <c r="K14" i="1"/>
  <c r="K15" i="1"/>
  <c r="K16" i="1"/>
  <c r="K17" i="1"/>
  <c r="K18" i="1"/>
  <c r="K19" i="1"/>
  <c r="K20" i="1"/>
  <c r="K25" i="1"/>
  <c r="K26" i="1"/>
  <c r="K27" i="1"/>
  <c r="K28" i="1"/>
  <c r="K29" i="1"/>
  <c r="K30" i="1"/>
  <c r="K31" i="1"/>
  <c r="K33" i="1"/>
  <c r="K34" i="1"/>
  <c r="K35" i="1"/>
  <c r="K36" i="1"/>
  <c r="K41" i="1"/>
  <c r="I12" i="1"/>
  <c r="I13" i="1"/>
  <c r="I14" i="1"/>
  <c r="I15" i="1"/>
  <c r="I16" i="1"/>
  <c r="I17" i="1"/>
  <c r="I18" i="1"/>
  <c r="I19" i="1"/>
  <c r="I20" i="1"/>
  <c r="I25" i="1"/>
  <c r="I26" i="1"/>
  <c r="I27" i="1"/>
  <c r="I28" i="1"/>
  <c r="I29" i="1"/>
  <c r="I30" i="1"/>
  <c r="I31" i="1"/>
  <c r="I33" i="1"/>
  <c r="I34" i="1"/>
  <c r="I35" i="1"/>
  <c r="I36" i="1"/>
  <c r="I41" i="1"/>
  <c r="G12" i="1"/>
  <c r="G13" i="1"/>
  <c r="G14" i="1"/>
  <c r="G15" i="1"/>
  <c r="G16" i="1"/>
  <c r="G17" i="1"/>
  <c r="G18" i="1"/>
  <c r="G19" i="1"/>
  <c r="G20" i="1"/>
  <c r="G25" i="1"/>
  <c r="G26" i="1"/>
  <c r="G27" i="1"/>
  <c r="G28" i="1"/>
  <c r="G29" i="1"/>
  <c r="G30" i="1"/>
  <c r="G31" i="1"/>
  <c r="G33" i="1"/>
  <c r="G34" i="1"/>
  <c r="G35" i="1"/>
  <c r="G36" i="1"/>
  <c r="G41" i="1"/>
  <c r="G55" i="1"/>
  <c r="I55" i="1"/>
  <c r="K55" i="1"/>
  <c r="M55" i="1"/>
  <c r="O55" i="1"/>
  <c r="Q55" i="1"/>
  <c r="S55" i="1"/>
  <c r="U55" i="1"/>
  <c r="W55" i="1"/>
  <c r="Y55" i="1"/>
  <c r="AA55" i="1"/>
  <c r="AC55" i="1"/>
  <c r="AG55" i="1"/>
  <c r="AI55" i="1"/>
  <c r="AK55" i="1"/>
  <c r="G48" i="1"/>
  <c r="I46" i="1"/>
  <c r="I48" i="1"/>
  <c r="K46" i="1"/>
  <c r="K48" i="1"/>
  <c r="M46" i="1"/>
  <c r="M48" i="1"/>
  <c r="O46" i="1"/>
  <c r="O48" i="1"/>
  <c r="Q46" i="1"/>
  <c r="Q48" i="1"/>
  <c r="S46" i="1"/>
  <c r="S48" i="1"/>
  <c r="U46" i="1"/>
  <c r="U48" i="1"/>
  <c r="W46" i="1"/>
  <c r="W48" i="1"/>
  <c r="Y46" i="1"/>
  <c r="Y48" i="1"/>
  <c r="AA46" i="1"/>
  <c r="AA48" i="1"/>
  <c r="AC46" i="1"/>
  <c r="AC48" i="1"/>
  <c r="AG46" i="1"/>
  <c r="AG48" i="1"/>
  <c r="AI46" i="1"/>
  <c r="AI48" i="1"/>
  <c r="AK46" i="1"/>
  <c r="AK48" i="1"/>
  <c r="AM46" i="1"/>
  <c r="AM48" i="1"/>
  <c r="AO46" i="1"/>
  <c r="AO48" i="1"/>
  <c r="AQ46" i="1"/>
  <c r="AQ48" i="1"/>
  <c r="AS46" i="1"/>
  <c r="AS48" i="1"/>
  <c r="AU46" i="1"/>
  <c r="AU48" i="1"/>
  <c r="AW46" i="1"/>
  <c r="AW48" i="1"/>
  <c r="AY46" i="1"/>
  <c r="AY48" i="1"/>
  <c r="BA46" i="1"/>
  <c r="BA48" i="1"/>
  <c r="BC46" i="1"/>
  <c r="BC48" i="1"/>
  <c r="BG46" i="1"/>
  <c r="BG48" i="1"/>
  <c r="BI46" i="1"/>
  <c r="BI48" i="1"/>
  <c r="BK46" i="1"/>
  <c r="BK48" i="1"/>
  <c r="BM46" i="1"/>
  <c r="BM48" i="1"/>
  <c r="BO46" i="1"/>
  <c r="BO48" i="1"/>
  <c r="BQ46" i="1"/>
  <c r="BQ48" i="1"/>
  <c r="BQ52" i="1"/>
  <c r="BO52" i="1"/>
  <c r="BM52" i="1"/>
  <c r="BK52" i="1"/>
  <c r="BI52" i="1"/>
  <c r="BG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C52" i="1"/>
  <c r="AA52" i="1"/>
  <c r="Y52" i="1"/>
  <c r="W52" i="1"/>
  <c r="U52" i="1"/>
  <c r="S52" i="1"/>
  <c r="Q52" i="1"/>
  <c r="O52" i="1"/>
  <c r="M52" i="1"/>
  <c r="K52" i="1"/>
  <c r="I52" i="1"/>
  <c r="G52" i="1"/>
  <c r="BS46" i="1"/>
  <c r="BS48" i="1"/>
  <c r="BU46" i="1"/>
  <c r="BU48" i="1"/>
  <c r="BW46" i="1"/>
  <c r="BW48" i="1"/>
  <c r="BY46" i="1"/>
  <c r="BY48" i="1"/>
  <c r="CA46" i="1"/>
  <c r="CA48" i="1"/>
  <c r="CC46" i="1"/>
  <c r="CC48" i="1"/>
  <c r="CG46" i="1"/>
  <c r="CG48" i="1"/>
  <c r="CI46" i="1"/>
  <c r="CI48" i="1"/>
  <c r="CK46" i="1"/>
  <c r="CK48" i="1"/>
  <c r="CM46" i="1"/>
  <c r="CM48" i="1"/>
  <c r="CO46" i="1"/>
  <c r="CO48" i="1"/>
  <c r="CQ46" i="1"/>
  <c r="CQ48" i="1"/>
  <c r="CS46" i="1"/>
  <c r="CS48" i="1"/>
  <c r="CU46" i="1"/>
  <c r="CU48" i="1"/>
  <c r="CW46" i="1"/>
  <c r="CW48" i="1"/>
  <c r="CY46" i="1"/>
  <c r="CY48" i="1"/>
  <c r="DA46" i="1"/>
  <c r="DA48" i="1"/>
  <c r="DC46" i="1"/>
  <c r="DC48" i="1"/>
  <c r="DG46" i="1"/>
  <c r="DG48" i="1"/>
  <c r="DI46" i="1"/>
  <c r="DI48" i="1"/>
  <c r="DK46" i="1"/>
  <c r="DK48" i="1"/>
  <c r="DM12" i="1"/>
  <c r="DM13" i="1"/>
  <c r="DM14" i="1"/>
  <c r="DM15" i="1"/>
  <c r="DM16" i="1"/>
  <c r="DM17" i="1"/>
  <c r="DM18" i="1"/>
  <c r="DM19" i="1"/>
  <c r="DM20" i="1"/>
  <c r="DM25" i="1"/>
  <c r="DM26" i="1"/>
  <c r="DM27" i="1"/>
  <c r="DM28" i="1"/>
  <c r="DM29" i="1"/>
  <c r="DM30" i="1"/>
  <c r="DM31" i="1"/>
  <c r="DM33" i="1"/>
  <c r="DM34" i="1"/>
  <c r="DM35" i="1"/>
  <c r="DM36" i="1"/>
  <c r="DM41" i="1"/>
  <c r="DM46" i="1"/>
  <c r="DM48" i="1"/>
  <c r="DO12" i="1"/>
  <c r="DO13" i="1"/>
  <c r="DO14" i="1"/>
  <c r="DO15" i="1"/>
  <c r="DO16" i="1"/>
  <c r="DO17" i="1"/>
  <c r="DO18" i="1"/>
  <c r="DO19" i="1"/>
  <c r="DO20" i="1"/>
  <c r="DO25" i="1"/>
  <c r="DO26" i="1"/>
  <c r="DO27" i="1"/>
  <c r="DO28" i="1"/>
  <c r="DO29" i="1"/>
  <c r="DO30" i="1"/>
  <c r="DO31" i="1"/>
  <c r="DO33" i="1"/>
  <c r="DO34" i="1"/>
  <c r="DO35" i="1"/>
  <c r="DO36" i="1"/>
  <c r="DO41" i="1"/>
  <c r="DO46" i="1"/>
  <c r="DO48" i="1"/>
  <c r="DQ12" i="1"/>
  <c r="DQ13" i="1"/>
  <c r="DQ14" i="1"/>
  <c r="DQ15" i="1"/>
  <c r="DQ16" i="1"/>
  <c r="DQ17" i="1"/>
  <c r="DQ18" i="1"/>
  <c r="DQ19" i="1"/>
  <c r="DQ20" i="1"/>
  <c r="DQ25" i="1"/>
  <c r="DQ26" i="1"/>
  <c r="DQ27" i="1"/>
  <c r="DQ28" i="1"/>
  <c r="DQ29" i="1"/>
  <c r="DQ30" i="1"/>
  <c r="DQ31" i="1"/>
  <c r="DQ33" i="1"/>
  <c r="DQ34" i="1"/>
  <c r="DQ35" i="1"/>
  <c r="DQ36" i="1"/>
  <c r="DQ41" i="1"/>
  <c r="DQ46" i="1"/>
  <c r="DQ48" i="1"/>
  <c r="DS12" i="1"/>
  <c r="DS13" i="1"/>
  <c r="DS14" i="1"/>
  <c r="DS15" i="1"/>
  <c r="DS16" i="1"/>
  <c r="DS17" i="1"/>
  <c r="DS18" i="1"/>
  <c r="DS19" i="1"/>
  <c r="DS20" i="1"/>
  <c r="DS25" i="1"/>
  <c r="DS26" i="1"/>
  <c r="DS27" i="1"/>
  <c r="DS28" i="1"/>
  <c r="DS29" i="1"/>
  <c r="DS30" i="1"/>
  <c r="DS31" i="1"/>
  <c r="DS33" i="1"/>
  <c r="DS34" i="1"/>
  <c r="DS35" i="1"/>
  <c r="DS36" i="1"/>
  <c r="DS41" i="1"/>
  <c r="DS46" i="1"/>
  <c r="DS48" i="1"/>
  <c r="DU12" i="1"/>
  <c r="DU13" i="1"/>
  <c r="DU14" i="1"/>
  <c r="DU15" i="1"/>
  <c r="DU16" i="1"/>
  <c r="DU17" i="1"/>
  <c r="DU18" i="1"/>
  <c r="DU19" i="1"/>
  <c r="DU20" i="1"/>
  <c r="DU25" i="1"/>
  <c r="DU26" i="1"/>
  <c r="DU27" i="1"/>
  <c r="DU28" i="1"/>
  <c r="DU29" i="1"/>
  <c r="DU30" i="1"/>
  <c r="DU31" i="1"/>
  <c r="DU33" i="1"/>
  <c r="DU34" i="1"/>
  <c r="DU35" i="1"/>
  <c r="DU36" i="1"/>
  <c r="DU41" i="1"/>
  <c r="DU46" i="1"/>
  <c r="DU48" i="1"/>
  <c r="DW12" i="1"/>
  <c r="DW13" i="1"/>
  <c r="DW14" i="1"/>
  <c r="DW15" i="1"/>
  <c r="DW16" i="1"/>
  <c r="DW17" i="1"/>
  <c r="DW18" i="1"/>
  <c r="DW19" i="1"/>
  <c r="DW20" i="1"/>
  <c r="DW25" i="1"/>
  <c r="DW26" i="1"/>
  <c r="DW27" i="1"/>
  <c r="DW28" i="1"/>
  <c r="DW29" i="1"/>
  <c r="DW30" i="1"/>
  <c r="DW31" i="1"/>
  <c r="DW33" i="1"/>
  <c r="DW34" i="1"/>
  <c r="DW35" i="1"/>
  <c r="DW36" i="1"/>
  <c r="DW41" i="1"/>
  <c r="DW46" i="1"/>
  <c r="DW48" i="1"/>
  <c r="DY12" i="1"/>
  <c r="DY13" i="1"/>
  <c r="DY14" i="1"/>
  <c r="DY15" i="1"/>
  <c r="DY16" i="1"/>
  <c r="DY17" i="1"/>
  <c r="DY18" i="1"/>
  <c r="DY19" i="1"/>
  <c r="DY20" i="1"/>
  <c r="DY25" i="1"/>
  <c r="DY26" i="1"/>
  <c r="DY27" i="1"/>
  <c r="DY28" i="1"/>
  <c r="DY29" i="1"/>
  <c r="DY30" i="1"/>
  <c r="DY31" i="1"/>
  <c r="DY33" i="1"/>
  <c r="DY34" i="1"/>
  <c r="DY35" i="1"/>
  <c r="DY36" i="1"/>
  <c r="DY41" i="1"/>
  <c r="DY46" i="1"/>
  <c r="DY48" i="1"/>
  <c r="EA12" i="1"/>
  <c r="EA13" i="1"/>
  <c r="EA14" i="1"/>
  <c r="EA15" i="1"/>
  <c r="EA16" i="1"/>
  <c r="EA17" i="1"/>
  <c r="EA18" i="1"/>
  <c r="EA19" i="1"/>
  <c r="EA20" i="1"/>
  <c r="EA25" i="1"/>
  <c r="EA26" i="1"/>
  <c r="EA27" i="1"/>
  <c r="EA28" i="1"/>
  <c r="EA29" i="1"/>
  <c r="EA30" i="1"/>
  <c r="EA31" i="1"/>
  <c r="EA33" i="1"/>
  <c r="EA34" i="1"/>
  <c r="EA35" i="1"/>
  <c r="EA36" i="1"/>
  <c r="EA41" i="1"/>
  <c r="EA46" i="1"/>
  <c r="EA48" i="1"/>
  <c r="EC12" i="1"/>
  <c r="EC13" i="1"/>
  <c r="EC14" i="1"/>
  <c r="EC15" i="1"/>
  <c r="EC16" i="1"/>
  <c r="EC17" i="1"/>
  <c r="EC18" i="1"/>
  <c r="EC19" i="1"/>
  <c r="EC20" i="1"/>
  <c r="EC25" i="1"/>
  <c r="EC26" i="1"/>
  <c r="EC27" i="1"/>
  <c r="EC28" i="1"/>
  <c r="EC29" i="1"/>
  <c r="EC30" i="1"/>
  <c r="EC31" i="1"/>
  <c r="EC33" i="1"/>
  <c r="EC34" i="1"/>
  <c r="EC35" i="1"/>
  <c r="EC36" i="1"/>
  <c r="EC41" i="1"/>
  <c r="EC46" i="1"/>
  <c r="EC48" i="1"/>
  <c r="EC51" i="1"/>
  <c r="EA51" i="1"/>
  <c r="DY51" i="1"/>
  <c r="DW51" i="1"/>
  <c r="DU51" i="1"/>
  <c r="DS51" i="1"/>
  <c r="DQ51" i="1"/>
  <c r="DO51" i="1"/>
  <c r="DM51" i="1"/>
  <c r="DK51" i="1"/>
  <c r="DI51" i="1"/>
  <c r="DG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C51" i="1"/>
  <c r="CA51" i="1"/>
  <c r="BY51" i="1"/>
  <c r="BW51" i="1"/>
  <c r="BU51" i="1"/>
  <c r="BS51" i="1"/>
  <c r="EE47" i="1"/>
  <c r="DE47" i="1"/>
  <c r="CE47" i="1"/>
  <c r="BE47" i="1"/>
  <c r="AE47" i="1"/>
  <c r="EG47" i="1"/>
  <c r="EE43" i="1"/>
  <c r="EC43" i="1"/>
  <c r="EA43" i="1"/>
  <c r="DY43" i="1"/>
  <c r="DW43" i="1"/>
  <c r="DU43" i="1"/>
  <c r="DS43" i="1"/>
  <c r="DQ43" i="1"/>
  <c r="DO43" i="1"/>
  <c r="DM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I43" i="1"/>
  <c r="AG43" i="1"/>
  <c r="AE43" i="1"/>
  <c r="AC43" i="1"/>
  <c r="AA43" i="1"/>
  <c r="Y43" i="1"/>
  <c r="W43" i="1"/>
  <c r="U43" i="1"/>
  <c r="S43" i="1"/>
  <c r="Q43" i="1"/>
  <c r="O43" i="1"/>
  <c r="M43" i="1"/>
  <c r="K43" i="1"/>
  <c r="I43" i="1"/>
  <c r="G43" i="1"/>
  <c r="EE12" i="1"/>
  <c r="DE12" i="1"/>
  <c r="CE12" i="1"/>
  <c r="BE12" i="1"/>
  <c r="AE12" i="1"/>
  <c r="EG12" i="1"/>
  <c r="EE13" i="1"/>
  <c r="DE13" i="1"/>
  <c r="CE13" i="1"/>
  <c r="BE13" i="1"/>
  <c r="AE13" i="1"/>
  <c r="EG13" i="1"/>
  <c r="EE14" i="1"/>
  <c r="DE14" i="1"/>
  <c r="CE14" i="1"/>
  <c r="BE14" i="1"/>
  <c r="AE14" i="1"/>
  <c r="EG14" i="1"/>
  <c r="EE15" i="1"/>
  <c r="DE15" i="1"/>
  <c r="CE15" i="1"/>
  <c r="BE15" i="1"/>
  <c r="AE15" i="1"/>
  <c r="EG15" i="1"/>
  <c r="EE16" i="1"/>
  <c r="DE16" i="1"/>
  <c r="CE16" i="1"/>
  <c r="BE16" i="1"/>
  <c r="AE16" i="1"/>
  <c r="EG16" i="1"/>
  <c r="EE17" i="1"/>
  <c r="DE17" i="1"/>
  <c r="CE17" i="1"/>
  <c r="BE17" i="1"/>
  <c r="AE17" i="1"/>
  <c r="EG17" i="1"/>
  <c r="EE18" i="1"/>
  <c r="DE18" i="1"/>
  <c r="CE18" i="1"/>
  <c r="BE18" i="1"/>
  <c r="AE18" i="1"/>
  <c r="EG18" i="1"/>
  <c r="EE19" i="1"/>
  <c r="DE19" i="1"/>
  <c r="CE19" i="1"/>
  <c r="BE19" i="1"/>
  <c r="AE19" i="1"/>
  <c r="EG19" i="1"/>
  <c r="EE20" i="1"/>
  <c r="DE20" i="1"/>
  <c r="CE20" i="1"/>
  <c r="BE20" i="1"/>
  <c r="AE20" i="1"/>
  <c r="EG20" i="1"/>
  <c r="EG21" i="1"/>
  <c r="EG22" i="1"/>
  <c r="EG23" i="1"/>
  <c r="EE25" i="1"/>
  <c r="DE25" i="1"/>
  <c r="CE25" i="1"/>
  <c r="BE25" i="1"/>
  <c r="AE25" i="1"/>
  <c r="EG25" i="1"/>
  <c r="EE26" i="1"/>
  <c r="DE26" i="1"/>
  <c r="CE26" i="1"/>
  <c r="BE26" i="1"/>
  <c r="AE26" i="1"/>
  <c r="EG26" i="1"/>
  <c r="EE27" i="1"/>
  <c r="DE27" i="1"/>
  <c r="CE27" i="1"/>
  <c r="BE27" i="1"/>
  <c r="AE27" i="1"/>
  <c r="EG27" i="1"/>
  <c r="EE28" i="1"/>
  <c r="DE28" i="1"/>
  <c r="CE28" i="1"/>
  <c r="BE28" i="1"/>
  <c r="AE28" i="1"/>
  <c r="EG28" i="1"/>
  <c r="EE29" i="1"/>
  <c r="DE29" i="1"/>
  <c r="CE29" i="1"/>
  <c r="BE29" i="1"/>
  <c r="AE29" i="1"/>
  <c r="EG29" i="1"/>
  <c r="EE30" i="1"/>
  <c r="DE30" i="1"/>
  <c r="CE30" i="1"/>
  <c r="BE30" i="1"/>
  <c r="AE30" i="1"/>
  <c r="EG30" i="1"/>
  <c r="EE31" i="1"/>
  <c r="DE31" i="1"/>
  <c r="CE31" i="1"/>
  <c r="BE31" i="1"/>
  <c r="AE31" i="1"/>
  <c r="EG31" i="1"/>
  <c r="EE33" i="1"/>
  <c r="DE33" i="1"/>
  <c r="CE33" i="1"/>
  <c r="BE33" i="1"/>
  <c r="AE33" i="1"/>
  <c r="EG33" i="1"/>
  <c r="EE34" i="1"/>
  <c r="DE34" i="1"/>
  <c r="CE34" i="1"/>
  <c r="BE34" i="1"/>
  <c r="AE34" i="1"/>
  <c r="EG34" i="1"/>
  <c r="EE35" i="1"/>
  <c r="DE35" i="1"/>
  <c r="CE35" i="1"/>
  <c r="BE35" i="1"/>
  <c r="AE35" i="1"/>
  <c r="EG35" i="1"/>
  <c r="EE36" i="1"/>
  <c r="DE36" i="1"/>
  <c r="CE36" i="1"/>
  <c r="BE36" i="1"/>
  <c r="AE36" i="1"/>
  <c r="EG36" i="1"/>
  <c r="EG41" i="1"/>
  <c r="B12" i="1"/>
  <c r="ED12" i="1"/>
  <c r="EB12" i="1"/>
  <c r="DZ12" i="1"/>
  <c r="DX12" i="1"/>
  <c r="DV12" i="1"/>
  <c r="DT12" i="1"/>
  <c r="DR12" i="1"/>
  <c r="DP12" i="1"/>
  <c r="DN12" i="1"/>
  <c r="DL12" i="1"/>
  <c r="DJ12" i="1"/>
  <c r="DH12" i="1"/>
  <c r="EF12" i="1"/>
  <c r="DD12" i="1"/>
  <c r="DB12" i="1"/>
  <c r="CZ12" i="1"/>
  <c r="CX12" i="1"/>
  <c r="CV12" i="1"/>
  <c r="CT12" i="1"/>
  <c r="CR12" i="1"/>
  <c r="CP12" i="1"/>
  <c r="CN12" i="1"/>
  <c r="CL12" i="1"/>
  <c r="CJ12" i="1"/>
  <c r="CH12" i="1"/>
  <c r="D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CF12" i="1"/>
  <c r="BD12" i="1"/>
  <c r="BB12" i="1"/>
  <c r="AZ12" i="1"/>
  <c r="AX12" i="1"/>
  <c r="AV12" i="1"/>
  <c r="AT12" i="1"/>
  <c r="AR12" i="1"/>
  <c r="AP12" i="1"/>
  <c r="AN12" i="1"/>
  <c r="AL12" i="1"/>
  <c r="AJ12" i="1"/>
  <c r="AH12" i="1"/>
  <c r="BF12" i="1"/>
  <c r="AD12" i="1"/>
  <c r="AB12" i="1"/>
  <c r="Z12" i="1"/>
  <c r="X12" i="1"/>
  <c r="V12" i="1"/>
  <c r="T12" i="1"/>
  <c r="R12" i="1"/>
  <c r="P12" i="1"/>
  <c r="N12" i="1"/>
  <c r="L12" i="1"/>
  <c r="J12" i="1"/>
  <c r="H12" i="1"/>
  <c r="AF12" i="1"/>
  <c r="EH12" i="1"/>
  <c r="B13" i="1"/>
  <c r="ED13" i="1"/>
  <c r="EB13" i="1"/>
  <c r="DZ13" i="1"/>
  <c r="DX13" i="1"/>
  <c r="DV13" i="1"/>
  <c r="DT13" i="1"/>
  <c r="DR13" i="1"/>
  <c r="DP13" i="1"/>
  <c r="DN13" i="1"/>
  <c r="DL13" i="1"/>
  <c r="DJ13" i="1"/>
  <c r="DH13" i="1"/>
  <c r="EF13" i="1"/>
  <c r="DD13" i="1"/>
  <c r="DB13" i="1"/>
  <c r="CZ13" i="1"/>
  <c r="CX13" i="1"/>
  <c r="CV13" i="1"/>
  <c r="CT13" i="1"/>
  <c r="CR13" i="1"/>
  <c r="CP13" i="1"/>
  <c r="CN13" i="1"/>
  <c r="CL13" i="1"/>
  <c r="CJ13" i="1"/>
  <c r="CH13" i="1"/>
  <c r="D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CF13" i="1"/>
  <c r="BD13" i="1"/>
  <c r="BB13" i="1"/>
  <c r="AZ13" i="1"/>
  <c r="AX13" i="1"/>
  <c r="AV13" i="1"/>
  <c r="AT13" i="1"/>
  <c r="AR13" i="1"/>
  <c r="AP13" i="1"/>
  <c r="AN13" i="1"/>
  <c r="AL13" i="1"/>
  <c r="AJ13" i="1"/>
  <c r="AH13" i="1"/>
  <c r="BF13" i="1"/>
  <c r="AD13" i="1"/>
  <c r="AB13" i="1"/>
  <c r="Z13" i="1"/>
  <c r="X13" i="1"/>
  <c r="V13" i="1"/>
  <c r="T13" i="1"/>
  <c r="R13" i="1"/>
  <c r="P13" i="1"/>
  <c r="N13" i="1"/>
  <c r="L13" i="1"/>
  <c r="J13" i="1"/>
  <c r="H13" i="1"/>
  <c r="AF13" i="1"/>
  <c r="EH13" i="1"/>
  <c r="B14" i="1"/>
  <c r="ED14" i="1"/>
  <c r="EB14" i="1"/>
  <c r="DZ14" i="1"/>
  <c r="DX14" i="1"/>
  <c r="DV14" i="1"/>
  <c r="DT14" i="1"/>
  <c r="DR14" i="1"/>
  <c r="DP14" i="1"/>
  <c r="DN14" i="1"/>
  <c r="DL14" i="1"/>
  <c r="DJ14" i="1"/>
  <c r="DH14" i="1"/>
  <c r="EF14" i="1"/>
  <c r="DD14" i="1"/>
  <c r="DB14" i="1"/>
  <c r="CZ14" i="1"/>
  <c r="CX14" i="1"/>
  <c r="CV14" i="1"/>
  <c r="CT14" i="1"/>
  <c r="CR14" i="1"/>
  <c r="CP14" i="1"/>
  <c r="CN14" i="1"/>
  <c r="CL14" i="1"/>
  <c r="CJ14" i="1"/>
  <c r="CH14" i="1"/>
  <c r="D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C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BF14" i="1"/>
  <c r="AD14" i="1"/>
  <c r="AB14" i="1"/>
  <c r="Z14" i="1"/>
  <c r="X14" i="1"/>
  <c r="V14" i="1"/>
  <c r="T14" i="1"/>
  <c r="R14" i="1"/>
  <c r="P14" i="1"/>
  <c r="N14" i="1"/>
  <c r="L14" i="1"/>
  <c r="J14" i="1"/>
  <c r="H14" i="1"/>
  <c r="AF14" i="1"/>
  <c r="EH14" i="1"/>
  <c r="B15" i="1"/>
  <c r="ED15" i="1"/>
  <c r="EB15" i="1"/>
  <c r="DZ15" i="1"/>
  <c r="DX15" i="1"/>
  <c r="DV15" i="1"/>
  <c r="DT15" i="1"/>
  <c r="DR15" i="1"/>
  <c r="DP15" i="1"/>
  <c r="DN15" i="1"/>
  <c r="DL15" i="1"/>
  <c r="DJ15" i="1"/>
  <c r="DH15" i="1"/>
  <c r="EF15" i="1"/>
  <c r="DD15" i="1"/>
  <c r="DB15" i="1"/>
  <c r="CZ15" i="1"/>
  <c r="CX15" i="1"/>
  <c r="CV15" i="1"/>
  <c r="CT15" i="1"/>
  <c r="CR15" i="1"/>
  <c r="CP15" i="1"/>
  <c r="CN15" i="1"/>
  <c r="CL15" i="1"/>
  <c r="CJ15" i="1"/>
  <c r="CH15" i="1"/>
  <c r="D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C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BF15" i="1"/>
  <c r="AD15" i="1"/>
  <c r="AB15" i="1"/>
  <c r="Z15" i="1"/>
  <c r="X15" i="1"/>
  <c r="V15" i="1"/>
  <c r="T15" i="1"/>
  <c r="R15" i="1"/>
  <c r="P15" i="1"/>
  <c r="N15" i="1"/>
  <c r="L15" i="1"/>
  <c r="J15" i="1"/>
  <c r="H15" i="1"/>
  <c r="AF15" i="1"/>
  <c r="EH15" i="1"/>
  <c r="B17" i="1"/>
  <c r="ED16" i="1"/>
  <c r="EB16" i="1"/>
  <c r="DZ16" i="1"/>
  <c r="DX16" i="1"/>
  <c r="DV16" i="1"/>
  <c r="DT16" i="1"/>
  <c r="DR16" i="1"/>
  <c r="DP16" i="1"/>
  <c r="DN16" i="1"/>
  <c r="DL16" i="1"/>
  <c r="DJ16" i="1"/>
  <c r="DH16" i="1"/>
  <c r="EF16" i="1"/>
  <c r="DD16" i="1"/>
  <c r="DB16" i="1"/>
  <c r="B16" i="1"/>
  <c r="CZ16" i="1"/>
  <c r="CX16" i="1"/>
  <c r="CV16" i="1"/>
  <c r="CT16" i="1"/>
  <c r="CR16" i="1"/>
  <c r="CP16" i="1"/>
  <c r="CN16" i="1"/>
  <c r="CL16" i="1"/>
  <c r="CJ16" i="1"/>
  <c r="CH16" i="1"/>
  <c r="D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CF16" i="1"/>
  <c r="BD16" i="1"/>
  <c r="BB16" i="1"/>
  <c r="AZ16" i="1"/>
  <c r="AX16" i="1"/>
  <c r="AV16" i="1"/>
  <c r="AT16" i="1"/>
  <c r="AR16" i="1"/>
  <c r="AP16" i="1"/>
  <c r="AN16" i="1"/>
  <c r="AL16" i="1"/>
  <c r="AJ16" i="1"/>
  <c r="AH16" i="1"/>
  <c r="BF16" i="1"/>
  <c r="AD16" i="1"/>
  <c r="AB16" i="1"/>
  <c r="Z16" i="1"/>
  <c r="X16" i="1"/>
  <c r="V16" i="1"/>
  <c r="T16" i="1"/>
  <c r="R16" i="1"/>
  <c r="P16" i="1"/>
  <c r="N16" i="1"/>
  <c r="L16" i="1"/>
  <c r="J16" i="1"/>
  <c r="H16" i="1"/>
  <c r="AF16" i="1"/>
  <c r="EH16" i="1"/>
  <c r="ED17" i="1"/>
  <c r="EB17" i="1"/>
  <c r="DZ17" i="1"/>
  <c r="DX17" i="1"/>
  <c r="DV17" i="1"/>
  <c r="DT17" i="1"/>
  <c r="DR17" i="1"/>
  <c r="DP17" i="1"/>
  <c r="DN17" i="1"/>
  <c r="DL17" i="1"/>
  <c r="DJ17" i="1"/>
  <c r="DH17" i="1"/>
  <c r="EF17" i="1"/>
  <c r="DD17" i="1"/>
  <c r="DB17" i="1"/>
  <c r="CZ17" i="1"/>
  <c r="CX17" i="1"/>
  <c r="CV17" i="1"/>
  <c r="CT17" i="1"/>
  <c r="CR17" i="1"/>
  <c r="CP17" i="1"/>
  <c r="CN17" i="1"/>
  <c r="CL17" i="1"/>
  <c r="CJ17" i="1"/>
  <c r="CH17" i="1"/>
  <c r="D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CF17" i="1"/>
  <c r="BD17" i="1"/>
  <c r="BB17" i="1"/>
  <c r="AZ17" i="1"/>
  <c r="AX17" i="1"/>
  <c r="AV17" i="1"/>
  <c r="AT17" i="1"/>
  <c r="AR17" i="1"/>
  <c r="AP17" i="1"/>
  <c r="AN17" i="1"/>
  <c r="AL17" i="1"/>
  <c r="AJ17" i="1"/>
  <c r="AH17" i="1"/>
  <c r="BF17" i="1"/>
  <c r="AD17" i="1"/>
  <c r="AB17" i="1"/>
  <c r="Z17" i="1"/>
  <c r="X17" i="1"/>
  <c r="V17" i="1"/>
  <c r="T17" i="1"/>
  <c r="R17" i="1"/>
  <c r="P17" i="1"/>
  <c r="N17" i="1"/>
  <c r="L17" i="1"/>
  <c r="J17" i="1"/>
  <c r="H17" i="1"/>
  <c r="AF17" i="1"/>
  <c r="EH17" i="1"/>
  <c r="B18" i="1"/>
  <c r="ED18" i="1"/>
  <c r="EB18" i="1"/>
  <c r="DZ18" i="1"/>
  <c r="DX18" i="1"/>
  <c r="DV18" i="1"/>
  <c r="DT18" i="1"/>
  <c r="DR18" i="1"/>
  <c r="DP18" i="1"/>
  <c r="DN18" i="1"/>
  <c r="DL18" i="1"/>
  <c r="DJ18" i="1"/>
  <c r="DH18" i="1"/>
  <c r="EF18" i="1"/>
  <c r="DD18" i="1"/>
  <c r="DB18" i="1"/>
  <c r="CZ18" i="1"/>
  <c r="CX18" i="1"/>
  <c r="CV18" i="1"/>
  <c r="CT18" i="1"/>
  <c r="CR18" i="1"/>
  <c r="CP18" i="1"/>
  <c r="CN18" i="1"/>
  <c r="CL18" i="1"/>
  <c r="CJ18" i="1"/>
  <c r="CH18" i="1"/>
  <c r="DF18" i="1"/>
  <c r="CD18" i="1"/>
  <c r="CB18" i="1"/>
  <c r="BZ18" i="1"/>
  <c r="BX18" i="1"/>
  <c r="BV18" i="1"/>
  <c r="BT18" i="1"/>
  <c r="BR18" i="1"/>
  <c r="BP18" i="1"/>
  <c r="BN18" i="1"/>
  <c r="BL18" i="1"/>
  <c r="BJ18" i="1"/>
  <c r="BH18" i="1"/>
  <c r="CF18" i="1"/>
  <c r="BD18" i="1"/>
  <c r="BB18" i="1"/>
  <c r="AZ18" i="1"/>
  <c r="AX18" i="1"/>
  <c r="AV18" i="1"/>
  <c r="AT18" i="1"/>
  <c r="AR18" i="1"/>
  <c r="AP18" i="1"/>
  <c r="AN18" i="1"/>
  <c r="AL18" i="1"/>
  <c r="AJ18" i="1"/>
  <c r="AH18" i="1"/>
  <c r="BF18" i="1"/>
  <c r="AD18" i="1"/>
  <c r="AB18" i="1"/>
  <c r="Z18" i="1"/>
  <c r="X18" i="1"/>
  <c r="V18" i="1"/>
  <c r="T18" i="1"/>
  <c r="R18" i="1"/>
  <c r="P18" i="1"/>
  <c r="N18" i="1"/>
  <c r="L18" i="1"/>
  <c r="J18" i="1"/>
  <c r="H18" i="1"/>
  <c r="AF18" i="1"/>
  <c r="EH18" i="1"/>
  <c r="B19" i="1"/>
  <c r="ED19" i="1"/>
  <c r="EB19" i="1"/>
  <c r="DZ19" i="1"/>
  <c r="DX19" i="1"/>
  <c r="DV19" i="1"/>
  <c r="DT19" i="1"/>
  <c r="DR19" i="1"/>
  <c r="DP19" i="1"/>
  <c r="DN19" i="1"/>
  <c r="DL19" i="1"/>
  <c r="DJ19" i="1"/>
  <c r="DH19" i="1"/>
  <c r="EF19" i="1"/>
  <c r="DD19" i="1"/>
  <c r="DB19" i="1"/>
  <c r="CZ19" i="1"/>
  <c r="CX19" i="1"/>
  <c r="CV19" i="1"/>
  <c r="CT19" i="1"/>
  <c r="CR19" i="1"/>
  <c r="CP19" i="1"/>
  <c r="CN19" i="1"/>
  <c r="CL19" i="1"/>
  <c r="CJ19" i="1"/>
  <c r="CH19" i="1"/>
  <c r="D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CF19" i="1"/>
  <c r="BD19" i="1"/>
  <c r="BB19" i="1"/>
  <c r="AZ19" i="1"/>
  <c r="AX19" i="1"/>
  <c r="AV19" i="1"/>
  <c r="AT19" i="1"/>
  <c r="AR19" i="1"/>
  <c r="AP19" i="1"/>
  <c r="AN19" i="1"/>
  <c r="AL19" i="1"/>
  <c r="AJ19" i="1"/>
  <c r="AH19" i="1"/>
  <c r="BF19" i="1"/>
  <c r="AD19" i="1"/>
  <c r="AB19" i="1"/>
  <c r="Z19" i="1"/>
  <c r="X19" i="1"/>
  <c r="V19" i="1"/>
  <c r="T19" i="1"/>
  <c r="R19" i="1"/>
  <c r="P19" i="1"/>
  <c r="N19" i="1"/>
  <c r="L19" i="1"/>
  <c r="J19" i="1"/>
  <c r="H19" i="1"/>
  <c r="AF19" i="1"/>
  <c r="EH19" i="1"/>
  <c r="B20" i="1"/>
  <c r="ED20" i="1"/>
  <c r="EB20" i="1"/>
  <c r="DZ20" i="1"/>
  <c r="DX20" i="1"/>
  <c r="DV20" i="1"/>
  <c r="DT20" i="1"/>
  <c r="DR20" i="1"/>
  <c r="DP20" i="1"/>
  <c r="DN20" i="1"/>
  <c r="DL20" i="1"/>
  <c r="DJ20" i="1"/>
  <c r="DH20" i="1"/>
  <c r="EF20" i="1"/>
  <c r="DD20" i="1"/>
  <c r="DB20" i="1"/>
  <c r="CZ20" i="1"/>
  <c r="CX20" i="1"/>
  <c r="CV20" i="1"/>
  <c r="CT20" i="1"/>
  <c r="CR20" i="1"/>
  <c r="CP20" i="1"/>
  <c r="CN20" i="1"/>
  <c r="CL20" i="1"/>
  <c r="CJ20" i="1"/>
  <c r="CH20" i="1"/>
  <c r="D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C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BF20" i="1"/>
  <c r="AD20" i="1"/>
  <c r="AB20" i="1"/>
  <c r="Z20" i="1"/>
  <c r="X20" i="1"/>
  <c r="V20" i="1"/>
  <c r="T20" i="1"/>
  <c r="R20" i="1"/>
  <c r="P20" i="1"/>
  <c r="N20" i="1"/>
  <c r="L20" i="1"/>
  <c r="J20" i="1"/>
  <c r="H20" i="1"/>
  <c r="AF20" i="1"/>
  <c r="EH20" i="1"/>
  <c r="EH21" i="1"/>
  <c r="EH22" i="1"/>
  <c r="EH23" i="1"/>
  <c r="ED25" i="1"/>
  <c r="EB25" i="1"/>
  <c r="DZ25" i="1"/>
  <c r="DX25" i="1"/>
  <c r="DV25" i="1"/>
  <c r="DT25" i="1"/>
  <c r="DR25" i="1"/>
  <c r="DP25" i="1"/>
  <c r="DN25" i="1"/>
  <c r="DL25" i="1"/>
  <c r="DJ25" i="1"/>
  <c r="DH25" i="1"/>
  <c r="EF25" i="1"/>
  <c r="DD25" i="1"/>
  <c r="DB25" i="1"/>
  <c r="CZ25" i="1"/>
  <c r="CX25" i="1"/>
  <c r="CV25" i="1"/>
  <c r="CT25" i="1"/>
  <c r="CR25" i="1"/>
  <c r="CP25" i="1"/>
  <c r="CN25" i="1"/>
  <c r="CL25" i="1"/>
  <c r="CJ25" i="1"/>
  <c r="CH25" i="1"/>
  <c r="D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CF25" i="1"/>
  <c r="BD25" i="1"/>
  <c r="BB25" i="1"/>
  <c r="AZ25" i="1"/>
  <c r="AX25" i="1"/>
  <c r="AV25" i="1"/>
  <c r="AT25" i="1"/>
  <c r="AR25" i="1"/>
  <c r="AP25" i="1"/>
  <c r="AN25" i="1"/>
  <c r="AL25" i="1"/>
  <c r="AJ25" i="1"/>
  <c r="AH25" i="1"/>
  <c r="BF25" i="1"/>
  <c r="AD25" i="1"/>
  <c r="AB25" i="1"/>
  <c r="Z25" i="1"/>
  <c r="X25" i="1"/>
  <c r="V25" i="1"/>
  <c r="T25" i="1"/>
  <c r="R25" i="1"/>
  <c r="P25" i="1"/>
  <c r="N25" i="1"/>
  <c r="L25" i="1"/>
  <c r="J25" i="1"/>
  <c r="H25" i="1"/>
  <c r="AF25" i="1"/>
  <c r="EH25" i="1"/>
  <c r="ED26" i="1"/>
  <c r="EB26" i="1"/>
  <c r="DZ26" i="1"/>
  <c r="DX26" i="1"/>
  <c r="DV26" i="1"/>
  <c r="DT26" i="1"/>
  <c r="DR26" i="1"/>
  <c r="DP26" i="1"/>
  <c r="DN26" i="1"/>
  <c r="DL26" i="1"/>
  <c r="DJ26" i="1"/>
  <c r="DH26" i="1"/>
  <c r="EF26" i="1"/>
  <c r="DD26" i="1"/>
  <c r="DB26" i="1"/>
  <c r="CZ26" i="1"/>
  <c r="CX26" i="1"/>
  <c r="CV26" i="1"/>
  <c r="CT26" i="1"/>
  <c r="CR26" i="1"/>
  <c r="CP26" i="1"/>
  <c r="CN26" i="1"/>
  <c r="CL26" i="1"/>
  <c r="CJ26" i="1"/>
  <c r="CH26" i="1"/>
  <c r="D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CF26" i="1"/>
  <c r="BD26" i="1"/>
  <c r="BB26" i="1"/>
  <c r="AZ26" i="1"/>
  <c r="AX26" i="1"/>
  <c r="AV26" i="1"/>
  <c r="AT26" i="1"/>
  <c r="AR26" i="1"/>
  <c r="AP26" i="1"/>
  <c r="AN26" i="1"/>
  <c r="AL26" i="1"/>
  <c r="AJ26" i="1"/>
  <c r="AH26" i="1"/>
  <c r="BF26" i="1"/>
  <c r="AD26" i="1"/>
  <c r="AB26" i="1"/>
  <c r="Z26" i="1"/>
  <c r="X26" i="1"/>
  <c r="V26" i="1"/>
  <c r="T26" i="1"/>
  <c r="R26" i="1"/>
  <c r="P26" i="1"/>
  <c r="N26" i="1"/>
  <c r="L26" i="1"/>
  <c r="J26" i="1"/>
  <c r="H26" i="1"/>
  <c r="AF26" i="1"/>
  <c r="EH26" i="1"/>
  <c r="ED27" i="1"/>
  <c r="EB27" i="1"/>
  <c r="DZ27" i="1"/>
  <c r="DX27" i="1"/>
  <c r="DV27" i="1"/>
  <c r="DT27" i="1"/>
  <c r="DR27" i="1"/>
  <c r="DP27" i="1"/>
  <c r="DN27" i="1"/>
  <c r="DL27" i="1"/>
  <c r="DJ27" i="1"/>
  <c r="DH27" i="1"/>
  <c r="E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D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CF27" i="1"/>
  <c r="BD27" i="1"/>
  <c r="BB27" i="1"/>
  <c r="AZ27" i="1"/>
  <c r="AX27" i="1"/>
  <c r="AV27" i="1"/>
  <c r="AT27" i="1"/>
  <c r="AR27" i="1"/>
  <c r="AP27" i="1"/>
  <c r="AN27" i="1"/>
  <c r="AL27" i="1"/>
  <c r="AJ27" i="1"/>
  <c r="AH27" i="1"/>
  <c r="BF27" i="1"/>
  <c r="AD27" i="1"/>
  <c r="AB27" i="1"/>
  <c r="Z27" i="1"/>
  <c r="X27" i="1"/>
  <c r="V27" i="1"/>
  <c r="T27" i="1"/>
  <c r="R27" i="1"/>
  <c r="P27" i="1"/>
  <c r="N27" i="1"/>
  <c r="L27" i="1"/>
  <c r="J27" i="1"/>
  <c r="H27" i="1"/>
  <c r="AF27" i="1"/>
  <c r="EH27" i="1"/>
  <c r="ED28" i="1"/>
  <c r="EB28" i="1"/>
  <c r="DZ28" i="1"/>
  <c r="DX28" i="1"/>
  <c r="DV28" i="1"/>
  <c r="DT28" i="1"/>
  <c r="DR28" i="1"/>
  <c r="DP28" i="1"/>
  <c r="DN28" i="1"/>
  <c r="DL28" i="1"/>
  <c r="DJ28" i="1"/>
  <c r="DH28" i="1"/>
  <c r="EF28" i="1"/>
  <c r="DD28" i="1"/>
  <c r="DB28" i="1"/>
  <c r="CZ28" i="1"/>
  <c r="CX28" i="1"/>
  <c r="CV28" i="1"/>
  <c r="CT28" i="1"/>
  <c r="CR28" i="1"/>
  <c r="CP28" i="1"/>
  <c r="CN28" i="1"/>
  <c r="CL28" i="1"/>
  <c r="CJ28" i="1"/>
  <c r="CH28" i="1"/>
  <c r="D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C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BF28" i="1"/>
  <c r="AD28" i="1"/>
  <c r="AB28" i="1"/>
  <c r="Z28" i="1"/>
  <c r="X28" i="1"/>
  <c r="V28" i="1"/>
  <c r="T28" i="1"/>
  <c r="R28" i="1"/>
  <c r="P28" i="1"/>
  <c r="N28" i="1"/>
  <c r="L28" i="1"/>
  <c r="J28" i="1"/>
  <c r="H28" i="1"/>
  <c r="AF28" i="1"/>
  <c r="EH28" i="1"/>
  <c r="ED29" i="1"/>
  <c r="EB29" i="1"/>
  <c r="DZ29" i="1"/>
  <c r="DX29" i="1"/>
  <c r="DV29" i="1"/>
  <c r="DT29" i="1"/>
  <c r="DR29" i="1"/>
  <c r="DP29" i="1"/>
  <c r="DN29" i="1"/>
  <c r="DL29" i="1"/>
  <c r="DJ29" i="1"/>
  <c r="DH29" i="1"/>
  <c r="EF29" i="1"/>
  <c r="DD29" i="1"/>
  <c r="DB29" i="1"/>
  <c r="CZ29" i="1"/>
  <c r="CX29" i="1"/>
  <c r="CV29" i="1"/>
  <c r="CT29" i="1"/>
  <c r="CR29" i="1"/>
  <c r="CP29" i="1"/>
  <c r="CN29" i="1"/>
  <c r="CL29" i="1"/>
  <c r="CJ29" i="1"/>
  <c r="CH29" i="1"/>
  <c r="D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CF29" i="1"/>
  <c r="BD29" i="1"/>
  <c r="BB29" i="1"/>
  <c r="AZ29" i="1"/>
  <c r="AX29" i="1"/>
  <c r="AV29" i="1"/>
  <c r="AT29" i="1"/>
  <c r="AR29" i="1"/>
  <c r="AP29" i="1"/>
  <c r="AN29" i="1"/>
  <c r="AL29" i="1"/>
  <c r="AJ29" i="1"/>
  <c r="AH29" i="1"/>
  <c r="BF29" i="1"/>
  <c r="AD29" i="1"/>
  <c r="AB29" i="1"/>
  <c r="Z29" i="1"/>
  <c r="X29" i="1"/>
  <c r="V29" i="1"/>
  <c r="T29" i="1"/>
  <c r="R29" i="1"/>
  <c r="P29" i="1"/>
  <c r="N29" i="1"/>
  <c r="L29" i="1"/>
  <c r="J29" i="1"/>
  <c r="H29" i="1"/>
  <c r="AF29" i="1"/>
  <c r="EH29" i="1"/>
  <c r="ED30" i="1"/>
  <c r="EB30" i="1"/>
  <c r="DZ30" i="1"/>
  <c r="DX30" i="1"/>
  <c r="DV30" i="1"/>
  <c r="DT30" i="1"/>
  <c r="DR30" i="1"/>
  <c r="DP30" i="1"/>
  <c r="DN30" i="1"/>
  <c r="DL30" i="1"/>
  <c r="DJ30" i="1"/>
  <c r="DH30" i="1"/>
  <c r="EF30" i="1"/>
  <c r="DD30" i="1"/>
  <c r="DB30" i="1"/>
  <c r="CZ30" i="1"/>
  <c r="CX30" i="1"/>
  <c r="CV30" i="1"/>
  <c r="CT30" i="1"/>
  <c r="CR30" i="1"/>
  <c r="CP30" i="1"/>
  <c r="CN30" i="1"/>
  <c r="CL30" i="1"/>
  <c r="CJ30" i="1"/>
  <c r="CH30" i="1"/>
  <c r="D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C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BF30" i="1"/>
  <c r="AD30" i="1"/>
  <c r="AB30" i="1"/>
  <c r="Z30" i="1"/>
  <c r="X30" i="1"/>
  <c r="V30" i="1"/>
  <c r="T30" i="1"/>
  <c r="R30" i="1"/>
  <c r="P30" i="1"/>
  <c r="N30" i="1"/>
  <c r="L30" i="1"/>
  <c r="J30" i="1"/>
  <c r="H30" i="1"/>
  <c r="AF30" i="1"/>
  <c r="EH30" i="1"/>
  <c r="ED31" i="1"/>
  <c r="EB31" i="1"/>
  <c r="DZ31" i="1"/>
  <c r="DX31" i="1"/>
  <c r="DV31" i="1"/>
  <c r="DT31" i="1"/>
  <c r="DR31" i="1"/>
  <c r="DP31" i="1"/>
  <c r="DN31" i="1"/>
  <c r="DL31" i="1"/>
  <c r="DJ31" i="1"/>
  <c r="DH31" i="1"/>
  <c r="EF31" i="1"/>
  <c r="DD31" i="1"/>
  <c r="DB31" i="1"/>
  <c r="CZ31" i="1"/>
  <c r="CX31" i="1"/>
  <c r="CV31" i="1"/>
  <c r="CT31" i="1"/>
  <c r="CR31" i="1"/>
  <c r="CP31" i="1"/>
  <c r="CN31" i="1"/>
  <c r="CL31" i="1"/>
  <c r="CJ31" i="1"/>
  <c r="CH31" i="1"/>
  <c r="DF31" i="1"/>
  <c r="CD31" i="1"/>
  <c r="CB31" i="1"/>
  <c r="BZ31" i="1"/>
  <c r="BX31" i="1"/>
  <c r="BV31" i="1"/>
  <c r="BT31" i="1"/>
  <c r="BR31" i="1"/>
  <c r="BP31" i="1"/>
  <c r="BN31" i="1"/>
  <c r="BL31" i="1"/>
  <c r="BJ31" i="1"/>
  <c r="BH31" i="1"/>
  <c r="CF31" i="1"/>
  <c r="BD31" i="1"/>
  <c r="BB31" i="1"/>
  <c r="AZ31" i="1"/>
  <c r="AX31" i="1"/>
  <c r="AV31" i="1"/>
  <c r="AT31" i="1"/>
  <c r="AR31" i="1"/>
  <c r="AP31" i="1"/>
  <c r="AN31" i="1"/>
  <c r="AL31" i="1"/>
  <c r="AJ31" i="1"/>
  <c r="AH31" i="1"/>
  <c r="BF31" i="1"/>
  <c r="AD31" i="1"/>
  <c r="AB31" i="1"/>
  <c r="Z31" i="1"/>
  <c r="X31" i="1"/>
  <c r="V31" i="1"/>
  <c r="T31" i="1"/>
  <c r="R31" i="1"/>
  <c r="P31" i="1"/>
  <c r="N31" i="1"/>
  <c r="L31" i="1"/>
  <c r="J31" i="1"/>
  <c r="H31" i="1"/>
  <c r="AF31" i="1"/>
  <c r="EH31" i="1"/>
  <c r="ED33" i="1"/>
  <c r="EB33" i="1"/>
  <c r="DZ33" i="1"/>
  <c r="DX33" i="1"/>
  <c r="DV33" i="1"/>
  <c r="DT33" i="1"/>
  <c r="DR33" i="1"/>
  <c r="DP33" i="1"/>
  <c r="DN33" i="1"/>
  <c r="DL33" i="1"/>
  <c r="DJ33" i="1"/>
  <c r="DH33" i="1"/>
  <c r="EF33" i="1"/>
  <c r="DD33" i="1"/>
  <c r="DB33" i="1"/>
  <c r="CZ33" i="1"/>
  <c r="CX33" i="1"/>
  <c r="CV33" i="1"/>
  <c r="CT33" i="1"/>
  <c r="CR33" i="1"/>
  <c r="CP33" i="1"/>
  <c r="CN33" i="1"/>
  <c r="CL33" i="1"/>
  <c r="CJ33" i="1"/>
  <c r="CH33" i="1"/>
  <c r="DF33" i="1"/>
  <c r="CD33" i="1"/>
  <c r="CB33" i="1"/>
  <c r="BZ33" i="1"/>
  <c r="BX33" i="1"/>
  <c r="BV33" i="1"/>
  <c r="BT33" i="1"/>
  <c r="BR33" i="1"/>
  <c r="BP33" i="1"/>
  <c r="BN33" i="1"/>
  <c r="BL33" i="1"/>
  <c r="BJ33" i="1"/>
  <c r="BH33" i="1"/>
  <c r="CF33" i="1"/>
  <c r="BD33" i="1"/>
  <c r="BB33" i="1"/>
  <c r="AZ33" i="1"/>
  <c r="AX33" i="1"/>
  <c r="AV33" i="1"/>
  <c r="AT33" i="1"/>
  <c r="AR33" i="1"/>
  <c r="AP33" i="1"/>
  <c r="AN33" i="1"/>
  <c r="AL33" i="1"/>
  <c r="AJ33" i="1"/>
  <c r="AH33" i="1"/>
  <c r="BF33" i="1"/>
  <c r="AD33" i="1"/>
  <c r="AB33" i="1"/>
  <c r="Z33" i="1"/>
  <c r="X33" i="1"/>
  <c r="V33" i="1"/>
  <c r="T33" i="1"/>
  <c r="R33" i="1"/>
  <c r="P33" i="1"/>
  <c r="N33" i="1"/>
  <c r="L33" i="1"/>
  <c r="J33" i="1"/>
  <c r="H33" i="1"/>
  <c r="AF33" i="1"/>
  <c r="EH33" i="1"/>
  <c r="ED34" i="1"/>
  <c r="EB34" i="1"/>
  <c r="DZ34" i="1"/>
  <c r="DX34" i="1"/>
  <c r="DV34" i="1"/>
  <c r="DT34" i="1"/>
  <c r="DR34" i="1"/>
  <c r="DP34" i="1"/>
  <c r="DN34" i="1"/>
  <c r="DL34" i="1"/>
  <c r="DJ34" i="1"/>
  <c r="DH34" i="1"/>
  <c r="EF34" i="1"/>
  <c r="DD34" i="1"/>
  <c r="DB34" i="1"/>
  <c r="CZ34" i="1"/>
  <c r="CX34" i="1"/>
  <c r="CV34" i="1"/>
  <c r="CT34" i="1"/>
  <c r="CR34" i="1"/>
  <c r="CP34" i="1"/>
  <c r="CN34" i="1"/>
  <c r="CL34" i="1"/>
  <c r="CJ34" i="1"/>
  <c r="CH34" i="1"/>
  <c r="D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CF34" i="1"/>
  <c r="BD34" i="1"/>
  <c r="BB34" i="1"/>
  <c r="AZ34" i="1"/>
  <c r="AX34" i="1"/>
  <c r="AV34" i="1"/>
  <c r="AT34" i="1"/>
  <c r="AR34" i="1"/>
  <c r="AP34" i="1"/>
  <c r="AN34" i="1"/>
  <c r="AL34" i="1"/>
  <c r="AJ34" i="1"/>
  <c r="AH34" i="1"/>
  <c r="BF34" i="1"/>
  <c r="AD34" i="1"/>
  <c r="AB34" i="1"/>
  <c r="Z34" i="1"/>
  <c r="X34" i="1"/>
  <c r="V34" i="1"/>
  <c r="T34" i="1"/>
  <c r="R34" i="1"/>
  <c r="P34" i="1"/>
  <c r="N34" i="1"/>
  <c r="L34" i="1"/>
  <c r="J34" i="1"/>
  <c r="H34" i="1"/>
  <c r="AF34" i="1"/>
  <c r="EH34" i="1"/>
  <c r="ED35" i="1"/>
  <c r="EB35" i="1"/>
  <c r="DZ35" i="1"/>
  <c r="DX35" i="1"/>
  <c r="DV35" i="1"/>
  <c r="DT35" i="1"/>
  <c r="DR35" i="1"/>
  <c r="DP35" i="1"/>
  <c r="DN35" i="1"/>
  <c r="DL35" i="1"/>
  <c r="DJ35" i="1"/>
  <c r="DH35" i="1"/>
  <c r="EF35" i="1"/>
  <c r="DD35" i="1"/>
  <c r="DB35" i="1"/>
  <c r="CZ35" i="1"/>
  <c r="CX35" i="1"/>
  <c r="CV35" i="1"/>
  <c r="CT35" i="1"/>
  <c r="CR35" i="1"/>
  <c r="CP35" i="1"/>
  <c r="CN35" i="1"/>
  <c r="CL35" i="1"/>
  <c r="CJ35" i="1"/>
  <c r="CH35" i="1"/>
  <c r="D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CF35" i="1"/>
  <c r="BD35" i="1"/>
  <c r="BB35" i="1"/>
  <c r="AZ35" i="1"/>
  <c r="AX35" i="1"/>
  <c r="AV35" i="1"/>
  <c r="AT35" i="1"/>
  <c r="AR35" i="1"/>
  <c r="AP35" i="1"/>
  <c r="AN35" i="1"/>
  <c r="AL35" i="1"/>
  <c r="AJ35" i="1"/>
  <c r="AH35" i="1"/>
  <c r="BF35" i="1"/>
  <c r="AD35" i="1"/>
  <c r="AB35" i="1"/>
  <c r="Z35" i="1"/>
  <c r="X35" i="1"/>
  <c r="V35" i="1"/>
  <c r="T35" i="1"/>
  <c r="R35" i="1"/>
  <c r="P35" i="1"/>
  <c r="N35" i="1"/>
  <c r="L35" i="1"/>
  <c r="J35" i="1"/>
  <c r="H35" i="1"/>
  <c r="AF35" i="1"/>
  <c r="EH35" i="1"/>
  <c r="ED36" i="1"/>
  <c r="EB36" i="1"/>
  <c r="DZ36" i="1"/>
  <c r="DX36" i="1"/>
  <c r="DV36" i="1"/>
  <c r="DT36" i="1"/>
  <c r="DR36" i="1"/>
  <c r="DP36" i="1"/>
  <c r="DN36" i="1"/>
  <c r="DL36" i="1"/>
  <c r="DJ36" i="1"/>
  <c r="DH36" i="1"/>
  <c r="EF36" i="1"/>
  <c r="DD36" i="1"/>
  <c r="DB36" i="1"/>
  <c r="CZ36" i="1"/>
  <c r="CX36" i="1"/>
  <c r="CV36" i="1"/>
  <c r="CT36" i="1"/>
  <c r="CR36" i="1"/>
  <c r="CP36" i="1"/>
  <c r="CN36" i="1"/>
  <c r="CL36" i="1"/>
  <c r="CJ36" i="1"/>
  <c r="CH36" i="1"/>
  <c r="D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CF36" i="1"/>
  <c r="BD36" i="1"/>
  <c r="BB36" i="1"/>
  <c r="AZ36" i="1"/>
  <c r="AX36" i="1"/>
  <c r="AV36" i="1"/>
  <c r="AT36" i="1"/>
  <c r="AR36" i="1"/>
  <c r="AP36" i="1"/>
  <c r="AN36" i="1"/>
  <c r="AL36" i="1"/>
  <c r="AJ36" i="1"/>
  <c r="AH36" i="1"/>
  <c r="BF36" i="1"/>
  <c r="AD36" i="1"/>
  <c r="AB36" i="1"/>
  <c r="Z36" i="1"/>
  <c r="X36" i="1"/>
  <c r="V36" i="1"/>
  <c r="T36" i="1"/>
  <c r="R36" i="1"/>
  <c r="P36" i="1"/>
  <c r="N36" i="1"/>
  <c r="L36" i="1"/>
  <c r="J36" i="1"/>
  <c r="H36" i="1"/>
  <c r="AF36" i="1"/>
  <c r="EH36" i="1"/>
  <c r="EH41" i="1"/>
  <c r="EG42" i="1"/>
  <c r="EE41" i="1"/>
  <c r="EF41" i="1"/>
  <c r="EE42" i="1"/>
  <c r="ED41" i="1"/>
  <c r="EC42" i="1"/>
  <c r="EB41" i="1"/>
  <c r="EA42" i="1"/>
  <c r="DZ41" i="1"/>
  <c r="DY42" i="1"/>
  <c r="DX41" i="1"/>
  <c r="DW42" i="1"/>
  <c r="DV41" i="1"/>
  <c r="DU42" i="1"/>
  <c r="DT41" i="1"/>
  <c r="DS42" i="1"/>
  <c r="DR41" i="1"/>
  <c r="DQ42" i="1"/>
  <c r="DP41" i="1"/>
  <c r="DO42" i="1"/>
  <c r="DN41" i="1"/>
  <c r="DM42" i="1"/>
  <c r="DL41" i="1"/>
  <c r="DK42" i="1"/>
  <c r="DJ41" i="1"/>
  <c r="DI42" i="1"/>
  <c r="DH41" i="1"/>
  <c r="DG42" i="1"/>
  <c r="DE41" i="1"/>
  <c r="DF41" i="1"/>
  <c r="DE42" i="1"/>
  <c r="DD41" i="1"/>
  <c r="DC42" i="1"/>
  <c r="DB41" i="1"/>
  <c r="DA42" i="1"/>
  <c r="CZ41" i="1"/>
  <c r="CY42" i="1"/>
  <c r="CX41" i="1"/>
  <c r="CW42" i="1"/>
  <c r="CV41" i="1"/>
  <c r="CU42" i="1"/>
  <c r="CT41" i="1"/>
  <c r="CS42" i="1"/>
  <c r="CR41" i="1"/>
  <c r="CQ42" i="1"/>
  <c r="CP41" i="1"/>
  <c r="CO42" i="1"/>
  <c r="CN41" i="1"/>
  <c r="CM42" i="1"/>
  <c r="CL41" i="1"/>
  <c r="CK42" i="1"/>
  <c r="CJ41" i="1"/>
  <c r="CI42" i="1"/>
  <c r="CH41" i="1"/>
  <c r="CG42" i="1"/>
  <c r="CE41" i="1"/>
  <c r="CF41" i="1"/>
  <c r="CE42" i="1"/>
  <c r="CD41" i="1"/>
  <c r="CC42" i="1"/>
  <c r="CB41" i="1"/>
  <c r="CA42" i="1"/>
  <c r="BZ41" i="1"/>
  <c r="BY42" i="1"/>
  <c r="BX41" i="1"/>
  <c r="BW42" i="1"/>
  <c r="BV41" i="1"/>
  <c r="BU42" i="1"/>
  <c r="BT41" i="1"/>
  <c r="BS42" i="1"/>
  <c r="BR41" i="1"/>
  <c r="BQ42" i="1"/>
  <c r="BP41" i="1"/>
  <c r="BO42" i="1"/>
  <c r="BN41" i="1"/>
  <c r="BM42" i="1"/>
  <c r="BL41" i="1"/>
  <c r="BK42" i="1"/>
  <c r="BJ41" i="1"/>
  <c r="BI42" i="1"/>
  <c r="BH41" i="1"/>
  <c r="BG42" i="1"/>
  <c r="BE41" i="1"/>
  <c r="BF41" i="1"/>
  <c r="BE42" i="1"/>
  <c r="BD41" i="1"/>
  <c r="BC42" i="1"/>
  <c r="BB41" i="1"/>
  <c r="BA42" i="1"/>
  <c r="AZ41" i="1"/>
  <c r="AY42" i="1"/>
  <c r="AX41" i="1"/>
  <c r="AW42" i="1"/>
  <c r="AV41" i="1"/>
  <c r="AU42" i="1"/>
  <c r="AT41" i="1"/>
  <c r="AS42" i="1"/>
  <c r="AR41" i="1"/>
  <c r="AQ42" i="1"/>
  <c r="AP41" i="1"/>
  <c r="AO42" i="1"/>
  <c r="AN41" i="1"/>
  <c r="AM42" i="1"/>
  <c r="AL41" i="1"/>
  <c r="AK42" i="1"/>
  <c r="AJ41" i="1"/>
  <c r="AI42" i="1"/>
  <c r="AH41" i="1"/>
  <c r="AG42" i="1"/>
  <c r="AE41" i="1"/>
  <c r="AF41" i="1"/>
  <c r="AE42" i="1"/>
  <c r="AD41" i="1"/>
  <c r="AC42" i="1"/>
  <c r="AB41" i="1"/>
  <c r="AA42" i="1"/>
  <c r="Z41" i="1"/>
  <c r="Y42" i="1"/>
  <c r="X41" i="1"/>
  <c r="W42" i="1"/>
  <c r="V41" i="1"/>
  <c r="U42" i="1"/>
  <c r="T41" i="1"/>
  <c r="S42" i="1"/>
  <c r="R41" i="1"/>
  <c r="Q42" i="1"/>
  <c r="P41" i="1"/>
  <c r="O42" i="1"/>
  <c r="N41" i="1"/>
  <c r="M42" i="1"/>
  <c r="L41" i="1"/>
  <c r="K42" i="1"/>
  <c r="J41" i="1"/>
  <c r="I42" i="1"/>
  <c r="H41" i="1"/>
  <c r="G42" i="1"/>
  <c r="EI41" i="1"/>
  <c r="F12" i="1"/>
  <c r="F13" i="1"/>
  <c r="F14" i="1"/>
  <c r="F15" i="1"/>
  <c r="F16" i="1"/>
  <c r="F17" i="1"/>
  <c r="F18" i="1"/>
  <c r="F19" i="1"/>
  <c r="F20" i="1"/>
  <c r="F25" i="1"/>
  <c r="F26" i="1"/>
  <c r="F27" i="1"/>
  <c r="F28" i="1"/>
  <c r="F29" i="1"/>
  <c r="F30" i="1"/>
  <c r="F31" i="1"/>
  <c r="F33" i="1"/>
  <c r="F34" i="1"/>
  <c r="F35" i="1"/>
  <c r="F36" i="1"/>
  <c r="F41" i="1"/>
  <c r="E12" i="1"/>
  <c r="E13" i="1"/>
  <c r="E14" i="1"/>
  <c r="E15" i="1"/>
  <c r="E16" i="1"/>
  <c r="E17" i="1"/>
  <c r="E18" i="1"/>
  <c r="E19" i="1"/>
  <c r="E20" i="1"/>
  <c r="E25" i="1"/>
  <c r="E26" i="1"/>
  <c r="E27" i="1"/>
  <c r="E28" i="1"/>
  <c r="E29" i="1"/>
  <c r="E30" i="1"/>
  <c r="E31" i="1"/>
  <c r="E33" i="1"/>
  <c r="E34" i="1"/>
  <c r="E35" i="1"/>
  <c r="E36" i="1"/>
  <c r="E41" i="1"/>
  <c r="D36" i="1"/>
  <c r="D35" i="1"/>
  <c r="D34" i="1"/>
  <c r="D33" i="1"/>
  <c r="D31" i="1"/>
  <c r="D30" i="1"/>
  <c r="D29" i="1"/>
  <c r="D28" i="1"/>
  <c r="D27" i="1"/>
  <c r="D26" i="1"/>
  <c r="D25" i="1"/>
  <c r="D20" i="1"/>
  <c r="D19" i="1"/>
  <c r="D18" i="1"/>
  <c r="D17" i="1"/>
  <c r="D16" i="1"/>
  <c r="D15" i="1"/>
  <c r="D14" i="1"/>
  <c r="D13" i="1"/>
  <c r="D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Mabel</author>
    <author>Test</author>
  </authors>
  <commentList>
    <comment ref="A1" authorId="0" shapeId="0" xr:uid="{00000000-0006-0000-0000-000001000000}">
      <text>
        <r>
          <rPr>
            <b/>
            <sz val="12"/>
            <color indexed="81"/>
            <rFont val="Tahoma"/>
            <family val="2"/>
          </rPr>
          <t xml:space="preserve">En esta sección se proyectan los pagos en US$ por fuente de financiamiento, los flujos de caja, las proyecciones de desembolsos, justificaciones de gastos y necesidades de asignación presupuestaria, con PERIODICIDAD TRIMESTRAL. Antes de completarla, leer el instructivo de la Hoja Guía VII-1. La información de la Sección V puede ser de suma utilidad para completar esta sección. </t>
        </r>
      </text>
    </comment>
    <comment ref="C3" authorId="1" shapeId="0" xr:uid="{00000000-0006-0000-0000-000002000000}">
      <text>
        <r>
          <rPr>
            <sz val="11"/>
            <color indexed="81"/>
            <rFont val="Tahoma"/>
            <family val="2"/>
          </rPr>
          <t xml:space="preserve">Antes de completar ver la Guía de ayuda (hoja Guía VII-1). </t>
        </r>
      </text>
    </comment>
    <comment ref="BG9" authorId="1" shapeId="0" xr:uid="{00000000-0006-0000-0000-000003000000}">
      <text>
        <r>
          <rPr>
            <sz val="11"/>
            <color indexed="81"/>
            <rFont val="Tahoma"/>
            <family val="2"/>
          </rPr>
          <t>Actualizar meses y trimestres, considerando la fecha de corte del reporte.</t>
        </r>
      </text>
    </comment>
    <comment ref="CG9" authorId="1" shapeId="0" xr:uid="{00000000-0006-0000-0000-000004000000}">
      <text>
        <r>
          <rPr>
            <sz val="11"/>
            <color indexed="81"/>
            <rFont val="Tahoma"/>
            <family val="2"/>
          </rPr>
          <t>Actualizar meses y trimestres, considerando la fecha de corte del reporte.</t>
        </r>
      </text>
    </comment>
    <comment ref="DG9" authorId="1" shapeId="0" xr:uid="{00000000-0006-0000-0000-000005000000}">
      <text>
        <r>
          <rPr>
            <sz val="11"/>
            <color indexed="81"/>
            <rFont val="Tahoma"/>
            <family val="2"/>
          </rPr>
          <t>Actualizar meses y trimestres, considerando la fecha de corte del reporte.</t>
        </r>
      </text>
    </comment>
    <comment ref="C45" authorId="1" shapeId="0" xr:uid="{00000000-0006-0000-0000-000006000000}">
      <text>
        <r>
          <rPr>
            <sz val="11"/>
            <color indexed="81"/>
            <rFont val="Tahoma"/>
            <family val="2"/>
          </rPr>
          <t xml:space="preserve">Antes de completar ver la Guía de ayuda (hoja Guía VII-1). </t>
        </r>
      </text>
    </comment>
    <comment ref="C51" authorId="1" shapeId="0" xr:uid="{00000000-0006-0000-0000-000007000000}">
      <text>
        <r>
          <rPr>
            <sz val="11"/>
            <color indexed="81"/>
            <rFont val="Tahoma"/>
            <family val="2"/>
          </rPr>
          <t xml:space="preserve">Antes de completar ver la Guía de ayuda (hoja Guía VII-1). </t>
        </r>
      </text>
    </comment>
  </commentList>
</comments>
</file>

<file path=xl/sharedStrings.xml><?xml version="1.0" encoding="utf-8"?>
<sst xmlns="http://schemas.openxmlformats.org/spreadsheetml/2006/main" count="337" uniqueCount="76">
  <si>
    <t>VII.1. PAGOS, FLUJO DE CAJA, DESEMBOLSOS, JUSTIFICACIONES Y PRESUPUESTO</t>
  </si>
  <si>
    <t>CRONOGRAMA DE PAGOS</t>
  </si>
  <si>
    <t>A</t>
  </si>
  <si>
    <t>B</t>
  </si>
  <si>
    <t>C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</si>
  <si>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</si>
  <si>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</si>
  <si>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</si>
  <si>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</si>
  <si>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</si>
  <si>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</si>
  <si>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</si>
  <si>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</si>
  <si>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</si>
  <si>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</si>
  <si>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D</t>
  </si>
  <si>
    <t>E</t>
  </si>
  <si>
    <t>F</t>
  </si>
  <si>
    <t>G</t>
  </si>
  <si>
    <t>H</t>
  </si>
  <si>
    <t>I</t>
  </si>
  <si>
    <t>Julio</t>
  </si>
  <si>
    <t>K</t>
  </si>
  <si>
    <t>L</t>
  </si>
  <si>
    <t>M</t>
  </si>
  <si>
    <t>N</t>
  </si>
  <si>
    <t>O</t>
  </si>
  <si>
    <t>P</t>
  </si>
  <si>
    <t>J</t>
  </si>
  <si>
    <t>1ER TRIMESTRE (USD)</t>
  </si>
  <si>
    <t>2DO TRIMESTRE (USD)</t>
  </si>
  <si>
    <t xml:space="preserve">2DO TRIMESTRE </t>
  </si>
  <si>
    <t>3ER TRIMESTRE (USD)</t>
  </si>
  <si>
    <t>4TO TRIMESTRE (USD)</t>
  </si>
  <si>
    <t>3RO TRIMESTRE (USD)</t>
  </si>
  <si>
    <t>2018-2022</t>
  </si>
  <si>
    <t>OBSERVACIONES</t>
  </si>
  <si>
    <t>Actividades</t>
  </si>
  <si>
    <t>Monto  Total</t>
  </si>
  <si>
    <t>Enero</t>
  </si>
  <si>
    <t>Febrero</t>
  </si>
  <si>
    <t>Marzo</t>
  </si>
  <si>
    <t>Abril</t>
  </si>
  <si>
    <t>Mayo</t>
  </si>
  <si>
    <t>Junio</t>
  </si>
  <si>
    <t>Agosto</t>
  </si>
  <si>
    <t>Septiembre</t>
  </si>
  <si>
    <t>Octubre</t>
  </si>
  <si>
    <t>Noviembre</t>
  </si>
  <si>
    <t>Diciembre</t>
  </si>
  <si>
    <t>Total</t>
  </si>
  <si>
    <t>Actividades Contratadas</t>
  </si>
  <si>
    <t>Actividades a contratar</t>
  </si>
  <si>
    <t xml:space="preserve">   FUENTE 22</t>
  </si>
  <si>
    <t>A.L.</t>
  </si>
  <si>
    <t>Situaciones o causas que pudieran afectar la ejecución del mismo</t>
  </si>
  <si>
    <t>Probabilidad de Contratación 2017 
(alta-media-baja)</t>
  </si>
  <si>
    <t>Fecha Estimada de Adjudicación</t>
  </si>
  <si>
    <t>Fecha Estimada Firma Contrato</t>
  </si>
  <si>
    <t>Entidad Responsable de la firma de contrato y tiempos de la misma</t>
  </si>
  <si>
    <t>Estado actual del Proceso de Adquisiciones</t>
  </si>
  <si>
    <t>Actividad contemplada en cuota trimestral presupuestaria correspondiente</t>
  </si>
  <si>
    <t>Paripassu</t>
  </si>
  <si>
    <t>Componente 1 Obras e inspecciones a Contratar</t>
  </si>
  <si>
    <t xml:space="preserve">Componente 2 Actividades A Contratar Medidas No Estructurales </t>
  </si>
  <si>
    <t xml:space="preserve"> COMPONENTE 3. GESTIÓN DEL PROGRAMA</t>
  </si>
  <si>
    <t>TOTAL</t>
  </si>
  <si>
    <t>FLUJO DE CAJA Y PROYECCION DE DESEMBOLSOS</t>
  </si>
  <si>
    <t>Fondos disponibles en U$S:</t>
  </si>
  <si>
    <t>Proyección de Desembolsos</t>
  </si>
  <si>
    <t>Flujo Neto de Caja</t>
  </si>
  <si>
    <t>JUSTIFICACION GASTOS</t>
  </si>
  <si>
    <t>Anticipos no justificados:</t>
  </si>
  <si>
    <t>Habilitación para nuevo desembolso</t>
  </si>
  <si>
    <t>Gastos Acumulados</t>
  </si>
  <si>
    <t>% Gastos Acumulados sobre anticipos no justificados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</si>
</sst>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%"/>
    <numFmt numFmtId="165" formatCode="_([$$-409]* #,##0_);_([$$-409]* \(#,##0\);_([$$-409]* &quot;-&quot;??_);_(@_)"/>
    <numFmt numFmtId="166" formatCode="dd/mm/yy;@"/>
    <numFmt numFmtId="167" formatCode="_ * #,##0.00_ ;_ * \-#,##0.00_ ;_ * &quot;-&quot;??_ ;_ @_ "/>
    <numFmt numFmtId="168" formatCode="_ * #,##0_ ;_ * \-#,##0_ ;_ * &quot;-&quot;??_ ;_ @_ "/>
    <numFmt numFmtId="169" formatCode="_([$$-409]* #,##0.00_);_([$$-409]* \(#,##0.00\);_([$$-409]* &quot;-&quot;??_);_(@_)"/>
    <numFmt numFmtId="170" formatCode="0.0%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81"/>
      <name val="Tahoma"/>
      <family val="2"/>
    </font>
    <font>
      <sz val="11"/>
      <color indexed="81"/>
      <name val="Tahoma"/>
      <family val="2"/>
    </font>
    <font>
      <sz val="12"/>
      <color theme="3"/>
      <name val="Calibri"/>
      <family val="2"/>
      <scheme val="minor"/>
    </font>
    <font>
      <b/>
      <sz val="18"/>
      <name val="Calibri"/>
      <family val="2"/>
    </font>
    <font>
      <sz val="12"/>
      <name val="Calibri"/>
      <family val="2"/>
    </font>
    <font>
      <sz val="24"/>
      <name val="Calibri"/>
      <family val="2"/>
    </font>
    <font>
      <b/>
      <sz val="24"/>
      <name val="Calibri"/>
      <family val="2"/>
    </font>
    <font>
      <b/>
      <sz val="14"/>
      <name val="Calibri"/>
      <family val="2"/>
    </font>
    <font>
      <b/>
      <u/>
      <sz val="12"/>
      <name val="Calibri"/>
      <family val="2"/>
    </font>
    <font>
      <b/>
      <sz val="28"/>
      <color theme="3"/>
      <name val="Calibri"/>
      <family val="2"/>
    </font>
    <font>
      <b/>
      <sz val="28"/>
      <color theme="5" tint="-0.24994659260841701"/>
      <name val="Calibri"/>
      <family val="2"/>
    </font>
    <font>
      <sz val="14"/>
      <name val="Calibri"/>
      <family val="2"/>
    </font>
    <font>
      <b/>
      <u/>
      <sz val="14"/>
      <name val="Calibri"/>
      <family val="2"/>
    </font>
    <font>
      <b/>
      <sz val="14"/>
      <color theme="3"/>
      <name val="Calibri"/>
      <family val="2"/>
    </font>
    <font>
      <b/>
      <sz val="14"/>
      <color theme="1"/>
      <name val="Calibri"/>
      <family val="2"/>
    </font>
    <font>
      <sz val="12"/>
      <color indexed="10"/>
      <name val="Calibri"/>
      <family val="2"/>
    </font>
    <font>
      <sz val="14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6"/>
      <color indexed="8"/>
      <name val="Calibri"/>
      <family val="2"/>
    </font>
    <font>
      <b/>
      <sz val="12"/>
      <name val="Calibri"/>
      <family val="2"/>
    </font>
    <font>
      <sz val="16"/>
      <name val="Calibri"/>
      <family val="2"/>
    </font>
    <font>
      <sz val="16"/>
      <color indexed="8"/>
      <name val="Calibri"/>
      <family val="2"/>
    </font>
    <font>
      <sz val="12"/>
      <color indexed="8"/>
      <name val="Calibri"/>
      <family val="2"/>
    </font>
    <font>
      <b/>
      <sz val="14"/>
      <color indexed="9"/>
      <name val="Calibri"/>
      <family val="2"/>
    </font>
    <font>
      <b/>
      <sz val="16"/>
      <color indexed="9"/>
      <name val="Calibri"/>
      <family val="2"/>
    </font>
    <font>
      <b/>
      <sz val="16"/>
      <name val="Calibri"/>
      <family val="2"/>
    </font>
    <font>
      <b/>
      <sz val="14"/>
      <color indexed="10"/>
      <name val="Calibri"/>
      <family val="2"/>
    </font>
    <font>
      <sz val="14"/>
      <color indexed="10"/>
      <name val="Calibri"/>
      <family val="2"/>
    </font>
    <font>
      <b/>
      <sz val="12"/>
      <color rgb="FFFF0000"/>
      <name val="Calibri"/>
      <family val="2"/>
    </font>
    <font>
      <b/>
      <sz val="14"/>
      <color rgb="FFFF0000"/>
      <name val="Calibri"/>
      <family val="2"/>
    </font>
    <font>
      <b/>
      <sz val="12"/>
      <color indexed="10"/>
      <name val="Calibri"/>
      <family val="2"/>
    </font>
    <font>
      <b/>
      <sz val="16"/>
      <color rgb="FFFF000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1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theme="9" tint="-0.499984740745262"/>
      </right>
      <top style="hair">
        <color auto="1"/>
      </top>
      <bottom/>
      <diagonal/>
    </border>
    <border>
      <left style="hair">
        <color theme="9" tint="-0.499984740745262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theme="9" tint="-0.499984740745262"/>
      </right>
      <top/>
      <bottom style="hair">
        <color auto="1"/>
      </bottom>
      <diagonal/>
    </border>
    <border>
      <left style="hair">
        <color theme="9" tint="-0.499984740745262"/>
      </left>
      <right style="medium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theme="9" tint="-0.499984740745262"/>
      </right>
      <top style="hair">
        <color auto="1"/>
      </top>
      <bottom style="hair">
        <color auto="1"/>
      </bottom>
      <diagonal/>
    </border>
    <border>
      <left style="hair">
        <color theme="9" tint="-0.499984740745262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thick">
        <color rgb="FFC0000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7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3" fillId="0" borderId="0"/>
    <xf numFmtId="167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1">
    <xf numFmtId="0" fontId="0" fillId="0" borderId="0" xfId="0"/>
    <xf numFmtId="0" fontId="6" fillId="2" borderId="0" xfId="2" applyFont="1" applyFill="1" applyAlignment="1" applyProtection="1">
      <alignment horizontal="center"/>
    </xf>
    <xf numFmtId="0" fontId="7" fillId="3" borderId="0" xfId="3" applyFont="1" applyFill="1" applyAlignment="1">
      <alignment horizontal="center"/>
    </xf>
    <xf numFmtId="0" fontId="8" fillId="3" borderId="0" xfId="3" applyFont="1" applyFill="1"/>
    <xf numFmtId="0" fontId="8" fillId="0" borderId="0" xfId="3" applyFont="1"/>
    <xf numFmtId="0" fontId="9" fillId="0" borderId="0" xfId="3" applyFont="1" applyAlignment="1">
      <alignment horizontal="center"/>
    </xf>
    <xf numFmtId="0" fontId="10" fillId="3" borderId="0" xfId="3" applyFont="1" applyFill="1" applyAlignment="1">
      <alignment horizontal="center"/>
    </xf>
    <xf numFmtId="0" fontId="10" fillId="3" borderId="0" xfId="3" applyFont="1" applyFill="1" applyAlignment="1"/>
    <xf numFmtId="0" fontId="9" fillId="3" borderId="0" xfId="3" applyFont="1" applyFill="1"/>
    <xf numFmtId="0" fontId="9" fillId="0" borderId="0" xfId="3" applyFont="1"/>
    <xf numFmtId="0" fontId="8" fillId="0" borderId="0" xfId="3" applyFont="1" applyAlignment="1">
      <alignment horizontal="center"/>
    </xf>
    <xf numFmtId="0" fontId="11" fillId="4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vertical="center" wrapText="1"/>
    </xf>
    <xf numFmtId="0" fontId="12" fillId="3" borderId="0" xfId="3" applyFont="1" applyFill="1" applyBorder="1"/>
    <xf numFmtId="0" fontId="13" fillId="3" borderId="1" xfId="3" applyFont="1" applyFill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0" fontId="14" fillId="3" borderId="1" xfId="3" applyFont="1" applyFill="1" applyBorder="1" applyAlignment="1">
      <alignment horizontal="center" vertical="center" wrapText="1"/>
    </xf>
    <xf numFmtId="0" fontId="14" fillId="3" borderId="2" xfId="3" applyFont="1" applyFill="1" applyBorder="1" applyAlignment="1">
      <alignment horizontal="center" vertical="center" wrapText="1"/>
    </xf>
    <xf numFmtId="0" fontId="14" fillId="3" borderId="3" xfId="3" applyFont="1" applyFill="1" applyBorder="1" applyAlignment="1">
      <alignment horizontal="center" vertical="center" wrapText="1"/>
    </xf>
    <xf numFmtId="0" fontId="8" fillId="0" borderId="0" xfId="3" applyFont="1" applyBorder="1" applyAlignment="1">
      <alignment horizontal="center"/>
    </xf>
    <xf numFmtId="0" fontId="13" fillId="0" borderId="4" xfId="2" applyFont="1" applyBorder="1" applyAlignment="1">
      <alignment horizontal="center" vertical="center" wrapText="1"/>
    </xf>
    <xf numFmtId="0" fontId="13" fillId="0" borderId="0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0" fontId="14" fillId="3" borderId="4" xfId="3" applyFont="1" applyFill="1" applyBorder="1" applyAlignment="1">
      <alignment horizontal="center" vertical="center" wrapText="1"/>
    </xf>
    <xf numFmtId="0" fontId="14" fillId="3" borderId="0" xfId="3" applyFont="1" applyFill="1" applyBorder="1" applyAlignment="1">
      <alignment horizontal="center" vertical="center" wrapText="1"/>
    </xf>
    <xf numFmtId="0" fontId="14" fillId="3" borderId="5" xfId="3" applyFont="1" applyFill="1" applyBorder="1" applyAlignment="1">
      <alignment horizontal="center" vertical="center" wrapText="1"/>
    </xf>
    <xf numFmtId="0" fontId="8" fillId="3" borderId="0" xfId="3" applyFont="1" applyFill="1" applyBorder="1"/>
    <xf numFmtId="0" fontId="8" fillId="0" borderId="0" xfId="3" applyFont="1" applyBorder="1"/>
    <xf numFmtId="0" fontId="12" fillId="3" borderId="0" xfId="3" applyFont="1" applyFill="1" applyBorder="1" applyAlignment="1">
      <alignment horizontal="left"/>
    </xf>
    <xf numFmtId="0" fontId="13" fillId="0" borderId="6" xfId="2" applyFont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  <xf numFmtId="0" fontId="14" fillId="3" borderId="6" xfId="3" applyFont="1" applyFill="1" applyBorder="1" applyAlignment="1">
      <alignment horizontal="center" vertical="center" wrapText="1"/>
    </xf>
    <xf numFmtId="0" fontId="14" fillId="3" borderId="7" xfId="3" applyFont="1" applyFill="1" applyBorder="1" applyAlignment="1">
      <alignment horizontal="center" vertical="center" wrapText="1"/>
    </xf>
    <xf numFmtId="0" fontId="14" fillId="3" borderId="8" xfId="3" applyFont="1" applyFill="1" applyBorder="1" applyAlignment="1">
      <alignment horizontal="center" vertical="center" wrapText="1"/>
    </xf>
    <xf numFmtId="0" fontId="15" fillId="2" borderId="0" xfId="3" applyFont="1" applyFill="1" applyBorder="1" applyAlignment="1">
      <alignment horizontal="center"/>
    </xf>
    <xf numFmtId="0" fontId="16" fillId="2" borderId="0" xfId="3" applyFont="1" applyFill="1" applyBorder="1" applyAlignment="1">
      <alignment horizontal="left"/>
    </xf>
    <xf numFmtId="0" fontId="16" fillId="2" borderId="0" xfId="3" applyFont="1" applyFill="1" applyBorder="1"/>
    <xf numFmtId="0" fontId="17" fillId="2" borderId="4" xfId="2" applyFont="1" applyFill="1" applyBorder="1" applyAlignment="1">
      <alignment horizontal="center" vertical="center" wrapText="1"/>
    </xf>
    <xf numFmtId="0" fontId="17" fillId="2" borderId="0" xfId="2" applyFont="1" applyFill="1" applyBorder="1" applyAlignment="1">
      <alignment horizontal="center" vertical="center" wrapText="1"/>
    </xf>
    <xf numFmtId="0" fontId="17" fillId="2" borderId="5" xfId="2" applyFont="1" applyFill="1" applyBorder="1" applyAlignment="1">
      <alignment horizontal="center" vertical="center" wrapText="1"/>
    </xf>
    <xf numFmtId="0" fontId="18" fillId="2" borderId="0" xfId="2" applyFont="1" applyFill="1" applyBorder="1" applyAlignment="1">
      <alignment horizontal="center" vertical="center" wrapText="1"/>
    </xf>
    <xf numFmtId="0" fontId="15" fillId="2" borderId="0" xfId="3" applyFont="1" applyFill="1" applyBorder="1"/>
    <xf numFmtId="49" fontId="17" fillId="2" borderId="4" xfId="2" applyNumberFormat="1" applyFont="1" applyFill="1" applyBorder="1" applyAlignment="1">
      <alignment horizontal="center" vertical="center" wrapText="1"/>
    </xf>
    <xf numFmtId="49" fontId="17" fillId="2" borderId="0" xfId="2" applyNumberFormat="1" applyFont="1" applyFill="1" applyBorder="1" applyAlignment="1">
      <alignment horizontal="center" vertical="center" wrapText="1"/>
    </xf>
    <xf numFmtId="0" fontId="17" fillId="2" borderId="6" xfId="2" applyFont="1" applyFill="1" applyBorder="1" applyAlignment="1">
      <alignment horizontal="center" vertical="center" wrapText="1"/>
    </xf>
    <xf numFmtId="0" fontId="17" fillId="2" borderId="8" xfId="2" applyFont="1" applyFill="1" applyBorder="1" applyAlignment="1">
      <alignment horizontal="center" vertical="center" wrapText="1"/>
    </xf>
    <xf numFmtId="0" fontId="19" fillId="3" borderId="0" xfId="3" applyFont="1" applyFill="1" applyBorder="1" applyAlignment="1">
      <alignment horizontal="center"/>
    </xf>
    <xf numFmtId="0" fontId="20" fillId="0" borderId="9" xfId="3" applyFont="1" applyFill="1" applyBorder="1" applyAlignment="1"/>
    <xf numFmtId="0" fontId="20" fillId="0" borderId="10" xfId="3" applyFont="1" applyFill="1" applyBorder="1" applyAlignment="1"/>
    <xf numFmtId="0" fontId="21" fillId="5" borderId="9" xfId="3" applyFont="1" applyFill="1" applyBorder="1" applyAlignment="1">
      <alignment horizontal="center" vertical="center"/>
    </xf>
    <xf numFmtId="0" fontId="21" fillId="5" borderId="10" xfId="3" applyFont="1" applyFill="1" applyBorder="1" applyAlignment="1">
      <alignment horizontal="center" vertical="center"/>
    </xf>
    <xf numFmtId="0" fontId="21" fillId="5" borderId="11" xfId="3" applyFont="1" applyFill="1" applyBorder="1" applyAlignment="1">
      <alignment horizontal="center" vertical="center"/>
    </xf>
    <xf numFmtId="0" fontId="22" fillId="6" borderId="9" xfId="3" applyFont="1" applyFill="1" applyBorder="1" applyAlignment="1">
      <alignment horizontal="center" vertical="center"/>
    </xf>
    <xf numFmtId="0" fontId="22" fillId="6" borderId="11" xfId="3" applyFont="1" applyFill="1" applyBorder="1" applyAlignment="1">
      <alignment horizontal="center" vertical="center"/>
    </xf>
    <xf numFmtId="0" fontId="21" fillId="7" borderId="12" xfId="3" applyFont="1" applyFill="1" applyBorder="1" applyAlignment="1">
      <alignment horizontal="center" vertical="center"/>
    </xf>
    <xf numFmtId="0" fontId="21" fillId="7" borderId="13" xfId="3" applyFont="1" applyFill="1" applyBorder="1" applyAlignment="1">
      <alignment horizontal="center" vertical="center"/>
    </xf>
    <xf numFmtId="0" fontId="21" fillId="7" borderId="14" xfId="3" applyFont="1" applyFill="1" applyBorder="1" applyAlignment="1">
      <alignment horizontal="center" vertical="center"/>
    </xf>
    <xf numFmtId="0" fontId="21" fillId="7" borderId="10" xfId="3" applyFont="1" applyFill="1" applyBorder="1" applyAlignment="1">
      <alignment horizontal="center" vertical="center"/>
    </xf>
    <xf numFmtId="0" fontId="21" fillId="7" borderId="11" xfId="3" applyFont="1" applyFill="1" applyBorder="1" applyAlignment="1">
      <alignment horizontal="center" vertical="center"/>
    </xf>
    <xf numFmtId="0" fontId="21" fillId="7" borderId="15" xfId="3" applyFont="1" applyFill="1" applyBorder="1" applyAlignment="1">
      <alignment horizontal="center" vertical="center"/>
    </xf>
    <xf numFmtId="0" fontId="21" fillId="7" borderId="16" xfId="3" applyFont="1" applyFill="1" applyBorder="1" applyAlignment="1">
      <alignment horizontal="center" vertical="center"/>
    </xf>
    <xf numFmtId="0" fontId="21" fillId="7" borderId="17" xfId="3" applyFont="1" applyFill="1" applyBorder="1" applyAlignment="1">
      <alignment horizontal="center" vertical="center"/>
    </xf>
    <xf numFmtId="0" fontId="21" fillId="7" borderId="18" xfId="3" applyFont="1" applyFill="1" applyBorder="1" applyAlignment="1">
      <alignment horizontal="center" vertical="center"/>
    </xf>
    <xf numFmtId="0" fontId="20" fillId="2" borderId="10" xfId="3" applyFont="1" applyFill="1" applyBorder="1" applyAlignment="1">
      <alignment horizontal="center"/>
    </xf>
    <xf numFmtId="0" fontId="20" fillId="2" borderId="11" xfId="3" applyFont="1" applyFill="1" applyBorder="1" applyAlignment="1">
      <alignment horizontal="center"/>
    </xf>
    <xf numFmtId="0" fontId="23" fillId="2" borderId="9" xfId="3" applyFont="1" applyFill="1" applyBorder="1" applyAlignment="1">
      <alignment horizontal="center" vertical="center"/>
    </xf>
    <xf numFmtId="0" fontId="23" fillId="2" borderId="10" xfId="3" applyFont="1" applyFill="1" applyBorder="1" applyAlignment="1">
      <alignment horizontal="center" vertical="center"/>
    </xf>
    <xf numFmtId="0" fontId="23" fillId="2" borderId="11" xfId="3" applyFont="1" applyFill="1" applyBorder="1" applyAlignment="1">
      <alignment horizontal="center" vertical="center"/>
    </xf>
    <xf numFmtId="0" fontId="19" fillId="3" borderId="0" xfId="3" applyFont="1" applyFill="1" applyBorder="1"/>
    <xf numFmtId="0" fontId="22" fillId="0" borderId="1" xfId="3" applyFont="1" applyFill="1" applyBorder="1" applyAlignment="1">
      <alignment horizontal="center" vertical="center" wrapText="1"/>
    </xf>
    <xf numFmtId="0" fontId="22" fillId="0" borderId="2" xfId="3" applyFont="1" applyFill="1" applyBorder="1" applyAlignment="1">
      <alignment horizontal="center" vertical="center" wrapText="1"/>
    </xf>
    <xf numFmtId="0" fontId="22" fillId="0" borderId="19" xfId="3" applyFont="1" applyFill="1" applyBorder="1" applyAlignment="1">
      <alignment horizontal="center" vertical="center"/>
    </xf>
    <xf numFmtId="0" fontId="22" fillId="0" borderId="20" xfId="3" applyFont="1" applyFill="1" applyBorder="1" applyAlignment="1">
      <alignment horizontal="center" vertical="center"/>
    </xf>
    <xf numFmtId="0" fontId="22" fillId="5" borderId="10" xfId="3" applyFont="1" applyFill="1" applyBorder="1" applyAlignment="1">
      <alignment horizontal="center" vertical="center"/>
    </xf>
    <xf numFmtId="0" fontId="22" fillId="5" borderId="21" xfId="3" applyFont="1" applyFill="1" applyBorder="1" applyAlignment="1">
      <alignment horizontal="center" vertical="center"/>
    </xf>
    <xf numFmtId="0" fontId="22" fillId="5" borderId="11" xfId="3" applyFont="1" applyFill="1" applyBorder="1" applyAlignment="1">
      <alignment horizontal="center" vertical="center"/>
    </xf>
    <xf numFmtId="0" fontId="22" fillId="5" borderId="9" xfId="3" applyFont="1" applyFill="1" applyBorder="1" applyAlignment="1">
      <alignment horizontal="center" vertical="center"/>
    </xf>
    <xf numFmtId="0" fontId="22" fillId="2" borderId="9" xfId="3" applyFont="1" applyFill="1" applyBorder="1" applyAlignment="1">
      <alignment horizontal="center" vertical="center"/>
    </xf>
    <xf numFmtId="0" fontId="22" fillId="2" borderId="11" xfId="3" applyFont="1" applyFill="1" applyBorder="1" applyAlignment="1">
      <alignment horizontal="center" vertical="center"/>
    </xf>
    <xf numFmtId="0" fontId="22" fillId="7" borderId="12" xfId="3" applyFont="1" applyFill="1" applyBorder="1" applyAlignment="1">
      <alignment horizontal="center" vertical="center"/>
    </xf>
    <xf numFmtId="0" fontId="22" fillId="7" borderId="13" xfId="3" applyFont="1" applyFill="1" applyBorder="1" applyAlignment="1">
      <alignment horizontal="center" vertical="center"/>
    </xf>
    <xf numFmtId="0" fontId="22" fillId="7" borderId="14" xfId="3" applyFont="1" applyFill="1" applyBorder="1" applyAlignment="1">
      <alignment horizontal="center" vertical="center"/>
    </xf>
    <xf numFmtId="0" fontId="22" fillId="7" borderId="10" xfId="3" applyFont="1" applyFill="1" applyBorder="1" applyAlignment="1">
      <alignment horizontal="center" vertical="center"/>
    </xf>
    <xf numFmtId="0" fontId="22" fillId="7" borderId="21" xfId="3" applyFont="1" applyFill="1" applyBorder="1" applyAlignment="1">
      <alignment horizontal="center" vertical="center"/>
    </xf>
    <xf numFmtId="0" fontId="22" fillId="7" borderId="18" xfId="3" applyFont="1" applyFill="1" applyBorder="1" applyAlignment="1">
      <alignment horizontal="center" vertical="center"/>
    </xf>
    <xf numFmtId="0" fontId="22" fillId="7" borderId="15" xfId="3" applyFont="1" applyFill="1" applyBorder="1" applyAlignment="1">
      <alignment horizontal="center" vertical="center"/>
    </xf>
    <xf numFmtId="0" fontId="22" fillId="7" borderId="16" xfId="3" applyFont="1" applyFill="1" applyBorder="1" applyAlignment="1">
      <alignment horizontal="center" vertical="center"/>
    </xf>
    <xf numFmtId="0" fontId="22" fillId="7" borderId="17" xfId="3" applyFont="1" applyFill="1" applyBorder="1" applyAlignment="1">
      <alignment horizontal="center" vertical="center"/>
    </xf>
    <xf numFmtId="0" fontId="22" fillId="2" borderId="10" xfId="3" applyFont="1" applyFill="1" applyBorder="1" applyAlignment="1">
      <alignment horizontal="center" vertical="center"/>
    </xf>
    <xf numFmtId="0" fontId="22" fillId="2" borderId="21" xfId="3" applyFont="1" applyFill="1" applyBorder="1" applyAlignment="1">
      <alignment horizontal="center" vertical="center"/>
    </xf>
    <xf numFmtId="0" fontId="23" fillId="2" borderId="22" xfId="3" applyFont="1" applyFill="1" applyBorder="1" applyAlignment="1">
      <alignment horizontal="center" vertical="center"/>
    </xf>
    <xf numFmtId="0" fontId="23" fillId="2" borderId="23" xfId="3" applyFont="1" applyFill="1" applyBorder="1" applyAlignment="1">
      <alignment horizontal="center" vertical="center" wrapText="1"/>
    </xf>
    <xf numFmtId="0" fontId="23" fillId="2" borderId="10" xfId="3" applyFont="1" applyFill="1" applyBorder="1" applyAlignment="1">
      <alignment horizontal="center" vertical="center" wrapText="1"/>
    </xf>
    <xf numFmtId="0" fontId="23" fillId="2" borderId="11" xfId="3" applyFont="1" applyFill="1" applyBorder="1" applyAlignment="1">
      <alignment horizontal="center" vertical="center" wrapText="1"/>
    </xf>
    <xf numFmtId="0" fontId="22" fillId="0" borderId="6" xfId="3" applyFont="1" applyFill="1" applyBorder="1" applyAlignment="1">
      <alignment horizontal="center" vertical="center" wrapText="1"/>
    </xf>
    <xf numFmtId="0" fontId="22" fillId="0" borderId="7" xfId="3" applyFont="1" applyFill="1" applyBorder="1" applyAlignment="1">
      <alignment horizontal="center" vertical="center" wrapText="1"/>
    </xf>
    <xf numFmtId="0" fontId="22" fillId="0" borderId="24" xfId="3" applyFont="1" applyFill="1" applyBorder="1" applyAlignment="1">
      <alignment horizontal="center" vertical="center"/>
    </xf>
    <xf numFmtId="0" fontId="22" fillId="0" borderId="25" xfId="3" applyFont="1" applyFill="1" applyBorder="1" applyAlignment="1">
      <alignment horizontal="center" vertical="center"/>
    </xf>
    <xf numFmtId="0" fontId="22" fillId="0" borderId="11" xfId="3" applyFont="1" applyFill="1" applyBorder="1" applyAlignment="1">
      <alignment horizontal="center" vertical="center"/>
    </xf>
    <xf numFmtId="0" fontId="22" fillId="0" borderId="26" xfId="3" applyFont="1" applyFill="1" applyBorder="1" applyAlignment="1">
      <alignment horizontal="center" vertical="center"/>
    </xf>
    <xf numFmtId="0" fontId="22" fillId="0" borderId="12" xfId="3" applyFont="1" applyFill="1" applyBorder="1" applyAlignment="1">
      <alignment horizontal="center" vertical="center"/>
    </xf>
    <xf numFmtId="0" fontId="22" fillId="0" borderId="13" xfId="3" applyFont="1" applyFill="1" applyBorder="1" applyAlignment="1">
      <alignment horizontal="center" vertical="center"/>
    </xf>
    <xf numFmtId="0" fontId="22" fillId="0" borderId="14" xfId="3" applyFont="1" applyFill="1" applyBorder="1" applyAlignment="1">
      <alignment horizontal="center" vertical="center"/>
    </xf>
    <xf numFmtId="0" fontId="22" fillId="0" borderId="27" xfId="3" applyFont="1" applyFill="1" applyBorder="1" applyAlignment="1">
      <alignment horizontal="center" vertical="center"/>
    </xf>
    <xf numFmtId="0" fontId="22" fillId="0" borderId="28" xfId="3" applyFont="1" applyFill="1" applyBorder="1" applyAlignment="1">
      <alignment horizontal="center" vertical="center"/>
    </xf>
    <xf numFmtId="0" fontId="22" fillId="0" borderId="18" xfId="3" applyFont="1" applyFill="1" applyBorder="1" applyAlignment="1">
      <alignment horizontal="center" vertical="center"/>
    </xf>
    <xf numFmtId="0" fontId="22" fillId="0" borderId="15" xfId="3" applyFont="1" applyFill="1" applyBorder="1" applyAlignment="1">
      <alignment horizontal="center" vertical="center"/>
    </xf>
    <xf numFmtId="0" fontId="22" fillId="0" borderId="16" xfId="3" applyFont="1" applyFill="1" applyBorder="1" applyAlignment="1">
      <alignment horizontal="center" vertical="center"/>
    </xf>
    <xf numFmtId="0" fontId="22" fillId="0" borderId="29" xfId="3" applyFont="1" applyFill="1" applyBorder="1" applyAlignment="1">
      <alignment horizontal="center" vertical="center"/>
    </xf>
    <xf numFmtId="0" fontId="22" fillId="6" borderId="16" xfId="3" applyFont="1" applyFill="1" applyBorder="1" applyAlignment="1">
      <alignment horizontal="center" vertical="center"/>
    </xf>
    <xf numFmtId="0" fontId="22" fillId="0" borderId="30" xfId="3" applyFont="1" applyFill="1" applyBorder="1" applyAlignment="1">
      <alignment horizontal="center" vertical="center"/>
    </xf>
    <xf numFmtId="0" fontId="20" fillId="2" borderId="22" xfId="3" applyFont="1" applyFill="1" applyBorder="1" applyAlignment="1">
      <alignment horizontal="center" vertical="center" wrapText="1"/>
    </xf>
    <xf numFmtId="0" fontId="20" fillId="2" borderId="23" xfId="3" applyFont="1" applyFill="1" applyBorder="1" applyAlignment="1">
      <alignment horizontal="center" vertical="center" wrapText="1"/>
    </xf>
    <xf numFmtId="0" fontId="20" fillId="2" borderId="11" xfId="3" applyFont="1" applyFill="1" applyBorder="1" applyAlignment="1">
      <alignment horizontal="center" vertical="center" wrapText="1"/>
    </xf>
    <xf numFmtId="0" fontId="24" fillId="6" borderId="9" xfId="3" applyFont="1" applyFill="1" applyBorder="1" applyAlignment="1">
      <alignment horizontal="center" vertical="center"/>
    </xf>
    <xf numFmtId="0" fontId="24" fillId="6" borderId="11" xfId="3" applyFont="1" applyFill="1" applyBorder="1" applyAlignment="1">
      <alignment horizontal="center" vertical="center"/>
    </xf>
    <xf numFmtId="0" fontId="23" fillId="8" borderId="9" xfId="3" applyFont="1" applyFill="1" applyBorder="1" applyAlignment="1">
      <alignment horizontal="left" vertical="center" wrapText="1"/>
    </xf>
    <xf numFmtId="0" fontId="23" fillId="8" borderId="10" xfId="3" applyFont="1" applyFill="1" applyBorder="1" applyAlignment="1">
      <alignment horizontal="left" vertical="center" wrapText="1"/>
    </xf>
    <xf numFmtId="0" fontId="22" fillId="8" borderId="9" xfId="3" applyFont="1" applyFill="1" applyBorder="1" applyAlignment="1">
      <alignment horizontal="center" vertical="center"/>
    </xf>
    <xf numFmtId="0" fontId="22" fillId="8" borderId="11" xfId="3" applyFont="1" applyFill="1" applyBorder="1" applyAlignment="1">
      <alignment horizontal="center" vertical="center"/>
    </xf>
    <xf numFmtId="0" fontId="22" fillId="8" borderId="10" xfId="3" applyFont="1" applyFill="1" applyBorder="1" applyAlignment="1">
      <alignment horizontal="center" vertical="center" wrapText="1"/>
    </xf>
    <xf numFmtId="0" fontId="22" fillId="8" borderId="11" xfId="3" applyFont="1" applyFill="1" applyBorder="1" applyAlignment="1">
      <alignment horizontal="center" vertical="center" wrapText="1"/>
    </xf>
    <xf numFmtId="0" fontId="22" fillId="8" borderId="9" xfId="3" applyFont="1" applyFill="1" applyBorder="1" applyAlignment="1">
      <alignment horizontal="center" vertical="center" wrapText="1"/>
    </xf>
    <xf numFmtId="0" fontId="22" fillId="8" borderId="31" xfId="3" applyFont="1" applyFill="1" applyBorder="1" applyAlignment="1">
      <alignment horizontal="center" vertical="center" wrapText="1"/>
    </xf>
    <xf numFmtId="0" fontId="22" fillId="8" borderId="32" xfId="3" applyFont="1" applyFill="1" applyBorder="1" applyAlignment="1">
      <alignment horizontal="center" vertical="center" wrapText="1"/>
    </xf>
    <xf numFmtId="0" fontId="22" fillId="8" borderId="33" xfId="3" applyFont="1" applyFill="1" applyBorder="1" applyAlignment="1">
      <alignment horizontal="center" vertical="center" wrapText="1"/>
    </xf>
    <xf numFmtId="0" fontId="22" fillId="8" borderId="0" xfId="3" applyFont="1" applyFill="1" applyBorder="1" applyAlignment="1">
      <alignment horizontal="center" vertical="center" wrapText="1"/>
    </xf>
    <xf numFmtId="0" fontId="22" fillId="8" borderId="34" xfId="3" applyFont="1" applyFill="1" applyBorder="1" applyAlignment="1">
      <alignment horizontal="center" vertical="center" wrapText="1"/>
    </xf>
    <xf numFmtId="0" fontId="22" fillId="8" borderId="35" xfId="3" applyFont="1" applyFill="1" applyBorder="1" applyAlignment="1">
      <alignment horizontal="center" vertical="center" wrapText="1"/>
    </xf>
    <xf numFmtId="0" fontId="22" fillId="8" borderId="36" xfId="3" applyFont="1" applyFill="1" applyBorder="1" applyAlignment="1">
      <alignment horizontal="center" vertical="center" wrapText="1"/>
    </xf>
    <xf numFmtId="0" fontId="22" fillId="8" borderId="37" xfId="3" applyFont="1" applyFill="1" applyBorder="1" applyAlignment="1">
      <alignment horizontal="center" vertical="center" wrapText="1"/>
    </xf>
    <xf numFmtId="0" fontId="22" fillId="8" borderId="19" xfId="3" applyFont="1" applyFill="1" applyBorder="1" applyAlignment="1">
      <alignment horizontal="center" vertical="center" wrapText="1"/>
    </xf>
    <xf numFmtId="0" fontId="8" fillId="8" borderId="38" xfId="3" applyFont="1" applyFill="1" applyBorder="1"/>
    <xf numFmtId="0" fontId="8" fillId="8" borderId="39" xfId="3" applyFont="1" applyFill="1" applyBorder="1"/>
    <xf numFmtId="0" fontId="8" fillId="8" borderId="0" xfId="3" applyFont="1" applyFill="1" applyBorder="1"/>
    <xf numFmtId="0" fontId="8" fillId="8" borderId="5" xfId="3" applyFont="1" applyFill="1" applyBorder="1"/>
    <xf numFmtId="0" fontId="8" fillId="0" borderId="0" xfId="3" applyFont="1" applyFill="1"/>
    <xf numFmtId="164" fontId="8" fillId="0" borderId="0" xfId="1" applyNumberFormat="1" applyFont="1" applyAlignment="1">
      <alignment horizontal="center"/>
    </xf>
    <xf numFmtId="0" fontId="25" fillId="5" borderId="40" xfId="3" applyFont="1" applyFill="1" applyBorder="1" applyAlignment="1">
      <alignment horizontal="center" vertical="center" wrapText="1"/>
    </xf>
    <xf numFmtId="0" fontId="25" fillId="5" borderId="0" xfId="3" applyFont="1" applyFill="1" applyBorder="1" applyAlignment="1">
      <alignment horizontal="left" vertical="center" wrapText="1"/>
    </xf>
    <xf numFmtId="165" fontId="26" fillId="5" borderId="31" xfId="3" applyNumberFormat="1" applyFont="1" applyFill="1" applyBorder="1" applyAlignment="1">
      <alignment horizontal="center" vertical="center"/>
    </xf>
    <xf numFmtId="165" fontId="26" fillId="5" borderId="33" xfId="3" applyNumberFormat="1" applyFont="1" applyFill="1" applyBorder="1" applyAlignment="1">
      <alignment horizontal="center" vertical="center"/>
    </xf>
    <xf numFmtId="165" fontId="26" fillId="5" borderId="34" xfId="3" applyNumberFormat="1" applyFont="1" applyFill="1" applyBorder="1" applyAlignment="1">
      <alignment horizontal="center" vertical="center"/>
    </xf>
    <xf numFmtId="165" fontId="26" fillId="5" borderId="41" xfId="3" applyNumberFormat="1" applyFont="1" applyFill="1" applyBorder="1" applyAlignment="1">
      <alignment horizontal="center" vertical="center"/>
    </xf>
    <xf numFmtId="165" fontId="26" fillId="5" borderId="42" xfId="3" applyNumberFormat="1" applyFont="1" applyFill="1" applyBorder="1" applyAlignment="1">
      <alignment horizontal="center" vertical="center"/>
    </xf>
    <xf numFmtId="165" fontId="26" fillId="5" borderId="43" xfId="3" applyNumberFormat="1" applyFont="1" applyFill="1" applyBorder="1" applyAlignment="1">
      <alignment horizontal="center" vertical="center"/>
    </xf>
    <xf numFmtId="165" fontId="26" fillId="5" borderId="44" xfId="3" applyNumberFormat="1" applyFont="1" applyFill="1" applyBorder="1" applyAlignment="1">
      <alignment horizontal="center" vertical="center"/>
    </xf>
    <xf numFmtId="165" fontId="26" fillId="5" borderId="45" xfId="3" applyNumberFormat="1" applyFont="1" applyFill="1" applyBorder="1" applyAlignment="1">
      <alignment horizontal="center" vertical="center"/>
    </xf>
    <xf numFmtId="165" fontId="26" fillId="9" borderId="46" xfId="3" applyNumberFormat="1" applyFont="1" applyFill="1" applyBorder="1" applyAlignment="1">
      <alignment horizontal="right" vertical="center"/>
    </xf>
    <xf numFmtId="165" fontId="26" fillId="9" borderId="47" xfId="3" applyNumberFormat="1" applyFont="1" applyFill="1" applyBorder="1" applyAlignment="1">
      <alignment horizontal="right" vertical="center"/>
    </xf>
    <xf numFmtId="3" fontId="26" fillId="9" borderId="48" xfId="3" applyNumberFormat="1" applyFont="1" applyFill="1" applyBorder="1" applyAlignment="1">
      <alignment horizontal="right" vertical="center"/>
    </xf>
    <xf numFmtId="3" fontId="26" fillId="9" borderId="49" xfId="3" applyNumberFormat="1" applyFont="1" applyFill="1" applyBorder="1" applyAlignment="1">
      <alignment horizontal="right" vertical="center"/>
    </xf>
    <xf numFmtId="3" fontId="26" fillId="10" borderId="50" xfId="3" applyNumberFormat="1" applyFont="1" applyFill="1" applyBorder="1" applyAlignment="1">
      <alignment horizontal="right" vertical="center"/>
    </xf>
    <xf numFmtId="3" fontId="26" fillId="5" borderId="51" xfId="3" applyNumberFormat="1" applyFont="1" applyFill="1" applyBorder="1" applyAlignment="1">
      <alignment horizontal="center" vertical="center"/>
    </xf>
    <xf numFmtId="3" fontId="26" fillId="0" borderId="52" xfId="3" applyNumberFormat="1" applyFont="1" applyFill="1" applyBorder="1" applyAlignment="1">
      <alignment horizontal="center" vertical="center"/>
    </xf>
    <xf numFmtId="3" fontId="26" fillId="0" borderId="53" xfId="3" applyNumberFormat="1" applyFont="1" applyFill="1" applyBorder="1" applyAlignment="1">
      <alignment horizontal="center" vertical="center"/>
    </xf>
    <xf numFmtId="3" fontId="26" fillId="0" borderId="54" xfId="3" applyNumberFormat="1" applyFont="1" applyFill="1" applyBorder="1" applyAlignment="1">
      <alignment horizontal="center" vertical="center"/>
    </xf>
    <xf numFmtId="0" fontId="19" fillId="3" borderId="0" xfId="3" applyFont="1" applyFill="1"/>
    <xf numFmtId="0" fontId="19" fillId="11" borderId="0" xfId="3" applyFont="1" applyFill="1"/>
    <xf numFmtId="0" fontId="25" fillId="5" borderId="55" xfId="3" applyFont="1" applyFill="1" applyBorder="1" applyAlignment="1">
      <alignment horizontal="center" vertical="center" wrapText="1"/>
    </xf>
    <xf numFmtId="0" fontId="25" fillId="5" borderId="56" xfId="3" applyFont="1" applyFill="1" applyBorder="1" applyAlignment="1">
      <alignment horizontal="left" vertical="center" wrapText="1"/>
    </xf>
    <xf numFmtId="165" fontId="26" fillId="5" borderId="57" xfId="3" applyNumberFormat="1" applyFont="1" applyFill="1" applyBorder="1" applyAlignment="1">
      <alignment horizontal="center" vertical="center"/>
    </xf>
    <xf numFmtId="165" fontId="26" fillId="5" borderId="58" xfId="3" applyNumberFormat="1" applyFont="1" applyFill="1" applyBorder="1" applyAlignment="1">
      <alignment horizontal="center" vertical="center"/>
    </xf>
    <xf numFmtId="165" fontId="26" fillId="5" borderId="59" xfId="3" applyNumberFormat="1" applyFont="1" applyFill="1" applyBorder="1" applyAlignment="1">
      <alignment horizontal="center" vertical="center"/>
    </xf>
    <xf numFmtId="165" fontId="26" fillId="5" borderId="60" xfId="3" applyNumberFormat="1" applyFont="1" applyFill="1" applyBorder="1" applyAlignment="1">
      <alignment horizontal="center" vertical="center"/>
    </xf>
    <xf numFmtId="165" fontId="26" fillId="5" borderId="61" xfId="3" applyNumberFormat="1" applyFont="1" applyFill="1" applyBorder="1" applyAlignment="1">
      <alignment horizontal="center" vertical="center"/>
    </xf>
    <xf numFmtId="3" fontId="26" fillId="9" borderId="46" xfId="3" applyNumberFormat="1" applyFont="1" applyFill="1" applyBorder="1" applyAlignment="1">
      <alignment horizontal="right" vertical="center"/>
    </xf>
    <xf numFmtId="3" fontId="26" fillId="9" borderId="47" xfId="3" applyNumberFormat="1" applyFont="1" applyFill="1" applyBorder="1" applyAlignment="1">
      <alignment horizontal="right" vertical="center"/>
    </xf>
    <xf numFmtId="3" fontId="26" fillId="5" borderId="60" xfId="3" applyNumberFormat="1" applyFont="1" applyFill="1" applyBorder="1" applyAlignment="1">
      <alignment horizontal="center" vertical="center"/>
    </xf>
    <xf numFmtId="3" fontId="26" fillId="0" borderId="36" xfId="3" applyNumberFormat="1" applyFont="1" applyFill="1" applyBorder="1" applyAlignment="1">
      <alignment horizontal="center" vertical="center"/>
    </xf>
    <xf numFmtId="3" fontId="26" fillId="0" borderId="39" xfId="3" applyNumberFormat="1" applyFont="1" applyFill="1" applyBorder="1" applyAlignment="1">
      <alignment horizontal="center" vertical="center"/>
    </xf>
    <xf numFmtId="3" fontId="26" fillId="0" borderId="62" xfId="3" applyNumberFormat="1" applyFont="1" applyFill="1" applyBorder="1" applyAlignment="1">
      <alignment horizontal="center" vertical="center"/>
    </xf>
    <xf numFmtId="0" fontId="25" fillId="5" borderId="57" xfId="3" applyFont="1" applyFill="1" applyBorder="1" applyAlignment="1">
      <alignment horizontal="center" vertical="center" wrapText="1"/>
    </xf>
    <xf numFmtId="3" fontId="26" fillId="0" borderId="63" xfId="3" applyNumberFormat="1" applyFont="1" applyFill="1" applyBorder="1" applyAlignment="1">
      <alignment horizontal="center" vertical="center"/>
    </xf>
    <xf numFmtId="3" fontId="26" fillId="5" borderId="36" xfId="3" applyNumberFormat="1" applyFont="1" applyFill="1" applyBorder="1" applyAlignment="1">
      <alignment horizontal="center" vertical="center"/>
    </xf>
    <xf numFmtId="3" fontId="26" fillId="5" borderId="39" xfId="3" applyNumberFormat="1" applyFont="1" applyFill="1" applyBorder="1" applyAlignment="1">
      <alignment horizontal="center" vertical="center"/>
    </xf>
    <xf numFmtId="3" fontId="26" fillId="5" borderId="62" xfId="3" applyNumberFormat="1" applyFont="1" applyFill="1" applyBorder="1" applyAlignment="1">
      <alignment horizontal="center" vertical="center"/>
    </xf>
    <xf numFmtId="3" fontId="26" fillId="0" borderId="64" xfId="3" applyNumberFormat="1" applyFont="1" applyFill="1" applyBorder="1" applyAlignment="1">
      <alignment horizontal="center" vertical="center"/>
    </xf>
    <xf numFmtId="3" fontId="26" fillId="5" borderId="65" xfId="3" applyNumberFormat="1" applyFont="1" applyFill="1" applyBorder="1" applyAlignment="1">
      <alignment horizontal="center" vertical="center"/>
    </xf>
    <xf numFmtId="166" fontId="26" fillId="5" borderId="65" xfId="3" applyNumberFormat="1" applyFont="1" applyFill="1" applyBorder="1" applyAlignment="1">
      <alignment horizontal="center" vertical="center"/>
    </xf>
    <xf numFmtId="3" fontId="26" fillId="5" borderId="66" xfId="3" applyNumberFormat="1" applyFont="1" applyFill="1" applyBorder="1" applyAlignment="1">
      <alignment horizontal="center" vertical="center"/>
    </xf>
    <xf numFmtId="3" fontId="26" fillId="5" borderId="67" xfId="3" applyNumberFormat="1" applyFont="1" applyFill="1" applyBorder="1" applyAlignment="1">
      <alignment horizontal="center" vertical="center"/>
    </xf>
    <xf numFmtId="0" fontId="25" fillId="5" borderId="56" xfId="3" applyFont="1" applyFill="1" applyBorder="1" applyAlignment="1">
      <alignment horizontal="center" vertical="center" wrapText="1"/>
    </xf>
    <xf numFmtId="0" fontId="23" fillId="8" borderId="4" xfId="3" applyFont="1" applyFill="1" applyBorder="1" applyAlignment="1">
      <alignment horizontal="left" vertical="center" wrapText="1"/>
    </xf>
    <xf numFmtId="0" fontId="23" fillId="8" borderId="0" xfId="3" applyFont="1" applyFill="1" applyBorder="1" applyAlignment="1">
      <alignment horizontal="left" vertical="center" wrapText="1"/>
    </xf>
    <xf numFmtId="165" fontId="22" fillId="8" borderId="68" xfId="3" applyNumberFormat="1" applyFont="1" applyFill="1" applyBorder="1" applyAlignment="1">
      <alignment horizontal="center" vertical="center"/>
    </xf>
    <xf numFmtId="165" fontId="22" fillId="8" borderId="69" xfId="3" applyNumberFormat="1" applyFont="1" applyFill="1" applyBorder="1" applyAlignment="1">
      <alignment horizontal="center" vertical="center"/>
    </xf>
    <xf numFmtId="165" fontId="22" fillId="8" borderId="70" xfId="3" applyNumberFormat="1" applyFont="1" applyFill="1" applyBorder="1" applyAlignment="1">
      <alignment horizontal="center" vertical="center" wrapText="1"/>
    </xf>
    <xf numFmtId="165" fontId="22" fillId="8" borderId="71" xfId="3" applyNumberFormat="1" applyFont="1" applyFill="1" applyBorder="1" applyAlignment="1">
      <alignment horizontal="center" vertical="center" wrapText="1"/>
    </xf>
    <xf numFmtId="165" fontId="22" fillId="8" borderId="72" xfId="3" applyNumberFormat="1" applyFont="1" applyFill="1" applyBorder="1" applyAlignment="1">
      <alignment horizontal="center" vertical="center" wrapText="1"/>
    </xf>
    <xf numFmtId="165" fontId="22" fillId="8" borderId="73" xfId="3" applyNumberFormat="1" applyFont="1" applyFill="1" applyBorder="1" applyAlignment="1">
      <alignment horizontal="center" vertical="center" wrapText="1"/>
    </xf>
    <xf numFmtId="165" fontId="22" fillId="8" borderId="55" xfId="3" applyNumberFormat="1" applyFont="1" applyFill="1" applyBorder="1" applyAlignment="1">
      <alignment horizontal="center" vertical="center" wrapText="1"/>
    </xf>
    <xf numFmtId="165" fontId="22" fillId="8" borderId="74" xfId="3" applyNumberFormat="1" applyFont="1" applyFill="1" applyBorder="1" applyAlignment="1">
      <alignment horizontal="center" vertical="center" wrapText="1"/>
    </xf>
    <xf numFmtId="165" fontId="22" fillId="8" borderId="75" xfId="3" applyNumberFormat="1" applyFont="1" applyFill="1" applyBorder="1" applyAlignment="1">
      <alignment horizontal="center" vertical="center" wrapText="1"/>
    </xf>
    <xf numFmtId="0" fontId="22" fillId="8" borderId="74" xfId="3" applyFont="1" applyFill="1" applyBorder="1" applyAlignment="1">
      <alignment horizontal="center" vertical="center" wrapText="1"/>
    </xf>
    <xf numFmtId="0" fontId="22" fillId="8" borderId="75" xfId="3" applyFont="1" applyFill="1" applyBorder="1" applyAlignment="1">
      <alignment horizontal="center" vertical="center" wrapText="1"/>
    </xf>
    <xf numFmtId="0" fontId="22" fillId="8" borderId="50" xfId="3" applyFont="1" applyFill="1" applyBorder="1" applyAlignment="1">
      <alignment horizontal="center" vertical="center" wrapText="1"/>
    </xf>
    <xf numFmtId="0" fontId="8" fillId="8" borderId="76" xfId="3" applyFont="1" applyFill="1" applyBorder="1"/>
    <xf numFmtId="0" fontId="8" fillId="8" borderId="77" xfId="3" applyFont="1" applyFill="1" applyBorder="1"/>
    <xf numFmtId="0" fontId="8" fillId="8" borderId="78" xfId="3" applyFont="1" applyFill="1" applyBorder="1"/>
    <xf numFmtId="0" fontId="8" fillId="8" borderId="69" xfId="3" applyFont="1" applyFill="1" applyBorder="1"/>
    <xf numFmtId="9" fontId="8" fillId="0" borderId="0" xfId="1" applyFont="1" applyAlignment="1">
      <alignment horizontal="center"/>
    </xf>
    <xf numFmtId="165" fontId="22" fillId="8" borderId="73" xfId="3" applyNumberFormat="1" applyFont="1" applyFill="1" applyBorder="1" applyAlignment="1">
      <alignment horizontal="center" vertical="center"/>
    </xf>
    <xf numFmtId="165" fontId="22" fillId="8" borderId="77" xfId="3" applyNumberFormat="1" applyFont="1" applyFill="1" applyBorder="1" applyAlignment="1">
      <alignment horizontal="center" vertical="center"/>
    </xf>
    <xf numFmtId="165" fontId="22" fillId="8" borderId="71" xfId="3" applyNumberFormat="1" applyFont="1" applyFill="1" applyBorder="1" applyAlignment="1">
      <alignment horizontal="center" vertical="center"/>
    </xf>
    <xf numFmtId="165" fontId="22" fillId="8" borderId="78" xfId="3" applyNumberFormat="1" applyFont="1" applyFill="1" applyBorder="1" applyAlignment="1">
      <alignment horizontal="center" vertical="center"/>
    </xf>
    <xf numFmtId="0" fontId="25" fillId="5" borderId="56" xfId="3" applyFont="1" applyFill="1" applyBorder="1" applyAlignment="1">
      <alignment vertical="center" wrapText="1"/>
    </xf>
    <xf numFmtId="165" fontId="26" fillId="9" borderId="47" xfId="3" applyNumberFormat="1" applyFont="1" applyFill="1" applyBorder="1" applyAlignment="1">
      <alignment horizontal="center" vertical="center"/>
    </xf>
    <xf numFmtId="3" fontId="26" fillId="9" borderId="47" xfId="3" applyNumberFormat="1" applyFont="1" applyFill="1" applyBorder="1" applyAlignment="1">
      <alignment horizontal="center" vertical="center"/>
    </xf>
    <xf numFmtId="3" fontId="26" fillId="10" borderId="50" xfId="3" applyNumberFormat="1" applyFont="1" applyFill="1" applyBorder="1" applyAlignment="1">
      <alignment horizontal="center" vertical="center"/>
    </xf>
    <xf numFmtId="165" fontId="27" fillId="5" borderId="79" xfId="3" applyNumberFormat="1" applyFont="1" applyFill="1" applyBorder="1" applyAlignment="1">
      <alignment horizontal="center" vertical="center"/>
    </xf>
    <xf numFmtId="165" fontId="27" fillId="5" borderId="80" xfId="3" applyNumberFormat="1" applyFont="1" applyFill="1" applyBorder="1" applyAlignment="1">
      <alignment horizontal="center" vertical="center"/>
    </xf>
    <xf numFmtId="165" fontId="27" fillId="5" borderId="81" xfId="3" applyNumberFormat="1" applyFont="1" applyFill="1" applyBorder="1" applyAlignment="1">
      <alignment horizontal="center" vertical="center"/>
    </xf>
    <xf numFmtId="165" fontId="27" fillId="5" borderId="59" xfId="3" applyNumberFormat="1" applyFont="1" applyFill="1" applyBorder="1" applyAlignment="1">
      <alignment horizontal="center" vertical="center"/>
    </xf>
    <xf numFmtId="165" fontId="27" fillId="5" borderId="82" xfId="3" applyNumberFormat="1" applyFont="1" applyFill="1" applyBorder="1" applyAlignment="1">
      <alignment horizontal="center" vertical="center"/>
    </xf>
    <xf numFmtId="165" fontId="27" fillId="5" borderId="83" xfId="3" applyNumberFormat="1" applyFont="1" applyFill="1" applyBorder="1" applyAlignment="1">
      <alignment horizontal="center" vertical="center"/>
    </xf>
    <xf numFmtId="165" fontId="27" fillId="9" borderId="46" xfId="3" applyNumberFormat="1" applyFont="1" applyFill="1" applyBorder="1" applyAlignment="1">
      <alignment horizontal="center" vertical="center"/>
    </xf>
    <xf numFmtId="165" fontId="27" fillId="9" borderId="47" xfId="3" applyNumberFormat="1" applyFont="1" applyFill="1" applyBorder="1" applyAlignment="1">
      <alignment horizontal="center" vertical="center"/>
    </xf>
    <xf numFmtId="3" fontId="27" fillId="9" borderId="46" xfId="3" applyNumberFormat="1" applyFont="1" applyFill="1" applyBorder="1" applyAlignment="1">
      <alignment horizontal="center" vertical="center"/>
    </xf>
    <xf numFmtId="3" fontId="27" fillId="9" borderId="47" xfId="3" applyNumberFormat="1" applyFont="1" applyFill="1" applyBorder="1" applyAlignment="1">
      <alignment horizontal="center" vertical="center"/>
    </xf>
    <xf numFmtId="3" fontId="27" fillId="10" borderId="84" xfId="3" applyNumberFormat="1" applyFont="1" applyFill="1" applyBorder="1" applyAlignment="1">
      <alignment horizontal="center" vertical="center"/>
    </xf>
    <xf numFmtId="3" fontId="27" fillId="0" borderId="30" xfId="3" applyNumberFormat="1" applyFont="1" applyFill="1" applyBorder="1" applyAlignment="1">
      <alignment horizontal="center" vertical="center"/>
    </xf>
    <xf numFmtId="3" fontId="27" fillId="5" borderId="65" xfId="3" applyNumberFormat="1" applyFont="1" applyFill="1" applyBorder="1" applyAlignment="1">
      <alignment horizontal="center" vertical="center"/>
    </xf>
    <xf numFmtId="3" fontId="27" fillId="5" borderId="66" xfId="3" applyNumberFormat="1" applyFont="1" applyFill="1" applyBorder="1" applyAlignment="1">
      <alignment horizontal="center" vertical="center"/>
    </xf>
    <xf numFmtId="3" fontId="27" fillId="5" borderId="67" xfId="3" applyNumberFormat="1" applyFont="1" applyFill="1" applyBorder="1" applyAlignment="1">
      <alignment horizontal="center" vertical="center"/>
    </xf>
    <xf numFmtId="168" fontId="24" fillId="0" borderId="0" xfId="4" applyNumberFormat="1" applyFont="1" applyAlignment="1">
      <alignment horizontal="center"/>
    </xf>
    <xf numFmtId="168" fontId="22" fillId="8" borderId="9" xfId="4" applyNumberFormat="1" applyFont="1" applyFill="1" applyBorder="1" applyAlignment="1">
      <alignment horizontal="center" vertical="center" wrapText="1"/>
    </xf>
    <xf numFmtId="168" fontId="22" fillId="8" borderId="10" xfId="4" applyNumberFormat="1" applyFont="1" applyFill="1" applyBorder="1" applyAlignment="1">
      <alignment horizontal="center" vertical="center" wrapText="1"/>
    </xf>
    <xf numFmtId="168" fontId="22" fillId="12" borderId="19" xfId="4" applyNumberFormat="1" applyFont="1" applyFill="1" applyBorder="1" applyAlignment="1">
      <alignment horizontal="center" vertical="center"/>
    </xf>
    <xf numFmtId="168" fontId="22" fillId="13" borderId="20" xfId="4" applyNumberFormat="1" applyFont="1" applyFill="1" applyBorder="1" applyAlignment="1">
      <alignment horizontal="center" vertical="center"/>
    </xf>
    <xf numFmtId="168" fontId="22" fillId="12" borderId="21" xfId="4" applyNumberFormat="1" applyFont="1" applyFill="1" applyBorder="1" applyAlignment="1">
      <alignment horizontal="center" vertical="center" wrapText="1"/>
    </xf>
    <xf numFmtId="168" fontId="22" fillId="13" borderId="23" xfId="4" applyNumberFormat="1" applyFont="1" applyFill="1" applyBorder="1" applyAlignment="1">
      <alignment horizontal="center" vertical="center"/>
    </xf>
    <xf numFmtId="168" fontId="22" fillId="12" borderId="22" xfId="4" applyNumberFormat="1" applyFont="1" applyFill="1" applyBorder="1" applyAlignment="1">
      <alignment horizontal="center" vertical="center" wrapText="1"/>
    </xf>
    <xf numFmtId="168" fontId="22" fillId="13" borderId="22" xfId="4" applyNumberFormat="1" applyFont="1" applyFill="1" applyBorder="1" applyAlignment="1">
      <alignment horizontal="center" vertical="center"/>
    </xf>
    <xf numFmtId="165" fontId="22" fillId="12" borderId="19" xfId="4" applyNumberFormat="1" applyFont="1" applyFill="1" applyBorder="1" applyAlignment="1">
      <alignment horizontal="center" vertical="center" wrapText="1"/>
    </xf>
    <xf numFmtId="165" fontId="22" fillId="12" borderId="20" xfId="4" applyNumberFormat="1" applyFont="1" applyFill="1" applyBorder="1" applyAlignment="1">
      <alignment horizontal="center" vertical="center" wrapText="1"/>
    </xf>
    <xf numFmtId="168" fontId="22" fillId="12" borderId="18" xfId="4" applyNumberFormat="1" applyFont="1" applyFill="1" applyBorder="1" applyAlignment="1">
      <alignment horizontal="center" vertical="center" wrapText="1"/>
    </xf>
    <xf numFmtId="168" fontId="22" fillId="13" borderId="13" xfId="4" applyNumberFormat="1" applyFont="1" applyFill="1" applyBorder="1" applyAlignment="1">
      <alignment horizontal="center" vertical="center"/>
    </xf>
    <xf numFmtId="168" fontId="22" fillId="12" borderId="13" xfId="4" applyNumberFormat="1" applyFont="1" applyFill="1" applyBorder="1" applyAlignment="1">
      <alignment horizontal="center" vertical="center" wrapText="1"/>
    </xf>
    <xf numFmtId="168" fontId="22" fillId="13" borderId="14" xfId="4" applyNumberFormat="1" applyFont="1" applyFill="1" applyBorder="1" applyAlignment="1">
      <alignment horizontal="center" vertical="center"/>
    </xf>
    <xf numFmtId="168" fontId="22" fillId="12" borderId="12" xfId="4" applyNumberFormat="1" applyFont="1" applyFill="1" applyBorder="1" applyAlignment="1">
      <alignment horizontal="center" vertical="center" wrapText="1"/>
    </xf>
    <xf numFmtId="168" fontId="22" fillId="13" borderId="85" xfId="4" applyNumberFormat="1" applyFont="1" applyFill="1" applyBorder="1" applyAlignment="1">
      <alignment horizontal="center" vertical="center"/>
    </xf>
    <xf numFmtId="168" fontId="22" fillId="12" borderId="19" xfId="4" applyNumberFormat="1" applyFont="1" applyFill="1" applyBorder="1" applyAlignment="1">
      <alignment horizontal="center" vertical="center" wrapText="1"/>
    </xf>
    <xf numFmtId="168" fontId="22" fillId="12" borderId="20" xfId="4" applyNumberFormat="1" applyFont="1" applyFill="1" applyBorder="1" applyAlignment="1">
      <alignment horizontal="center" vertical="center" wrapText="1"/>
    </xf>
    <xf numFmtId="168" fontId="22" fillId="13" borderId="15" xfId="4" applyNumberFormat="1" applyFont="1" applyFill="1" applyBorder="1" applyAlignment="1">
      <alignment horizontal="center" vertical="center"/>
    </xf>
    <xf numFmtId="168" fontId="22" fillId="12" borderId="16" xfId="4" applyNumberFormat="1" applyFont="1" applyFill="1" applyBorder="1" applyAlignment="1">
      <alignment horizontal="center" vertical="center" wrapText="1"/>
    </xf>
    <xf numFmtId="168" fontId="22" fillId="13" borderId="17" xfId="4" applyNumberFormat="1" applyFont="1" applyFill="1" applyBorder="1" applyAlignment="1">
      <alignment horizontal="center" vertical="center"/>
    </xf>
    <xf numFmtId="168" fontId="22" fillId="12" borderId="86" xfId="4" applyNumberFormat="1" applyFont="1" applyFill="1" applyBorder="1" applyAlignment="1">
      <alignment horizontal="center" vertical="center" wrapText="1"/>
    </xf>
    <xf numFmtId="168" fontId="22" fillId="12" borderId="87" xfId="4" applyNumberFormat="1" applyFont="1" applyFill="1" applyBorder="1" applyAlignment="1">
      <alignment horizontal="center" vertical="center" wrapText="1"/>
    </xf>
    <xf numFmtId="168" fontId="22" fillId="12" borderId="53" xfId="4" applyNumberFormat="1" applyFont="1" applyFill="1" applyBorder="1" applyAlignment="1">
      <alignment horizontal="center" vertical="center" wrapText="1"/>
    </xf>
    <xf numFmtId="168" fontId="22" fillId="12" borderId="54" xfId="4" applyNumberFormat="1" applyFont="1" applyFill="1" applyBorder="1" applyAlignment="1">
      <alignment horizontal="center" vertical="center" wrapText="1"/>
    </xf>
    <xf numFmtId="168" fontId="24" fillId="3" borderId="0" xfId="4" applyNumberFormat="1" applyFont="1" applyFill="1"/>
    <xf numFmtId="168" fontId="24" fillId="0" borderId="0" xfId="4" applyNumberFormat="1" applyFont="1"/>
    <xf numFmtId="169" fontId="15" fillId="2" borderId="0" xfId="3" applyNumberFormat="1" applyFont="1" applyFill="1" applyBorder="1" applyAlignment="1">
      <alignment horizontal="center"/>
    </xf>
    <xf numFmtId="169" fontId="16" fillId="2" borderId="0" xfId="3" applyNumberFormat="1" applyFont="1" applyFill="1" applyBorder="1" applyAlignment="1">
      <alignment horizontal="left"/>
    </xf>
    <xf numFmtId="169" fontId="16" fillId="2" borderId="4" xfId="3" applyNumberFormat="1" applyFont="1" applyFill="1" applyBorder="1" applyAlignment="1"/>
    <xf numFmtId="169" fontId="16" fillId="2" borderId="5" xfId="3" applyNumberFormat="1" applyFont="1" applyFill="1" applyBorder="1" applyAlignment="1"/>
    <xf numFmtId="169" fontId="17" fillId="2" borderId="88" xfId="2" applyNumberFormat="1" applyFont="1" applyFill="1" applyBorder="1" applyAlignment="1">
      <alignment horizontal="center" vertical="center" wrapText="1"/>
    </xf>
    <xf numFmtId="169" fontId="17" fillId="2" borderId="89" xfId="2" applyNumberFormat="1" applyFont="1" applyFill="1" applyBorder="1" applyAlignment="1">
      <alignment horizontal="center" vertical="center" wrapText="1"/>
    </xf>
    <xf numFmtId="169" fontId="17" fillId="2" borderId="90" xfId="2" applyNumberFormat="1" applyFont="1" applyFill="1" applyBorder="1" applyAlignment="1">
      <alignment horizontal="center" vertical="center" wrapText="1"/>
    </xf>
    <xf numFmtId="169" fontId="17" fillId="2" borderId="91" xfId="2" applyNumberFormat="1" applyFont="1" applyFill="1" applyBorder="1" applyAlignment="1">
      <alignment horizontal="center" vertical="center" wrapText="1"/>
    </xf>
    <xf numFmtId="169" fontId="17" fillId="2" borderId="92" xfId="2" applyNumberFormat="1" applyFont="1" applyFill="1" applyBorder="1" applyAlignment="1">
      <alignment horizontal="center" vertical="center" wrapText="1"/>
    </xf>
    <xf numFmtId="169" fontId="15" fillId="10" borderId="0" xfId="3" applyNumberFormat="1" applyFont="1" applyFill="1" applyBorder="1"/>
    <xf numFmtId="169" fontId="17" fillId="2" borderId="93" xfId="2" applyNumberFormat="1" applyFont="1" applyFill="1" applyBorder="1" applyAlignment="1">
      <alignment horizontal="center" vertical="center" wrapText="1"/>
    </xf>
    <xf numFmtId="169" fontId="17" fillId="2" borderId="94" xfId="2" applyNumberFormat="1" applyFont="1" applyFill="1" applyBorder="1" applyAlignment="1">
      <alignment horizontal="center" vertical="center" wrapText="1"/>
    </xf>
    <xf numFmtId="169" fontId="17" fillId="2" borderId="95" xfId="2" applyNumberFormat="1" applyFont="1" applyFill="1" applyBorder="1" applyAlignment="1">
      <alignment horizontal="center" vertical="center" wrapText="1"/>
    </xf>
    <xf numFmtId="169" fontId="17" fillId="2" borderId="96" xfId="2" applyNumberFormat="1" applyFont="1" applyFill="1" applyBorder="1" applyAlignment="1">
      <alignment horizontal="center" vertical="center" wrapText="1"/>
    </xf>
    <xf numFmtId="169" fontId="17" fillId="2" borderId="97" xfId="2" applyNumberFormat="1" applyFont="1" applyFill="1" applyBorder="1" applyAlignment="1">
      <alignment horizontal="center" vertical="center" wrapText="1"/>
    </xf>
    <xf numFmtId="169" fontId="18" fillId="2" borderId="94" xfId="2" applyNumberFormat="1" applyFont="1" applyFill="1" applyBorder="1" applyAlignment="1">
      <alignment horizontal="center" vertical="center" wrapText="1"/>
    </xf>
    <xf numFmtId="0" fontId="24" fillId="0" borderId="0" xfId="3" applyNumberFormat="1" applyFont="1" applyAlignment="1">
      <alignment horizontal="center"/>
    </xf>
    <xf numFmtId="0" fontId="28" fillId="14" borderId="1" xfId="3" applyNumberFormat="1" applyFont="1" applyFill="1" applyBorder="1" applyAlignment="1">
      <alignment horizontal="center" vertical="center" wrapText="1"/>
    </xf>
    <xf numFmtId="0" fontId="28" fillId="14" borderId="2" xfId="3" applyNumberFormat="1" applyFont="1" applyFill="1" applyBorder="1" applyAlignment="1">
      <alignment horizontal="center" vertical="center" wrapText="1"/>
    </xf>
    <xf numFmtId="3" fontId="28" fillId="14" borderId="1" xfId="3" applyNumberFormat="1" applyFont="1" applyFill="1" applyBorder="1" applyAlignment="1"/>
    <xf numFmtId="3" fontId="28" fillId="14" borderId="3" xfId="3" applyNumberFormat="1" applyFont="1" applyFill="1" applyBorder="1" applyAlignment="1"/>
    <xf numFmtId="3" fontId="29" fillId="14" borderId="2" xfId="3" applyNumberFormat="1" applyFont="1" applyFill="1" applyBorder="1" applyAlignment="1">
      <alignment wrapText="1"/>
    </xf>
    <xf numFmtId="3" fontId="29" fillId="14" borderId="98" xfId="3" applyNumberFormat="1" applyFont="1" applyFill="1" applyBorder="1" applyAlignment="1">
      <alignment wrapText="1"/>
    </xf>
    <xf numFmtId="3" fontId="29" fillId="14" borderId="53" xfId="3" applyNumberFormat="1" applyFont="1" applyFill="1" applyBorder="1" applyAlignment="1">
      <alignment wrapText="1"/>
    </xf>
    <xf numFmtId="0" fontId="24" fillId="14" borderId="53" xfId="3" applyNumberFormat="1" applyFont="1" applyFill="1" applyBorder="1"/>
    <xf numFmtId="0" fontId="24" fillId="14" borderId="2" xfId="3" applyNumberFormat="1" applyFont="1" applyFill="1" applyBorder="1"/>
    <xf numFmtId="0" fontId="24" fillId="14" borderId="98" xfId="3" applyNumberFormat="1" applyFont="1" applyFill="1" applyBorder="1"/>
    <xf numFmtId="0" fontId="24" fillId="14" borderId="3" xfId="3" applyNumberFormat="1" applyFont="1" applyFill="1" applyBorder="1"/>
    <xf numFmtId="3" fontId="24" fillId="10" borderId="1" xfId="3" applyNumberFormat="1" applyFont="1" applyFill="1" applyBorder="1"/>
    <xf numFmtId="3" fontId="24" fillId="10" borderId="3" xfId="3" applyNumberFormat="1" applyFont="1" applyFill="1" applyBorder="1"/>
    <xf numFmtId="0" fontId="24" fillId="14" borderId="1" xfId="3" applyNumberFormat="1" applyFont="1" applyFill="1" applyBorder="1"/>
    <xf numFmtId="3" fontId="24" fillId="10" borderId="2" xfId="3" applyNumberFormat="1" applyFont="1" applyFill="1" applyBorder="1"/>
    <xf numFmtId="0" fontId="24" fillId="10" borderId="2" xfId="3" applyNumberFormat="1" applyFont="1" applyFill="1" applyBorder="1"/>
    <xf numFmtId="0" fontId="24" fillId="10" borderId="3" xfId="3" applyNumberFormat="1" applyFont="1" applyFill="1" applyBorder="1"/>
    <xf numFmtId="0" fontId="24" fillId="3" borderId="0" xfId="3" applyNumberFormat="1" applyFont="1" applyFill="1" applyBorder="1"/>
    <xf numFmtId="0" fontId="24" fillId="3" borderId="38" xfId="3" applyNumberFormat="1" applyFont="1" applyFill="1" applyBorder="1"/>
    <xf numFmtId="0" fontId="24" fillId="3" borderId="0" xfId="3" applyNumberFormat="1" applyFont="1" applyFill="1"/>
    <xf numFmtId="0" fontId="24" fillId="0" borderId="0" xfId="3" applyNumberFormat="1" applyFont="1"/>
    <xf numFmtId="0" fontId="11" fillId="15" borderId="4" xfId="3" applyFont="1" applyFill="1" applyBorder="1" applyAlignment="1">
      <alignment horizontal="center" vertical="center" wrapText="1"/>
    </xf>
    <xf numFmtId="0" fontId="11" fillId="15" borderId="0" xfId="3" applyFont="1" applyFill="1" applyBorder="1" applyAlignment="1">
      <alignment horizontal="center" vertical="center" wrapText="1"/>
    </xf>
    <xf numFmtId="0" fontId="11" fillId="14" borderId="4" xfId="3" applyFont="1" applyFill="1" applyBorder="1" applyAlignment="1">
      <alignment vertical="center"/>
    </xf>
    <xf numFmtId="0" fontId="15" fillId="14" borderId="5" xfId="3" applyFont="1" applyFill="1" applyBorder="1" applyAlignment="1"/>
    <xf numFmtId="0" fontId="15" fillId="14" borderId="0" xfId="3" applyFont="1" applyFill="1" applyBorder="1"/>
    <xf numFmtId="0" fontId="15" fillId="14" borderId="38" xfId="3" applyFont="1" applyFill="1" applyBorder="1"/>
    <xf numFmtId="0" fontId="15" fillId="14" borderId="39" xfId="3" applyFont="1" applyFill="1" applyBorder="1"/>
    <xf numFmtId="0" fontId="8" fillId="14" borderId="38" xfId="3" applyFont="1" applyFill="1" applyBorder="1"/>
    <xf numFmtId="3" fontId="8" fillId="14" borderId="39" xfId="3" applyNumberFormat="1" applyFont="1" applyFill="1" applyBorder="1"/>
    <xf numFmtId="0" fontId="8" fillId="14" borderId="0" xfId="3" applyFont="1" applyFill="1" applyBorder="1"/>
    <xf numFmtId="0" fontId="8" fillId="14" borderId="39" xfId="3" applyFont="1" applyFill="1" applyBorder="1"/>
    <xf numFmtId="3" fontId="8" fillId="14" borderId="0" xfId="3" applyNumberFormat="1" applyFont="1" applyFill="1" applyBorder="1"/>
    <xf numFmtId="0" fontId="8" fillId="14" borderId="5" xfId="3" applyFont="1" applyFill="1" applyBorder="1"/>
    <xf numFmtId="3" fontId="8" fillId="10" borderId="4" xfId="3" applyNumberFormat="1" applyFont="1" applyFill="1" applyBorder="1"/>
    <xf numFmtId="3" fontId="8" fillId="10" borderId="5" xfId="3" applyNumberFormat="1" applyFont="1" applyFill="1" applyBorder="1"/>
    <xf numFmtId="3" fontId="8" fillId="14" borderId="4" xfId="3" applyNumberFormat="1" applyFont="1" applyFill="1" applyBorder="1"/>
    <xf numFmtId="3" fontId="8" fillId="10" borderId="0" xfId="3" applyNumberFormat="1" applyFont="1" applyFill="1" applyBorder="1"/>
    <xf numFmtId="0" fontId="8" fillId="10" borderId="0" xfId="3" applyFont="1" applyFill="1" applyBorder="1"/>
    <xf numFmtId="0" fontId="8" fillId="10" borderId="5" xfId="3" applyFont="1" applyFill="1" applyBorder="1"/>
    <xf numFmtId="0" fontId="8" fillId="3" borderId="38" xfId="3" applyFont="1" applyFill="1" applyBorder="1"/>
    <xf numFmtId="0" fontId="30" fillId="14" borderId="5" xfId="3" applyNumberFormat="1" applyFont="1" applyFill="1" applyBorder="1" applyAlignment="1">
      <alignment horizontal="right" vertical="center"/>
    </xf>
    <xf numFmtId="4" fontId="15" fillId="14" borderId="0" xfId="3" applyNumberFormat="1" applyFont="1" applyFill="1" applyBorder="1"/>
    <xf numFmtId="4" fontId="15" fillId="14" borderId="38" xfId="3" applyNumberFormat="1" applyFont="1" applyFill="1" applyBorder="1"/>
    <xf numFmtId="4" fontId="15" fillId="14" borderId="39" xfId="3" applyNumberFormat="1" applyFont="1" applyFill="1" applyBorder="1"/>
    <xf numFmtId="4" fontId="15" fillId="14" borderId="5" xfId="3" applyNumberFormat="1" applyFont="1" applyFill="1" applyBorder="1"/>
    <xf numFmtId="3" fontId="15" fillId="10" borderId="5" xfId="3" applyNumberFormat="1" applyFont="1" applyFill="1" applyBorder="1"/>
    <xf numFmtId="4" fontId="15" fillId="10" borderId="0" xfId="3" applyNumberFormat="1" applyFont="1" applyFill="1" applyBorder="1"/>
    <xf numFmtId="4" fontId="15" fillId="10" borderId="5" xfId="3" applyNumberFormat="1" applyFont="1" applyFill="1" applyBorder="1"/>
    <xf numFmtId="4" fontId="15" fillId="3" borderId="0" xfId="3" applyNumberFormat="1" applyFont="1" applyFill="1" applyBorder="1"/>
    <xf numFmtId="3" fontId="15" fillId="3" borderId="0" xfId="3" applyNumberFormat="1" applyFont="1" applyFill="1" applyBorder="1"/>
    <xf numFmtId="3" fontId="31" fillId="16" borderId="0" xfId="3" applyNumberFormat="1" applyFont="1" applyFill="1" applyBorder="1"/>
    <xf numFmtId="4" fontId="32" fillId="14" borderId="0" xfId="3" applyNumberFormat="1" applyFont="1" applyFill="1" applyBorder="1"/>
    <xf numFmtId="4" fontId="32" fillId="14" borderId="38" xfId="3" applyNumberFormat="1" applyFont="1" applyFill="1" applyBorder="1"/>
    <xf numFmtId="4" fontId="32" fillId="14" borderId="39" xfId="3" applyNumberFormat="1" applyFont="1" applyFill="1" applyBorder="1"/>
    <xf numFmtId="4" fontId="19" fillId="14" borderId="38" xfId="3" applyNumberFormat="1" applyFont="1" applyFill="1" applyBorder="1"/>
    <xf numFmtId="4" fontId="19" fillId="14" borderId="0" xfId="3" applyNumberFormat="1" applyFont="1" applyFill="1" applyBorder="1"/>
    <xf numFmtId="4" fontId="33" fillId="14" borderId="39" xfId="3" applyNumberFormat="1" applyFont="1" applyFill="1" applyBorder="1"/>
    <xf numFmtId="4" fontId="34" fillId="14" borderId="0" xfId="3" applyNumberFormat="1" applyFont="1" applyFill="1" applyBorder="1"/>
    <xf numFmtId="4" fontId="19" fillId="14" borderId="5" xfId="3" applyNumberFormat="1" applyFont="1" applyFill="1" applyBorder="1"/>
    <xf numFmtId="3" fontId="34" fillId="10" borderId="4" xfId="3" applyNumberFormat="1" applyFont="1" applyFill="1" applyBorder="1"/>
    <xf numFmtId="3" fontId="11" fillId="10" borderId="5" xfId="3" applyNumberFormat="1" applyFont="1" applyFill="1" applyBorder="1"/>
    <xf numFmtId="3" fontId="34" fillId="16" borderId="0" xfId="3" applyNumberFormat="1" applyFont="1" applyFill="1" applyBorder="1"/>
    <xf numFmtId="3" fontId="31" fillId="14" borderId="0" xfId="3" applyNumberFormat="1" applyFont="1" applyFill="1" applyBorder="1"/>
    <xf numFmtId="4" fontId="35" fillId="14" borderId="0" xfId="3" applyNumberFormat="1" applyFont="1" applyFill="1" applyBorder="1"/>
    <xf numFmtId="4" fontId="19" fillId="14" borderId="90" xfId="3" applyNumberFormat="1" applyFont="1" applyFill="1" applyBorder="1"/>
    <xf numFmtId="4" fontId="19" fillId="14" borderId="99" xfId="3" applyNumberFormat="1" applyFont="1" applyFill="1" applyBorder="1"/>
    <xf numFmtId="3" fontId="31" fillId="14" borderId="99" xfId="3" applyNumberFormat="1" applyFont="1" applyFill="1" applyBorder="1"/>
    <xf numFmtId="4" fontId="19" fillId="14" borderId="100" xfId="3" applyNumberFormat="1" applyFont="1" applyFill="1" applyBorder="1"/>
    <xf numFmtId="3" fontId="34" fillId="10" borderId="0" xfId="3" applyNumberFormat="1" applyFont="1" applyFill="1" applyBorder="1"/>
    <xf numFmtId="4" fontId="31" fillId="16" borderId="0" xfId="3" applyNumberFormat="1" applyFont="1" applyFill="1" applyBorder="1"/>
    <xf numFmtId="3" fontId="34" fillId="14" borderId="0" xfId="3" applyNumberFormat="1" applyFont="1" applyFill="1" applyBorder="1"/>
    <xf numFmtId="4" fontId="19" fillId="14" borderId="39" xfId="3" applyNumberFormat="1" applyFont="1" applyFill="1" applyBorder="1"/>
    <xf numFmtId="3" fontId="35" fillId="14" borderId="0" xfId="3" applyNumberFormat="1" applyFont="1" applyFill="1" applyBorder="1"/>
    <xf numFmtId="4" fontId="31" fillId="16" borderId="39" xfId="3" applyNumberFormat="1" applyFont="1" applyFill="1" applyBorder="1"/>
    <xf numFmtId="3" fontId="34" fillId="14" borderId="99" xfId="3" applyNumberFormat="1" applyFont="1" applyFill="1" applyBorder="1"/>
    <xf numFmtId="3" fontId="35" fillId="14" borderId="99" xfId="3" applyNumberFormat="1" applyFont="1" applyFill="1" applyBorder="1"/>
    <xf numFmtId="4" fontId="19" fillId="14" borderId="88" xfId="3" applyNumberFormat="1" applyFont="1" applyFill="1" applyBorder="1"/>
    <xf numFmtId="3" fontId="36" fillId="10" borderId="101" xfId="3" applyNumberFormat="1" applyFont="1" applyFill="1" applyBorder="1" applyAlignment="1">
      <alignment horizontal="right" vertical="center"/>
    </xf>
    <xf numFmtId="4" fontId="11" fillId="10" borderId="5" xfId="3" applyNumberFormat="1" applyFont="1" applyFill="1" applyBorder="1"/>
    <xf numFmtId="4" fontId="8" fillId="3" borderId="0" xfId="3" applyNumberFormat="1" applyFont="1" applyFill="1" applyBorder="1"/>
    <xf numFmtId="4" fontId="15" fillId="14" borderId="102" xfId="3" applyNumberFormat="1" applyFont="1" applyFill="1" applyBorder="1"/>
    <xf numFmtId="4" fontId="15" fillId="14" borderId="103" xfId="3" applyNumberFormat="1" applyFont="1" applyFill="1" applyBorder="1"/>
    <xf numFmtId="4" fontId="15" fillId="14" borderId="104" xfId="3" applyNumberFormat="1" applyFont="1" applyFill="1" applyBorder="1"/>
    <xf numFmtId="4" fontId="8" fillId="14" borderId="103" xfId="3" applyNumberFormat="1" applyFont="1" applyFill="1" applyBorder="1"/>
    <xf numFmtId="4" fontId="8" fillId="14" borderId="102" xfId="3" applyNumberFormat="1" applyFont="1" applyFill="1" applyBorder="1"/>
    <xf numFmtId="4" fontId="8" fillId="14" borderId="105" xfId="3" applyNumberFormat="1" applyFont="1" applyFill="1" applyBorder="1"/>
    <xf numFmtId="3" fontId="15" fillId="10" borderId="4" xfId="3" applyNumberFormat="1" applyFont="1" applyFill="1" applyBorder="1"/>
    <xf numFmtId="4" fontId="15" fillId="14" borderId="106" xfId="3" applyNumberFormat="1" applyFont="1" applyFill="1" applyBorder="1"/>
    <xf numFmtId="4" fontId="15" fillId="14" borderId="107" xfId="3" applyNumberFormat="1" applyFont="1" applyFill="1" applyBorder="1"/>
    <xf numFmtId="4" fontId="8" fillId="14" borderId="108" xfId="3" applyNumberFormat="1" applyFont="1" applyFill="1" applyBorder="1"/>
    <xf numFmtId="4" fontId="15" fillId="14" borderId="108" xfId="3" applyNumberFormat="1" applyFont="1" applyFill="1" applyBorder="1"/>
    <xf numFmtId="4" fontId="8" fillId="14" borderId="109" xfId="3" applyNumberFormat="1" applyFont="1" applyFill="1" applyBorder="1"/>
    <xf numFmtId="3" fontId="15" fillId="10" borderId="0" xfId="3" applyNumberFormat="1" applyFont="1" applyFill="1" applyBorder="1"/>
    <xf numFmtId="4" fontId="8" fillId="10" borderId="0" xfId="3" applyNumberFormat="1" applyFont="1" applyFill="1" applyBorder="1"/>
    <xf numFmtId="4" fontId="8" fillId="10" borderId="5" xfId="3" applyNumberFormat="1" applyFont="1" applyFill="1" applyBorder="1"/>
    <xf numFmtId="0" fontId="8" fillId="0" borderId="7" xfId="3" applyFont="1" applyBorder="1" applyAlignment="1">
      <alignment horizontal="center"/>
    </xf>
    <xf numFmtId="0" fontId="15" fillId="14" borderId="6" xfId="3" applyFont="1" applyFill="1" applyBorder="1"/>
    <xf numFmtId="0" fontId="15" fillId="14" borderId="7" xfId="3" applyFont="1" applyFill="1" applyBorder="1"/>
    <xf numFmtId="0" fontId="15" fillId="14" borderId="6" xfId="3" applyFont="1" applyFill="1" applyBorder="1" applyAlignment="1"/>
    <xf numFmtId="0" fontId="15" fillId="14" borderId="8" xfId="3" applyFont="1" applyFill="1" applyBorder="1" applyAlignment="1">
      <alignment horizontal="right"/>
    </xf>
    <xf numFmtId="4" fontId="15" fillId="14" borderId="7" xfId="3" applyNumberFormat="1" applyFont="1" applyFill="1" applyBorder="1"/>
    <xf numFmtId="4" fontId="15" fillId="14" borderId="110" xfId="3" applyNumberFormat="1" applyFont="1" applyFill="1" applyBorder="1"/>
    <xf numFmtId="4" fontId="15" fillId="14" borderId="26" xfId="3" applyNumberFormat="1" applyFont="1" applyFill="1" applyBorder="1"/>
    <xf numFmtId="4" fontId="8" fillId="14" borderId="110" xfId="3" applyNumberFormat="1" applyFont="1" applyFill="1" applyBorder="1"/>
    <xf numFmtId="4" fontId="8" fillId="14" borderId="7" xfId="3" applyNumberFormat="1" applyFont="1" applyFill="1" applyBorder="1"/>
    <xf numFmtId="4" fontId="8" fillId="14" borderId="26" xfId="3" applyNumberFormat="1" applyFont="1" applyFill="1" applyBorder="1"/>
    <xf numFmtId="4" fontId="8" fillId="14" borderId="8" xfId="3" applyNumberFormat="1" applyFont="1" applyFill="1" applyBorder="1"/>
    <xf numFmtId="3" fontId="8" fillId="10" borderId="6" xfId="3" applyNumberFormat="1" applyFont="1" applyFill="1" applyBorder="1"/>
    <xf numFmtId="3" fontId="8" fillId="10" borderId="8" xfId="3" applyNumberFormat="1" applyFont="1" applyFill="1" applyBorder="1"/>
    <xf numFmtId="4" fontId="15" fillId="14" borderId="6" xfId="3" applyNumberFormat="1" applyFont="1" applyFill="1" applyBorder="1"/>
    <xf numFmtId="3" fontId="8" fillId="10" borderId="7" xfId="3" applyNumberFormat="1" applyFont="1" applyFill="1" applyBorder="1"/>
    <xf numFmtId="0" fontId="15" fillId="14" borderId="4" xfId="3" applyFont="1" applyFill="1" applyBorder="1"/>
    <xf numFmtId="0" fontId="15" fillId="14" borderId="4" xfId="3" applyFont="1" applyFill="1" applyBorder="1" applyAlignment="1"/>
    <xf numFmtId="0" fontId="15" fillId="14" borderId="5" xfId="3" applyFont="1" applyFill="1" applyBorder="1" applyAlignment="1">
      <alignment horizontal="right"/>
    </xf>
    <xf numFmtId="167" fontId="8" fillId="14" borderId="0" xfId="3" applyNumberFormat="1" applyFont="1" applyFill="1" applyBorder="1"/>
    <xf numFmtId="0" fontId="8" fillId="3" borderId="0" xfId="3" applyFont="1" applyFill="1" applyAlignment="1">
      <alignment horizontal="center"/>
    </xf>
    <xf numFmtId="3" fontId="30" fillId="14" borderId="4" xfId="3" applyNumberFormat="1" applyFont="1" applyFill="1" applyBorder="1" applyAlignment="1">
      <alignment horizontal="center"/>
    </xf>
    <xf numFmtId="3" fontId="30" fillId="14" borderId="5" xfId="3" applyNumberFormat="1" applyFont="1" applyFill="1" applyBorder="1" applyAlignment="1">
      <alignment horizontal="center"/>
    </xf>
    <xf numFmtId="9" fontId="15" fillId="14" borderId="0" xfId="1" applyFont="1" applyFill="1" applyBorder="1"/>
    <xf numFmtId="3" fontId="15" fillId="14" borderId="0" xfId="3" applyNumberFormat="1" applyFont="1" applyFill="1" applyBorder="1"/>
    <xf numFmtId="9" fontId="11" fillId="14" borderId="39" xfId="1" applyFont="1" applyFill="1" applyBorder="1"/>
    <xf numFmtId="9" fontId="11" fillId="14" borderId="0" xfId="1" applyFont="1" applyFill="1" applyBorder="1"/>
    <xf numFmtId="4" fontId="15" fillId="14" borderId="4" xfId="3" applyNumberFormat="1" applyFont="1" applyFill="1" applyBorder="1"/>
    <xf numFmtId="3" fontId="11" fillId="14" borderId="0" xfId="3" applyNumberFormat="1" applyFont="1" applyFill="1" applyBorder="1"/>
    <xf numFmtId="4" fontId="8" fillId="14" borderId="0" xfId="3" applyNumberFormat="1" applyFont="1" applyFill="1" applyBorder="1"/>
    <xf numFmtId="4" fontId="11" fillId="14" borderId="0" xfId="3" applyNumberFormat="1" applyFont="1" applyFill="1" applyBorder="1"/>
    <xf numFmtId="170" fontId="8" fillId="14" borderId="0" xfId="1" applyNumberFormat="1" applyFont="1" applyFill="1" applyBorder="1"/>
    <xf numFmtId="170" fontId="8" fillId="14" borderId="39" xfId="1" applyNumberFormat="1" applyFont="1" applyFill="1" applyBorder="1"/>
    <xf numFmtId="9" fontId="30" fillId="14" borderId="4" xfId="5" applyFont="1" applyFill="1" applyBorder="1" applyAlignment="1">
      <alignment horizontal="center"/>
    </xf>
    <xf numFmtId="9" fontId="30" fillId="14" borderId="5" xfId="5" applyFont="1" applyFill="1" applyBorder="1" applyAlignment="1">
      <alignment horizontal="center"/>
    </xf>
    <xf numFmtId="9" fontId="15" fillId="14" borderId="0" xfId="6" applyFont="1" applyFill="1" applyBorder="1"/>
    <xf numFmtId="9" fontId="15" fillId="14" borderId="38" xfId="6" applyFont="1" applyFill="1" applyBorder="1"/>
    <xf numFmtId="9" fontId="15" fillId="14" borderId="39" xfId="6" applyFont="1" applyFill="1" applyBorder="1"/>
    <xf numFmtId="9" fontId="15" fillId="14" borderId="4" xfId="6" applyFont="1" applyFill="1" applyBorder="1"/>
    <xf numFmtId="0" fontId="11" fillId="14" borderId="0" xfId="3" applyFont="1" applyFill="1" applyBorder="1"/>
    <xf numFmtId="0" fontId="11" fillId="14" borderId="39" xfId="3" applyFont="1" applyFill="1" applyBorder="1"/>
    <xf numFmtId="3" fontId="30" fillId="14" borderId="5" xfId="3" applyNumberFormat="1" applyFont="1" applyFill="1" applyBorder="1" applyAlignment="1">
      <alignment horizontal="right"/>
    </xf>
    <xf numFmtId="3" fontId="15" fillId="14" borderId="39" xfId="3" applyNumberFormat="1" applyFont="1" applyFill="1" applyBorder="1"/>
    <xf numFmtId="3" fontId="15" fillId="14" borderId="4" xfId="3" applyNumberFormat="1" applyFont="1" applyFill="1" applyBorder="1"/>
    <xf numFmtId="3" fontId="30" fillId="14" borderId="4" xfId="3" applyNumberFormat="1" applyFont="1" applyFill="1" applyBorder="1" applyAlignment="1">
      <alignment horizontal="center" wrapText="1"/>
    </xf>
    <xf numFmtId="3" fontId="30" fillId="14" borderId="5" xfId="3" applyNumberFormat="1" applyFont="1" applyFill="1" applyBorder="1" applyAlignment="1">
      <alignment horizontal="center" wrapText="1"/>
    </xf>
    <xf numFmtId="9" fontId="15" fillId="14" borderId="0" xfId="5" applyFont="1" applyFill="1" applyBorder="1"/>
    <xf numFmtId="9" fontId="15" fillId="14" borderId="38" xfId="5" applyFont="1" applyFill="1" applyBorder="1"/>
    <xf numFmtId="9" fontId="15" fillId="14" borderId="39" xfId="5" applyFont="1" applyFill="1" applyBorder="1"/>
    <xf numFmtId="168" fontId="15" fillId="14" borderId="0" xfId="4" applyNumberFormat="1" applyFont="1" applyFill="1" applyBorder="1"/>
    <xf numFmtId="9" fontId="15" fillId="14" borderId="0" xfId="5" applyNumberFormat="1" applyFont="1" applyFill="1" applyBorder="1"/>
    <xf numFmtId="9" fontId="8" fillId="14" borderId="38" xfId="5" applyFont="1" applyFill="1" applyBorder="1"/>
    <xf numFmtId="9" fontId="8" fillId="14" borderId="0" xfId="5" applyFont="1" applyFill="1" applyBorder="1"/>
    <xf numFmtId="10" fontId="15" fillId="14" borderId="0" xfId="5" applyNumberFormat="1" applyFont="1" applyFill="1" applyBorder="1"/>
    <xf numFmtId="9" fontId="8" fillId="14" borderId="5" xfId="5" applyFont="1" applyFill="1" applyBorder="1"/>
    <xf numFmtId="3" fontId="15" fillId="10" borderId="4" xfId="5" applyNumberFormat="1" applyFont="1" applyFill="1" applyBorder="1"/>
    <xf numFmtId="3" fontId="8" fillId="10" borderId="5" xfId="5" applyNumberFormat="1" applyFont="1" applyFill="1" applyBorder="1"/>
    <xf numFmtId="9" fontId="15" fillId="14" borderId="4" xfId="5" applyFont="1" applyFill="1" applyBorder="1"/>
    <xf numFmtId="3" fontId="15" fillId="10" borderId="0" xfId="5" applyNumberFormat="1" applyFont="1" applyFill="1" applyBorder="1"/>
    <xf numFmtId="9" fontId="8" fillId="10" borderId="0" xfId="5" applyFont="1" applyFill="1" applyBorder="1"/>
    <xf numFmtId="9" fontId="8" fillId="10" borderId="5" xfId="5" applyFont="1" applyFill="1" applyBorder="1"/>
    <xf numFmtId="3" fontId="30" fillId="14" borderId="5" xfId="3" applyNumberFormat="1" applyFont="1" applyFill="1" applyBorder="1" applyAlignment="1">
      <alignment horizontal="left"/>
    </xf>
    <xf numFmtId="168" fontId="15" fillId="14" borderId="0" xfId="3" applyNumberFormat="1" applyFont="1" applyFill="1" applyBorder="1"/>
    <xf numFmtId="0" fontId="8" fillId="3" borderId="7" xfId="3" applyFont="1" applyFill="1" applyBorder="1" applyAlignment="1">
      <alignment horizontal="center"/>
    </xf>
    <xf numFmtId="0" fontId="11" fillId="14" borderId="6" xfId="3" applyFont="1" applyFill="1" applyBorder="1" applyAlignment="1">
      <alignment horizontal="center" vertical="center" wrapText="1"/>
    </xf>
    <xf numFmtId="0" fontId="11" fillId="14" borderId="7" xfId="3" applyFont="1" applyFill="1" applyBorder="1" applyAlignment="1">
      <alignment horizontal="center" vertical="center" wrapText="1"/>
    </xf>
    <xf numFmtId="0" fontId="11" fillId="14" borderId="6" xfId="3" applyFont="1" applyFill="1" applyBorder="1" applyAlignment="1">
      <alignment horizontal="center" vertical="center"/>
    </xf>
    <xf numFmtId="3" fontId="30" fillId="14" borderId="8" xfId="3" applyNumberFormat="1" applyFont="1" applyFill="1" applyBorder="1" applyAlignment="1">
      <alignment horizontal="left"/>
    </xf>
    <xf numFmtId="0" fontId="15" fillId="14" borderId="110" xfId="3" applyFont="1" applyFill="1" applyBorder="1"/>
    <xf numFmtId="0" fontId="15" fillId="14" borderId="26" xfId="3" applyFont="1" applyFill="1" applyBorder="1"/>
    <xf numFmtId="0" fontId="8" fillId="14" borderId="110" xfId="3" applyFont="1" applyFill="1" applyBorder="1"/>
    <xf numFmtId="0" fontId="8" fillId="14" borderId="26" xfId="3" applyFont="1" applyFill="1" applyBorder="1"/>
    <xf numFmtId="0" fontId="8" fillId="14" borderId="7" xfId="3" applyFont="1" applyFill="1" applyBorder="1"/>
    <xf numFmtId="0" fontId="8" fillId="14" borderId="8" xfId="3" applyFont="1" applyFill="1" applyBorder="1"/>
    <xf numFmtId="0" fontId="8" fillId="10" borderId="7" xfId="3" applyFont="1" applyFill="1" applyBorder="1"/>
    <xf numFmtId="0" fontId="8" fillId="10" borderId="8" xfId="3" applyFont="1" applyFill="1" applyBorder="1"/>
    <xf numFmtId="0" fontId="8" fillId="3" borderId="7" xfId="3" applyFont="1" applyFill="1" applyBorder="1"/>
    <xf numFmtId="0" fontId="8" fillId="3" borderId="110" xfId="3" applyFont="1" applyFill="1" applyBorder="1"/>
    <xf numFmtId="0" fontId="15" fillId="3" borderId="0" xfId="3" applyFont="1" applyFill="1"/>
  </cellXfs>
  <cellStyles count="7">
    <cellStyle name="Comma 7" xfId="4" xr:uid="{00000000-0005-0000-0000-000000000000}"/>
    <cellStyle name="Normal" xfId="0" builtinId="0"/>
    <cellStyle name="Normal 2 2" xfId="3" xr:uid="{00000000-0005-0000-0000-000002000000}"/>
    <cellStyle name="Normal 6 8" xfId="2" xr:uid="{00000000-0005-0000-0000-000003000000}"/>
    <cellStyle name="Percent" xfId="1" builtinId="5"/>
    <cellStyle name="Percent 6" xfId="6" xr:uid="{00000000-0005-0000-0000-000005000000}"/>
    <cellStyle name="Porcentual 2 2" xfId="5" xr:uid="{00000000-0005-0000-0000-000006000000}"/>
  </cellStyles>
  <dxfs count="46"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  <dxf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haredStrings" Target="sharedStrings.xml"/><Relationship Id="rId28" Type="http://schemas.openxmlformats.org/officeDocument/2006/relationships/customXml" Target="../customXml/item4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styles" Target="styles.xml"/><Relationship Id="rId27" Type="http://schemas.openxmlformats.org/officeDocument/2006/relationships/customXml" Target="../customXml/item3.xml"/><Relationship Id="rId30" Type="http://schemas.openxmlformats.org/officeDocument/2006/relationships/customXml" Target="../customXml/item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Obrador/Comercial/temp/NORTE/OFERTANORT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cwilka_minplan\Configuraci&#243;n%20local\Temp\file:\C:\2013\AR%20ISP\2Ni&#241;ez\IDBDOCS-#36302321-v1-GRP_Anexo_6_Matrices_TALLER_11JUL11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CANGA4/C4/ARCHIVOS/vialnac/RUTAS/LIC2334/ANALPRE/ITEM3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abolango\Cert.413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CANGA4/C4/ARCHIVOS/vialnac/RUTAS/LIC2334/ANALPRE/ITEM7H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Backup/BID/2013/AR%20ISP/2Ni&#241;ez/IDBDOCS-#36302321-v1-GRP_Anexo_6_Matrices_TALLER_11JUL11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cwilka_minplan\Configuraci&#243;n%20local\Temp\file:\C:\C\2013\AR%20ISP\2Ni&#241;ez\IDBDOCS-#36302321-v1-GRP_Anexo_6_Matrices_TALLER_11JUL11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Obrador/comercial/temp/RN168/RN%20168%20Version%201/Analisis-RN%20168%20Santa%20Fe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OBRADOR/Comercial/Licitaciones/Direcci&#243;n%20de%20Vialidad%20de%20Bs.Aires/2000/Obras%20b&#225;sicas%20Gral.%20Viamont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rea%20Economica\ALE%20Z\NGH%20-%20Gastos%20Administrativos\Estados%20de%20Inversi&#243;n\EI%202776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Users/SOFIAG/AppData/Local/Microsoft/Windows/Temporary%20Internet%20Files/Content.Outlook/7K2MM2N0/Cuadro%20de%20Costos%20PEP%20PMR%20-%20V.5.%20(00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Svr-obrador/comercial/LICITACIONES/ENOHSA/2007/AC%20RADA%20TILLY/PROPUESTA%20FINAL/ANALISIS%20OFERTA%20RADA%20TILLY%2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Obrador/comercial/temp/MARIA%20LAURA/RN%203%20-%20KOSOVO/PRESUPUES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L.P.N&#176;10%20San%20Fernando%20&#250;ltim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rea%20Economica\Importes%20Comprometidos%20Pr&#233;stamos\Pr&#233;stamos\Prestamo%20277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Obrador/comercial/Licitaciones/Direcci&#243;n%20Nacional%20de%20Vialidad/2003/Ruta%203-Licit-31-03/Licitaci&#243;n%2031%20Khami%20-%20Kosov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Obrador/comercial/Licitaciones/Direcci&#243;n%20de%20Vialidad%20de%20Bs.Aires/2001%20-%20BIRF/RP227%20Quequ&#233;n%20-%20Lober&#237;a%20Secci&#243;n%20I%20Presentaci&#243;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NN\Configuraci&#243;n%20local\Archivos%20temporales%20de%20Internet\Content.IE5\GVIDCBMH\Notas\INSPECC\GARINSPE\Certificado%20y%20Plan%20de%20Avance%20Verificador\LICITAC\A&#241;o%201996\LP%2006-96\CALP696B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C/2013/AR%20ISP/2Ni&#241;ez/IDBDOCS-#36302321-v1-GRP_Anexo_6_Matrices_TALLER_11JUL1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"/>
      <sheetName val="Equipo vial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F"/>
      <sheetName val="MER"/>
      <sheetName val="MMR"/>
      <sheetName val="Settings"/>
    </sheetNames>
    <sheetDataSet>
      <sheetData sheetId="0">
        <row r="8">
          <cell r="C8">
            <v>0</v>
          </cell>
          <cell r="D8" t="str">
            <v>Gestión Pública y Gobernabilidad</v>
          </cell>
          <cell r="E8" t="str">
            <v>Dificultad en la coordinación con los entes provinciales</v>
          </cell>
        </row>
        <row r="18">
          <cell r="C18">
            <v>0</v>
          </cell>
          <cell r="D18" t="str">
            <v>Gestión Pública y Gobernabilidad</v>
          </cell>
          <cell r="E18" t="str">
            <v>Debilidad en el vínculo entre distintos sectores (desarrollo social, educación, etc.) dentro de una jurisdicción</v>
          </cell>
        </row>
        <row r="28">
          <cell r="C28">
            <v>0</v>
          </cell>
          <cell r="D28" t="str">
            <v>Gestión Pública y Gobernabilidad</v>
          </cell>
          <cell r="E28" t="str">
            <v>Debilidad en el vínculo entre algunas jurisdicciones y las organizaciones comunitarias no gubernamentales</v>
          </cell>
        </row>
        <row r="38">
          <cell r="C38">
            <v>0</v>
          </cell>
          <cell r="D38" t="str">
            <v>Gestión Pública y Gobernabilidad</v>
          </cell>
          <cell r="E38" t="str">
            <v>Disminución del nivel de compromiso del Prestatario y del Ejecutor</v>
          </cell>
        </row>
        <row r="48">
          <cell r="C48">
            <v>0</v>
          </cell>
          <cell r="D48" t="str">
            <v>Reputación</v>
          </cell>
          <cell r="E48" t="str">
            <v>Imagen y credibilidad</v>
          </cell>
        </row>
        <row r="58">
          <cell r="C58">
            <v>0</v>
          </cell>
          <cell r="D58" t="str">
            <v>Fiduciarios</v>
          </cell>
          <cell r="E58" t="str">
            <v>Presupuesto inadecuado</v>
          </cell>
        </row>
      </sheetData>
      <sheetData sheetId="1">
        <row r="15">
          <cell r="I15">
            <v>1</v>
          </cell>
          <cell r="J15" t="str">
            <v>Bajo</v>
          </cell>
        </row>
        <row r="16">
          <cell r="I16">
            <v>1</v>
          </cell>
          <cell r="J16" t="str">
            <v>Bajo</v>
          </cell>
        </row>
        <row r="17">
          <cell r="I17">
            <v>1</v>
          </cell>
          <cell r="J17" t="str">
            <v>Bajo</v>
          </cell>
        </row>
        <row r="18">
          <cell r="I18">
            <v>1</v>
          </cell>
          <cell r="J18" t="str">
            <v>Bajo</v>
          </cell>
        </row>
        <row r="19">
          <cell r="I19">
            <v>1</v>
          </cell>
          <cell r="J19" t="str">
            <v>Bajo</v>
          </cell>
        </row>
        <row r="20">
          <cell r="I20">
            <v>2</v>
          </cell>
          <cell r="J20" t="str">
            <v>Medio</v>
          </cell>
        </row>
        <row r="21">
          <cell r="I21">
            <v>2</v>
          </cell>
          <cell r="J21" t="str">
            <v>Medio</v>
          </cell>
        </row>
        <row r="22">
          <cell r="I22">
            <v>2</v>
          </cell>
          <cell r="J22" t="str">
            <v>Medio</v>
          </cell>
        </row>
        <row r="23">
          <cell r="I23">
            <v>2</v>
          </cell>
          <cell r="J23" t="str">
            <v>Medio</v>
          </cell>
        </row>
        <row r="24">
          <cell r="I24">
            <v>2</v>
          </cell>
          <cell r="J24" t="str">
            <v>Medio</v>
          </cell>
        </row>
        <row r="25">
          <cell r="I25">
            <v>2</v>
          </cell>
          <cell r="J25" t="str">
            <v>Medio</v>
          </cell>
        </row>
        <row r="26">
          <cell r="I26">
            <v>3</v>
          </cell>
          <cell r="J26" t="str">
            <v>Alto</v>
          </cell>
        </row>
        <row r="27">
          <cell r="I27">
            <v>3</v>
          </cell>
          <cell r="J27" t="str">
            <v>Alto</v>
          </cell>
        </row>
        <row r="28">
          <cell r="I28">
            <v>3</v>
          </cell>
          <cell r="J28" t="str">
            <v>Alto</v>
          </cell>
        </row>
        <row r="29">
          <cell r="I29">
            <v>3</v>
          </cell>
          <cell r="J29" t="str">
            <v>Alto</v>
          </cell>
        </row>
        <row r="30">
          <cell r="I30">
            <v>3</v>
          </cell>
          <cell r="J30" t="str">
            <v>Alto</v>
          </cell>
        </row>
        <row r="31">
          <cell r="I31">
            <v>3</v>
          </cell>
          <cell r="J31" t="str">
            <v>Alto</v>
          </cell>
        </row>
        <row r="32">
          <cell r="I32">
            <v>2</v>
          </cell>
          <cell r="J32" t="str">
            <v>Medio</v>
          </cell>
        </row>
        <row r="33">
          <cell r="I33">
            <v>2</v>
          </cell>
          <cell r="J33" t="str">
            <v>Medio</v>
          </cell>
        </row>
        <row r="34">
          <cell r="I34">
            <v>2</v>
          </cell>
          <cell r="J34" t="str">
            <v>Medio</v>
          </cell>
        </row>
      </sheetData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3A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ADMINISTRATIVOS"/>
      <sheetName val="DATOS TECNICOS"/>
      <sheetName val="TRANSICIÓN"/>
      <sheetName val="MEDICIÓN DE OBRA"/>
      <sheetName val="CERTIFICADO"/>
      <sheetName val="PLANILLA DE MEDICIÓN"/>
      <sheetName val="PLAN DE AVANCE"/>
      <sheetName val="CURVA"/>
      <sheetName val="MULTAS"/>
      <sheetName val="FOTOS"/>
      <sheetName val="NOTA 1"/>
      <sheetName val="NOTA 2"/>
      <sheetName val="Registro de mediciones"/>
      <sheetName val="FORMULAS"/>
      <sheetName val="NUMEROS"/>
    </sheetNames>
    <sheetDataSet>
      <sheetData sheetId="0">
        <row r="3">
          <cell r="D3" t="str">
            <v>14/01</v>
          </cell>
        </row>
        <row r="4">
          <cell r="D4" t="str">
            <v>136 VIVIENDAS PLANES SIGLO XXI Y AMANECER</v>
          </cell>
        </row>
        <row r="5">
          <cell r="D5" t="str">
            <v>61945-M-2001</v>
          </cell>
        </row>
        <row r="6">
          <cell r="D6" t="str">
            <v>2967-MV-2001</v>
          </cell>
        </row>
        <row r="7">
          <cell r="D7">
            <v>136</v>
          </cell>
        </row>
        <row r="8">
          <cell r="D8">
            <v>2505368</v>
          </cell>
        </row>
        <row r="9">
          <cell r="D9" t="str">
            <v>Villa Mercedes</v>
          </cell>
        </row>
        <row r="10">
          <cell r="D10" t="str">
            <v>Arq. Héctor O. Marconi</v>
          </cell>
        </row>
        <row r="11">
          <cell r="D11" t="str">
            <v>Arq. Claudio S. Figueroa</v>
          </cell>
        </row>
        <row r="12">
          <cell r="D12" t="str">
            <v xml:space="preserve">SAN DIEGO SRL - GEA Construc.SRL (Agrup.) </v>
          </cell>
        </row>
        <row r="13">
          <cell r="D13" t="str">
            <v>Ing.  Eduardo Cavichioli</v>
          </cell>
        </row>
        <row r="14">
          <cell r="D14" t="str">
            <v>Socio Gerente</v>
          </cell>
        </row>
        <row r="15">
          <cell r="D15" t="str">
            <v xml:space="preserve"> Programación de Diseño y Ejecución de Obra</v>
          </cell>
        </row>
        <row r="16">
          <cell r="D16" t="str">
            <v>Jefe de Programa de Diseño y Ejecución de Obra</v>
          </cell>
        </row>
        <row r="17">
          <cell r="D17" t="str">
            <v>Daniel S. Guibelalde</v>
          </cell>
        </row>
        <row r="18">
          <cell r="D18" t="str">
            <v>Arquitecto</v>
          </cell>
        </row>
        <row r="19">
          <cell r="D19" t="str">
            <v>Departamento de Administración Contable</v>
          </cell>
        </row>
        <row r="20">
          <cell r="D20" t="str">
            <v>Director</v>
          </cell>
        </row>
        <row r="21">
          <cell r="D21" t="str">
            <v>Silvana Bonansea</v>
          </cell>
        </row>
        <row r="22">
          <cell r="D22" t="str">
            <v>Contadora Pública Nacional</v>
          </cell>
        </row>
        <row r="23">
          <cell r="D23" t="str">
            <v>MINISTERIO DE LA VIVIENDA</v>
          </cell>
        </row>
        <row r="25">
          <cell r="D25" t="str">
            <v>Si</v>
          </cell>
        </row>
        <row r="26">
          <cell r="D26">
            <v>10</v>
          </cell>
        </row>
        <row r="27">
          <cell r="D27">
            <v>10</v>
          </cell>
        </row>
        <row r="29">
          <cell r="D29">
            <v>37084</v>
          </cell>
        </row>
        <row r="30">
          <cell r="D30">
            <v>300</v>
          </cell>
        </row>
        <row r="35">
          <cell r="D35">
            <v>37084</v>
          </cell>
        </row>
        <row r="36">
          <cell r="D36">
            <v>37384</v>
          </cell>
        </row>
      </sheetData>
      <sheetData sheetId="1">
        <row r="5">
          <cell r="C5" t="str">
            <v>MOVIMIENTO DE SUELO</v>
          </cell>
          <cell r="D5">
            <v>0.62</v>
          </cell>
          <cell r="E5" t="str">
            <v>Terraplenamiento</v>
          </cell>
          <cell r="F5">
            <v>60</v>
          </cell>
          <cell r="H5" t="str">
            <v>Terraplenamiento</v>
          </cell>
          <cell r="I5">
            <v>100</v>
          </cell>
        </row>
        <row r="6">
          <cell r="E6" t="str">
            <v>Excavacion para Fundaciones</v>
          </cell>
          <cell r="F6">
            <v>40</v>
          </cell>
          <cell r="H6" t="str">
            <v>Excavacion para Fundaciones</v>
          </cell>
          <cell r="I6">
            <v>100</v>
          </cell>
        </row>
        <row r="7">
          <cell r="C7" t="str">
            <v>PLATEA DE H° A°</v>
          </cell>
          <cell r="D7">
            <v>5</v>
          </cell>
          <cell r="E7" t="str">
            <v>Armadura</v>
          </cell>
          <cell r="F7">
            <v>45</v>
          </cell>
          <cell r="H7" t="str">
            <v>Armadura</v>
          </cell>
          <cell r="I7">
            <v>100</v>
          </cell>
        </row>
        <row r="8">
          <cell r="E8" t="str">
            <v>Colado de Hormigón</v>
          </cell>
          <cell r="F8">
            <v>55</v>
          </cell>
          <cell r="H8" t="str">
            <v>Colado de Hormigón</v>
          </cell>
          <cell r="I8">
            <v>100</v>
          </cell>
        </row>
        <row r="9">
          <cell r="C9" t="str">
            <v>CAPA AISLADORA</v>
          </cell>
          <cell r="D9">
            <v>1.2</v>
          </cell>
          <cell r="E9" t="str">
            <v>Capa aisladora</v>
          </cell>
          <cell r="F9">
            <v>100</v>
          </cell>
          <cell r="H9" t="str">
            <v>Capa aisladora</v>
          </cell>
          <cell r="I9">
            <v>100</v>
          </cell>
        </row>
        <row r="10">
          <cell r="C10" t="str">
            <v>MAMPOSTERIA</v>
          </cell>
          <cell r="D10">
            <v>13</v>
          </cell>
          <cell r="E10" t="str">
            <v>Mamposteria 0.20 Ext.</v>
          </cell>
          <cell r="F10">
            <v>68</v>
          </cell>
          <cell r="H10" t="str">
            <v>Mamposteria 0.20 Ext.</v>
          </cell>
          <cell r="I10">
            <v>100</v>
          </cell>
        </row>
        <row r="11">
          <cell r="E11" t="str">
            <v>Mamposteria 0.20 Int.</v>
          </cell>
          <cell r="F11">
            <v>22</v>
          </cell>
          <cell r="H11" t="str">
            <v>Mamposteria 0.20 Int.</v>
          </cell>
          <cell r="I11">
            <v>100</v>
          </cell>
        </row>
        <row r="12">
          <cell r="E12" t="str">
            <v>Mamposteria 0.10 Int.yExt.</v>
          </cell>
          <cell r="F12">
            <v>10</v>
          </cell>
          <cell r="H12" t="str">
            <v>Mamposteria 0.10 Int.yExt.</v>
          </cell>
          <cell r="I12">
            <v>100</v>
          </cell>
        </row>
        <row r="13">
          <cell r="C13" t="str">
            <v>ESTRUCTURA RESISTENTE</v>
          </cell>
          <cell r="D13">
            <v>18.600000000000001</v>
          </cell>
          <cell r="E13" t="str">
            <v>Columnas</v>
          </cell>
          <cell r="F13">
            <v>36</v>
          </cell>
          <cell r="H13" t="str">
            <v>Armadura</v>
          </cell>
          <cell r="I13">
            <v>50</v>
          </cell>
        </row>
        <row r="14">
          <cell r="H14" t="str">
            <v>Colado de Hormigón</v>
          </cell>
          <cell r="I14">
            <v>50</v>
          </cell>
        </row>
        <row r="15">
          <cell r="E15" t="str">
            <v>Vigas</v>
          </cell>
          <cell r="F15">
            <v>23</v>
          </cell>
          <cell r="H15" t="str">
            <v>Armadura</v>
          </cell>
          <cell r="I15">
            <v>50</v>
          </cell>
        </row>
        <row r="16">
          <cell r="H16" t="str">
            <v>Colado de Hormigón</v>
          </cell>
          <cell r="I16">
            <v>50</v>
          </cell>
        </row>
        <row r="17">
          <cell r="E17" t="str">
            <v>Losa</v>
          </cell>
          <cell r="F17">
            <v>41</v>
          </cell>
          <cell r="H17" t="str">
            <v>Armadura</v>
          </cell>
          <cell r="I17">
            <v>60</v>
          </cell>
        </row>
        <row r="18">
          <cell r="H18" t="str">
            <v>Colado de Hormigón</v>
          </cell>
          <cell r="I18">
            <v>40</v>
          </cell>
        </row>
        <row r="19">
          <cell r="C19" t="str">
            <v>CUBIERTA DE TECHO</v>
          </cell>
          <cell r="D19">
            <v>5</v>
          </cell>
          <cell r="E19" t="str">
            <v>Teja Francesa</v>
          </cell>
          <cell r="F19">
            <v>60</v>
          </cell>
          <cell r="H19" t="str">
            <v>Teja Francesa</v>
          </cell>
          <cell r="I19">
            <v>100</v>
          </cell>
        </row>
        <row r="20">
          <cell r="E20" t="str">
            <v>Carga y Aislación</v>
          </cell>
          <cell r="F20">
            <v>40</v>
          </cell>
          <cell r="H20" t="str">
            <v>Carga y Aislación</v>
          </cell>
          <cell r="I20">
            <v>100</v>
          </cell>
        </row>
        <row r="21">
          <cell r="C21" t="str">
            <v>CIELORRASO</v>
          </cell>
          <cell r="D21">
            <v>2.2000000000000002</v>
          </cell>
          <cell r="E21" t="str">
            <v>Cielorraso Aplicado</v>
          </cell>
          <cell r="F21">
            <v>90</v>
          </cell>
          <cell r="H21" t="str">
            <v>Cielorraso Aplicado</v>
          </cell>
          <cell r="I21">
            <v>100</v>
          </cell>
        </row>
        <row r="22">
          <cell r="E22" t="str">
            <v>Cielorraso Mejorado</v>
          </cell>
          <cell r="F22">
            <v>10</v>
          </cell>
          <cell r="H22" t="str">
            <v>Cielorraso Mejorado</v>
          </cell>
          <cell r="I22">
            <v>100</v>
          </cell>
        </row>
        <row r="23">
          <cell r="C23" t="str">
            <v>REVOQUES</v>
          </cell>
          <cell r="D23">
            <v>12.5</v>
          </cell>
          <cell r="E23" t="str">
            <v>Azotado hidrofugo</v>
          </cell>
          <cell r="F23">
            <v>5</v>
          </cell>
          <cell r="H23" t="str">
            <v>Azotado hidrofugo</v>
          </cell>
          <cell r="I23">
            <v>100</v>
          </cell>
        </row>
        <row r="24">
          <cell r="E24" t="str">
            <v>Grueso interior</v>
          </cell>
          <cell r="F24">
            <v>15</v>
          </cell>
          <cell r="H24" t="str">
            <v>Grueso interior</v>
          </cell>
          <cell r="I24">
            <v>100</v>
          </cell>
        </row>
        <row r="25">
          <cell r="E25" t="str">
            <v>Grueso exterior</v>
          </cell>
          <cell r="F25">
            <v>30</v>
          </cell>
          <cell r="H25" t="str">
            <v>Grueso exterior</v>
          </cell>
          <cell r="I25">
            <v>100</v>
          </cell>
        </row>
        <row r="26">
          <cell r="E26" t="str">
            <v>Fino interior</v>
          </cell>
          <cell r="F26">
            <v>10</v>
          </cell>
          <cell r="H26" t="str">
            <v>Fino interior</v>
          </cell>
          <cell r="I26">
            <v>100</v>
          </cell>
        </row>
        <row r="27">
          <cell r="E27" t="str">
            <v>Fino exterior</v>
          </cell>
          <cell r="F27">
            <v>30</v>
          </cell>
          <cell r="H27" t="str">
            <v>Fino exterior</v>
          </cell>
          <cell r="I27">
            <v>100</v>
          </cell>
        </row>
        <row r="28">
          <cell r="E28" t="str">
            <v>Bolseado</v>
          </cell>
          <cell r="F28">
            <v>10</v>
          </cell>
          <cell r="H28" t="str">
            <v>Bolseado</v>
          </cell>
          <cell r="I28">
            <v>100</v>
          </cell>
        </row>
        <row r="29">
          <cell r="C29" t="str">
            <v>REVESTIMIENTO</v>
          </cell>
          <cell r="D29">
            <v>1.2</v>
          </cell>
          <cell r="E29" t="str">
            <v>Ceramico</v>
          </cell>
          <cell r="F29">
            <v>60</v>
          </cell>
          <cell r="H29" t="str">
            <v>Cocina y lavadero</v>
          </cell>
          <cell r="I29">
            <v>70</v>
          </cell>
        </row>
        <row r="30">
          <cell r="H30" t="str">
            <v>Baño</v>
          </cell>
          <cell r="I30">
            <v>30</v>
          </cell>
        </row>
        <row r="31">
          <cell r="E31" t="str">
            <v>Estucado</v>
          </cell>
          <cell r="F31">
            <v>40</v>
          </cell>
          <cell r="H31" t="str">
            <v>Cocina y lavadero</v>
          </cell>
          <cell r="I31">
            <v>70</v>
          </cell>
        </row>
        <row r="32">
          <cell r="H32" t="str">
            <v>Baño</v>
          </cell>
          <cell r="I32">
            <v>30</v>
          </cell>
        </row>
        <row r="33">
          <cell r="C33" t="str">
            <v>SOLADOS Y CONTRAPISOS</v>
          </cell>
          <cell r="D33">
            <v>5.6</v>
          </cell>
          <cell r="E33" t="str">
            <v>Contrapiso de Hormigón</v>
          </cell>
          <cell r="F33">
            <v>60</v>
          </cell>
          <cell r="H33" t="str">
            <v>Contrapiso de Hormigón</v>
          </cell>
          <cell r="I33">
            <v>100</v>
          </cell>
        </row>
        <row r="34">
          <cell r="E34" t="str">
            <v>Ceramico</v>
          </cell>
          <cell r="F34">
            <v>25</v>
          </cell>
          <cell r="H34" t="str">
            <v>Ceramico</v>
          </cell>
          <cell r="I34">
            <v>100</v>
          </cell>
        </row>
        <row r="35">
          <cell r="E35" t="str">
            <v>Veredín de Cemento exterior</v>
          </cell>
          <cell r="F35">
            <v>15</v>
          </cell>
          <cell r="H35" t="str">
            <v>Veredín de Cemento exterior</v>
          </cell>
          <cell r="I35">
            <v>100</v>
          </cell>
        </row>
        <row r="36">
          <cell r="C36" t="str">
            <v>ZOCALOS</v>
          </cell>
          <cell r="D36">
            <v>2</v>
          </cell>
          <cell r="E36" t="str">
            <v>Ceramico</v>
          </cell>
          <cell r="F36">
            <v>70</v>
          </cell>
          <cell r="H36" t="str">
            <v>Ceramico</v>
          </cell>
          <cell r="I36">
            <v>100</v>
          </cell>
        </row>
        <row r="37">
          <cell r="E37" t="str">
            <v>Cemento fratazado</v>
          </cell>
          <cell r="F37">
            <v>30</v>
          </cell>
          <cell r="H37" t="str">
            <v>Cemento fratazado</v>
          </cell>
          <cell r="I37">
            <v>100</v>
          </cell>
        </row>
        <row r="38">
          <cell r="C38" t="str">
            <v>CARPINTERIA</v>
          </cell>
          <cell r="D38">
            <v>4.7</v>
          </cell>
          <cell r="E38" t="str">
            <v>Carpinterias marcos y hojas metalicas</v>
          </cell>
          <cell r="F38">
            <v>85</v>
          </cell>
          <cell r="H38" t="str">
            <v>Carpinterias marcos y hojas metalicas</v>
          </cell>
          <cell r="I38">
            <v>100</v>
          </cell>
        </row>
        <row r="39">
          <cell r="E39" t="str">
            <v>Hojas de ventana, post, y puertas placas</v>
          </cell>
          <cell r="F39">
            <v>10</v>
          </cell>
          <cell r="H39" t="str">
            <v>Hojas de ventana, post, y puertas placas</v>
          </cell>
          <cell r="I39">
            <v>100</v>
          </cell>
        </row>
        <row r="40">
          <cell r="E40" t="str">
            <v>Herrajes y ajuste de carpinteria</v>
          </cell>
          <cell r="F40">
            <v>5</v>
          </cell>
          <cell r="H40" t="str">
            <v>Herrajes y ajuste de carpinteria</v>
          </cell>
          <cell r="I40">
            <v>100</v>
          </cell>
        </row>
        <row r="41">
          <cell r="C41" t="str">
            <v>PINTURA</v>
          </cell>
          <cell r="D41">
            <v>4.5</v>
          </cell>
          <cell r="E41" t="str">
            <v>Pintura al agua interior</v>
          </cell>
          <cell r="F41">
            <v>40</v>
          </cell>
          <cell r="H41" t="str">
            <v>Pintura al agua interior</v>
          </cell>
          <cell r="I41">
            <v>100</v>
          </cell>
        </row>
        <row r="42">
          <cell r="E42" t="str">
            <v>Pintura al latex exterior</v>
          </cell>
          <cell r="F42">
            <v>25</v>
          </cell>
          <cell r="H42" t="str">
            <v>Pintura al latex exterior</v>
          </cell>
          <cell r="I42">
            <v>100</v>
          </cell>
        </row>
        <row r="43">
          <cell r="E43" t="str">
            <v>Antioxido en carpinteria metalica</v>
          </cell>
          <cell r="F43">
            <v>15</v>
          </cell>
          <cell r="H43" t="str">
            <v>Antioxido en carpinteria metalica</v>
          </cell>
          <cell r="I43">
            <v>100</v>
          </cell>
        </row>
        <row r="44">
          <cell r="E44" t="str">
            <v>Esmalte sint, en carp, metalica y madera</v>
          </cell>
          <cell r="F44">
            <v>20</v>
          </cell>
          <cell r="H44" t="str">
            <v>Esmalte sint, en carp, metalica y madera</v>
          </cell>
          <cell r="I44">
            <v>100</v>
          </cell>
        </row>
        <row r="45">
          <cell r="C45" t="str">
            <v>INSTALACION SANITARIA</v>
          </cell>
          <cell r="D45">
            <v>6.47</v>
          </cell>
          <cell r="E45" t="str">
            <v>Base de Cloacas</v>
          </cell>
          <cell r="F45">
            <v>45</v>
          </cell>
          <cell r="H45" t="str">
            <v>Base de Cloacas</v>
          </cell>
          <cell r="I45">
            <v>100</v>
          </cell>
        </row>
        <row r="46">
          <cell r="E46" t="str">
            <v>Agua Fria y Caliente</v>
          </cell>
          <cell r="F46">
            <v>31</v>
          </cell>
          <cell r="H46" t="str">
            <v>Agua Fria y Caliente</v>
          </cell>
          <cell r="I46">
            <v>100</v>
          </cell>
        </row>
        <row r="47">
          <cell r="E47" t="str">
            <v>Colector de Tanque</v>
          </cell>
          <cell r="F47">
            <v>2</v>
          </cell>
          <cell r="H47" t="str">
            <v>Colector de Tanque</v>
          </cell>
          <cell r="I47">
            <v>100</v>
          </cell>
        </row>
        <row r="48">
          <cell r="E48" t="str">
            <v>Tanque de Agua</v>
          </cell>
          <cell r="F48">
            <v>22</v>
          </cell>
          <cell r="H48" t="str">
            <v>Tanque de Agua</v>
          </cell>
          <cell r="I48">
            <v>100</v>
          </cell>
        </row>
        <row r="49">
          <cell r="C49" t="str">
            <v>ARTEF. Y ACCES. SANITARIOS</v>
          </cell>
          <cell r="D49">
            <v>3.01</v>
          </cell>
          <cell r="E49" t="str">
            <v>Artefactos</v>
          </cell>
          <cell r="F49">
            <v>45</v>
          </cell>
          <cell r="H49" t="str">
            <v>Artefactos</v>
          </cell>
          <cell r="I49">
            <v>100</v>
          </cell>
        </row>
        <row r="50">
          <cell r="E50" t="str">
            <v>Griferias</v>
          </cell>
          <cell r="F50">
            <v>20</v>
          </cell>
          <cell r="H50" t="str">
            <v>Griferias</v>
          </cell>
          <cell r="I50">
            <v>100</v>
          </cell>
        </row>
        <row r="51">
          <cell r="E51" t="str">
            <v>Accesorios</v>
          </cell>
          <cell r="F51">
            <v>2</v>
          </cell>
          <cell r="H51" t="str">
            <v>Accesorios</v>
          </cell>
          <cell r="I51">
            <v>100</v>
          </cell>
        </row>
        <row r="52">
          <cell r="E52" t="str">
            <v>Mesada Granitica</v>
          </cell>
          <cell r="F52">
            <v>25</v>
          </cell>
          <cell r="H52" t="str">
            <v>Mesada Granitica</v>
          </cell>
          <cell r="I52">
            <v>100</v>
          </cell>
        </row>
        <row r="53">
          <cell r="E53" t="str">
            <v>Pileta de Lavar</v>
          </cell>
          <cell r="F53">
            <v>8</v>
          </cell>
          <cell r="H53" t="str">
            <v>Pileta de Lavar</v>
          </cell>
          <cell r="I53">
            <v>100</v>
          </cell>
        </row>
        <row r="54">
          <cell r="C54" t="str">
            <v>INSTALACION DE GAS</v>
          </cell>
          <cell r="D54">
            <v>2.8</v>
          </cell>
          <cell r="E54" t="str">
            <v>Acometida Subterranea</v>
          </cell>
          <cell r="F54">
            <v>65</v>
          </cell>
          <cell r="H54" t="str">
            <v>Acometida Subterranea</v>
          </cell>
          <cell r="I54">
            <v>100</v>
          </cell>
        </row>
        <row r="55">
          <cell r="E55" t="str">
            <v>Distribución Interna</v>
          </cell>
          <cell r="F55">
            <v>15</v>
          </cell>
          <cell r="H55" t="str">
            <v>Distribución Interna</v>
          </cell>
          <cell r="I55">
            <v>100</v>
          </cell>
        </row>
        <row r="56">
          <cell r="E56" t="str">
            <v>Gabinetes Exteriores</v>
          </cell>
          <cell r="F56">
            <v>20</v>
          </cell>
          <cell r="H56" t="str">
            <v>Gabinetes Exteriores</v>
          </cell>
          <cell r="I56">
            <v>100</v>
          </cell>
        </row>
        <row r="57">
          <cell r="C57" t="str">
            <v>INSTALACION ELECTRICA</v>
          </cell>
          <cell r="D57">
            <v>1.9</v>
          </cell>
          <cell r="E57" t="str">
            <v>Caños y cajas</v>
          </cell>
          <cell r="F57">
            <v>60</v>
          </cell>
          <cell r="H57" t="str">
            <v>Caños y cajas</v>
          </cell>
          <cell r="I57">
            <v>100</v>
          </cell>
        </row>
        <row r="58">
          <cell r="E58" t="str">
            <v>Cableado</v>
          </cell>
          <cell r="F58">
            <v>13</v>
          </cell>
          <cell r="H58" t="str">
            <v>Cableado</v>
          </cell>
          <cell r="I58">
            <v>100</v>
          </cell>
        </row>
        <row r="59">
          <cell r="E59" t="str">
            <v>Pilar completo</v>
          </cell>
          <cell r="F59">
            <v>14</v>
          </cell>
          <cell r="H59" t="str">
            <v>Pilar completo</v>
          </cell>
          <cell r="I59">
            <v>100</v>
          </cell>
        </row>
        <row r="60">
          <cell r="E60" t="str">
            <v>Llaves y tomas y portalamparas y pul, cp.</v>
          </cell>
          <cell r="F60">
            <v>13</v>
          </cell>
          <cell r="H60" t="str">
            <v>Llaves y tomas y portalamparas y pul, cp.</v>
          </cell>
          <cell r="I60">
            <v>100</v>
          </cell>
        </row>
        <row r="61">
          <cell r="C61" t="str">
            <v>VARIOS</v>
          </cell>
          <cell r="D61">
            <v>0.45</v>
          </cell>
          <cell r="E61" t="str">
            <v>Vidrios</v>
          </cell>
          <cell r="F61">
            <v>30</v>
          </cell>
          <cell r="H61" t="str">
            <v>Vidrios</v>
          </cell>
          <cell r="I61">
            <v>100</v>
          </cell>
        </row>
        <row r="62">
          <cell r="E62" t="str">
            <v>Mesada de cocina</v>
          </cell>
          <cell r="F62">
            <v>35</v>
          </cell>
          <cell r="H62" t="str">
            <v>Mesada de cocina</v>
          </cell>
          <cell r="I62">
            <v>100</v>
          </cell>
        </row>
        <row r="63">
          <cell r="E63" t="str">
            <v>Pileta de cocina</v>
          </cell>
          <cell r="F63">
            <v>35</v>
          </cell>
          <cell r="H63" t="str">
            <v>Pileta de cocina</v>
          </cell>
          <cell r="I63">
            <v>100</v>
          </cell>
        </row>
        <row r="64">
          <cell r="C64" t="str">
            <v>INFRAESTRUCTURA</v>
          </cell>
          <cell r="D64">
            <v>9.25</v>
          </cell>
          <cell r="E64" t="str">
            <v>Provision de Agua Potable</v>
          </cell>
          <cell r="F64">
            <v>20</v>
          </cell>
          <cell r="H64" t="str">
            <v>Red de agua potable</v>
          </cell>
          <cell r="I64">
            <v>90</v>
          </cell>
        </row>
        <row r="65">
          <cell r="H65" t="str">
            <v>Nexo conexión agua potable</v>
          </cell>
          <cell r="I65">
            <v>10</v>
          </cell>
        </row>
        <row r="66">
          <cell r="E66" t="str">
            <v>Red de Desague Cloacal</v>
          </cell>
          <cell r="F66">
            <v>20</v>
          </cell>
          <cell r="H66" t="str">
            <v>Red de desague cloacal</v>
          </cell>
          <cell r="I66">
            <v>90</v>
          </cell>
        </row>
        <row r="67">
          <cell r="H67" t="str">
            <v>Nexo conexión desague cloacales</v>
          </cell>
          <cell r="I67">
            <v>10</v>
          </cell>
        </row>
        <row r="68">
          <cell r="E68" t="str">
            <v>Prov, Electrica y Alumb, Publico</v>
          </cell>
          <cell r="F68">
            <v>30</v>
          </cell>
          <cell r="H68" t="str">
            <v>Red elect, replanteo y bases de H° A°</v>
          </cell>
          <cell r="I68">
            <v>20</v>
          </cell>
        </row>
        <row r="69">
          <cell r="H69" t="str">
            <v>Izado de soportes, col, de H°A° y selado</v>
          </cell>
          <cell r="I69">
            <v>20</v>
          </cell>
        </row>
        <row r="70">
          <cell r="H70" t="str">
            <v>Montaje de herrajes y art, de ilum.</v>
          </cell>
          <cell r="I70">
            <v>15</v>
          </cell>
        </row>
        <row r="71">
          <cell r="H71" t="str">
            <v>Montaje de cond, elec, y acometidas</v>
          </cell>
          <cell r="I71">
            <v>15</v>
          </cell>
        </row>
        <row r="72">
          <cell r="H72" t="str">
            <v>Puesta en servicio y aprob, final</v>
          </cell>
          <cell r="I72">
            <v>15</v>
          </cell>
        </row>
        <row r="73">
          <cell r="H73" t="str">
            <v>Nexo electrico</v>
          </cell>
          <cell r="I73">
            <v>15</v>
          </cell>
        </row>
        <row r="74">
          <cell r="E74" t="str">
            <v>Red Vehicular</v>
          </cell>
          <cell r="F74">
            <v>15</v>
          </cell>
          <cell r="H74" t="str">
            <v>Apertura de calles</v>
          </cell>
          <cell r="I74">
            <v>90</v>
          </cell>
        </row>
        <row r="75">
          <cell r="H75" t="str">
            <v>Perfilado final</v>
          </cell>
          <cell r="I75">
            <v>10</v>
          </cell>
        </row>
        <row r="76">
          <cell r="E76" t="str">
            <v>Vereda Municipal</v>
          </cell>
          <cell r="F76">
            <v>15</v>
          </cell>
          <cell r="H76" t="str">
            <v>Vereda Municipal</v>
          </cell>
          <cell r="I76">
            <v>70</v>
          </cell>
        </row>
        <row r="77">
          <cell r="H77" t="str">
            <v>Cordon Cuneta</v>
          </cell>
          <cell r="I77">
            <v>30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7H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F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F"/>
      <sheetName val="MER"/>
      <sheetName val="MMR"/>
      <sheetName val="Settings"/>
    </sheetNames>
    <sheetDataSet>
      <sheetData sheetId="0">
        <row r="8">
          <cell r="C8">
            <v>0</v>
          </cell>
        </row>
      </sheetData>
      <sheetData sheetId="1">
        <row r="15">
          <cell r="I15">
            <v>1</v>
          </cell>
        </row>
      </sheetData>
      <sheetData sheetId="2"/>
      <sheetData sheetId="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.Cotiz.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.Cotiz.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"/>
      <sheetName val="DATOS"/>
    </sheetNames>
    <sheetDataSet>
      <sheetData sheetId="0">
        <row r="10">
          <cell r="C10">
            <v>500000000</v>
          </cell>
        </row>
        <row r="30">
          <cell r="C30">
            <v>500000000</v>
          </cell>
          <cell r="D30">
            <v>55000000</v>
          </cell>
        </row>
        <row r="31">
          <cell r="C31">
            <v>555000000</v>
          </cell>
        </row>
      </sheetData>
      <sheetData sheetId="1">
        <row r="18">
          <cell r="A18" t="str">
            <v xml:space="preserve"> 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de Costos (Perfil)"/>
      <sheetName val="Proyección Desembolsos (perfil)"/>
      <sheetName val="PEP AR-L1273"/>
      <sheetName val="Flujo Fin 2017"/>
      <sheetName val="PMR Resultados-impactos"/>
      <sheetName val="PMR Productos y Costos"/>
      <sheetName val="Sin ASIGNAR"/>
      <sheetName val="Obra SAO"/>
      <sheetName val="Presupuesto SAO"/>
      <sheetName val="Obra Pergamino"/>
      <sheetName val="presup pergamino solo presa"/>
      <sheetName val="Obra Rio V"/>
      <sheetName val="Presupuesto CanalMercanteJauret"/>
      <sheetName val="PMR_"/>
      <sheetName val="Organigrama"/>
      <sheetName val="Marco Logico Pefil"/>
    </sheetNames>
    <sheetDataSet>
      <sheetData sheetId="0">
        <row r="39">
          <cell r="G39">
            <v>0.82577565632458239</v>
          </cell>
          <cell r="H39">
            <v>0.17422434367541767</v>
          </cell>
        </row>
        <row r="43">
          <cell r="G43">
            <v>0.9028571428571428</v>
          </cell>
          <cell r="H43">
            <v>9.7142857142857142E-2</v>
          </cell>
        </row>
        <row r="47">
          <cell r="G47">
            <v>0.74801901743264654</v>
          </cell>
          <cell r="H47">
            <v>0.25198098256735341</v>
          </cell>
        </row>
      </sheetData>
      <sheetData sheetId="1"/>
      <sheetData sheetId="2">
        <row r="9">
          <cell r="A9" t="str">
            <v>Obra: Proyecto de Ampliación del Cauce del Río Areco Aguas Debajo de la RN8 y Ampliación de Puentes de RN8 Y RN41</v>
          </cell>
          <cell r="I9">
            <v>23441253.093078759</v>
          </cell>
          <cell r="J9">
            <v>4945697.9069212414</v>
          </cell>
          <cell r="Y9">
            <v>2838695.1</v>
          </cell>
          <cell r="Z9">
            <v>472642.73414999997</v>
          </cell>
          <cell r="AA9">
            <v>61315.814159999994</v>
          </cell>
          <cell r="AB9">
            <v>166063.66334999999</v>
          </cell>
          <cell r="AD9">
            <v>334682.15229</v>
          </cell>
          <cell r="AE9">
            <v>541623.02507999993</v>
          </cell>
          <cell r="AF9">
            <v>756228.37463999994</v>
          </cell>
          <cell r="AG9">
            <v>840537.61910999997</v>
          </cell>
          <cell r="AH9">
            <v>845647.2702899999</v>
          </cell>
          <cell r="AI9">
            <v>1359167.2138799999</v>
          </cell>
          <cell r="AJ9">
            <v>1627423.9008300002</v>
          </cell>
          <cell r="AK9">
            <v>1670855.9358599999</v>
          </cell>
          <cell r="AL9">
            <v>1438366.8071699999</v>
          </cell>
          <cell r="AM9">
            <v>1410263.7256799999</v>
          </cell>
          <cell r="AN9">
            <v>1417928.20245</v>
          </cell>
          <cell r="AO9">
            <v>1264638.66705</v>
          </cell>
          <cell r="AQ9">
            <v>1170110.1202199999</v>
          </cell>
          <cell r="AR9">
            <v>1108794.3060599999</v>
          </cell>
          <cell r="AS9">
            <v>1218651.8064299999</v>
          </cell>
          <cell r="AT9">
            <v>1469024.71425</v>
          </cell>
          <cell r="AU9">
            <v>1354057.5626999999</v>
          </cell>
          <cell r="AV9">
            <v>797105.58407999994</v>
          </cell>
          <cell r="AW9">
            <v>825208.66556999995</v>
          </cell>
          <cell r="AX9">
            <v>774112.15376999998</v>
          </cell>
          <cell r="AY9">
            <v>753673.54904999991</v>
          </cell>
          <cell r="AZ9">
            <v>712796.33961000002</v>
          </cell>
          <cell r="BA9">
            <v>327017.67551999999</v>
          </cell>
          <cell r="BB9">
            <v>342346.62906000001</v>
          </cell>
          <cell r="BD9">
            <v>270811.51253999997</v>
          </cell>
          <cell r="BE9">
            <v>178837.79129999998</v>
          </cell>
          <cell r="BF9">
            <v>38322.383849999998</v>
          </cell>
          <cell r="BG9">
            <v>0</v>
          </cell>
        </row>
        <row r="10">
          <cell r="A10" t="str">
            <v>Obra: Proyecto de Obras de Defensa en la ciudad de Pergamino</v>
          </cell>
          <cell r="I10">
            <v>48748206.777142853</v>
          </cell>
          <cell r="J10">
            <v>5245060.2228571428</v>
          </cell>
          <cell r="Z10">
            <v>5399326.7000000002</v>
          </cell>
          <cell r="AA10">
            <v>898987.8955499999</v>
          </cell>
          <cell r="AB10">
            <v>116625.45671999999</v>
          </cell>
          <cell r="AD10">
            <v>315860.61194999999</v>
          </cell>
          <cell r="AE10">
            <v>636580.61792999995</v>
          </cell>
          <cell r="AF10">
            <v>1030191.5343599999</v>
          </cell>
          <cell r="AG10">
            <v>1438380.6328799999</v>
          </cell>
          <cell r="AH10">
            <v>1598740.6358699999</v>
          </cell>
          <cell r="AI10">
            <v>1608459.4239299998</v>
          </cell>
          <cell r="AJ10">
            <v>2585197.6239599995</v>
          </cell>
          <cell r="AK10">
            <v>3095433.9971100003</v>
          </cell>
          <cell r="AL10">
            <v>3178043.6956199999</v>
          </cell>
          <cell r="AM10">
            <v>2735838.8388899998</v>
          </cell>
          <cell r="AN10">
            <v>2682385.5045599998</v>
          </cell>
          <cell r="AO10">
            <v>2696963.68665</v>
          </cell>
          <cell r="AQ10">
            <v>2405400.0448500002</v>
          </cell>
          <cell r="AR10">
            <v>2225602.4657399999</v>
          </cell>
          <cell r="AS10">
            <v>2108977.0090199998</v>
          </cell>
          <cell r="AT10">
            <v>2317930.9523099996</v>
          </cell>
          <cell r="AU10">
            <v>2794151.5672499998</v>
          </cell>
          <cell r="AV10">
            <v>2575478.8358999998</v>
          </cell>
          <cell r="AW10">
            <v>1516130.9373599999</v>
          </cell>
          <cell r="AX10">
            <v>1569584.2716900001</v>
          </cell>
          <cell r="AY10">
            <v>1472396.39109</v>
          </cell>
          <cell r="AZ10">
            <v>1433521.2388499998</v>
          </cell>
          <cell r="BA10">
            <v>1355770.9343699999</v>
          </cell>
          <cell r="BB10">
            <v>622002.43584000005</v>
          </cell>
          <cell r="BD10">
            <v>651158.80001999997</v>
          </cell>
          <cell r="BE10">
            <v>515095.76717999997</v>
          </cell>
          <cell r="BF10">
            <v>340157.5821</v>
          </cell>
          <cell r="BG10">
            <v>72890.910449999996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</row>
        <row r="11">
          <cell r="A11" t="str">
            <v>Obra: Mejoramiento del Sistema “Canal Mercante – Jauretche”. Rectificación y Canalización del Canal Jauretche – Mercante. Tramo RP N 65 hasta la Laguna la Cautiva.</v>
          </cell>
          <cell r="I11">
            <v>34261568.095002636</v>
          </cell>
          <cell r="J11">
            <v>11541502.811664024</v>
          </cell>
          <cell r="AJ11">
            <v>4580307.0906666666</v>
          </cell>
          <cell r="AK11">
            <v>762621.130596</v>
          </cell>
          <cell r="AL11">
            <v>98934.633158399985</v>
          </cell>
          <cell r="AM11">
            <v>267947.96480399999</v>
          </cell>
          <cell r="AN11">
            <v>540018.20598960004</v>
          </cell>
          <cell r="AO11">
            <v>873922.59289920004</v>
          </cell>
          <cell r="AQ11">
            <v>1220193.8089536</v>
          </cell>
          <cell r="AR11">
            <v>1356228.9295464</v>
          </cell>
          <cell r="AS11">
            <v>1364473.4823095999</v>
          </cell>
          <cell r="AT11">
            <v>2193051.0350111998</v>
          </cell>
          <cell r="AU11">
            <v>2625890.0550792003</v>
          </cell>
          <cell r="AV11">
            <v>2695968.7535664001</v>
          </cell>
          <cell r="AW11">
            <v>2320841.6028408003</v>
          </cell>
          <cell r="AX11">
            <v>2275496.5626432002</v>
          </cell>
          <cell r="AY11">
            <v>2287863.3917880002</v>
          </cell>
          <cell r="AZ11">
            <v>2040526.808892</v>
          </cell>
          <cell r="BA11">
            <v>1888002.5827728</v>
          </cell>
          <cell r="BB11">
            <v>1789067.9496144</v>
          </cell>
          <cell r="BD11">
            <v>1966325.8340232</v>
          </cell>
          <cell r="BE11">
            <v>2370308.9194200002</v>
          </cell>
          <cell r="BF11">
            <v>2184806.4822479999</v>
          </cell>
          <cell r="BG11">
            <v>1286150.2310591999</v>
          </cell>
          <cell r="BH11">
            <v>1331495.2712568</v>
          </cell>
          <cell r="BI11">
            <v>1249049.7436248001</v>
          </cell>
          <cell r="BJ11">
            <v>1216071.5325719998</v>
          </cell>
          <cell r="BK11">
            <v>1150115.1104663999</v>
          </cell>
          <cell r="BL11">
            <v>527651.37684480008</v>
          </cell>
          <cell r="BM11">
            <v>552385.03513440001</v>
          </cell>
          <cell r="BN11">
            <v>436961.29644960002</v>
          </cell>
          <cell r="BO11">
            <v>288559.34671200003</v>
          </cell>
          <cell r="BQ11">
            <v>61834.145724000002</v>
          </cell>
          <cell r="BR11">
            <v>0</v>
          </cell>
        </row>
        <row r="14">
          <cell r="A14" t="str">
            <v>Inspección: Proyecto de Ampliación del Cauce del Río Areco Aguas Debajo de la RN8 y Ampliación de Puentes de RN8 Y RN41</v>
          </cell>
          <cell r="I14">
            <v>937650.12372315035</v>
          </cell>
          <cell r="J14">
            <v>197827.91627684966</v>
          </cell>
          <cell r="Y14">
            <v>113547.804</v>
          </cell>
          <cell r="Z14">
            <v>28386.951000000023</v>
          </cell>
          <cell r="AA14">
            <v>28386.951000000023</v>
          </cell>
          <cell r="AB14">
            <v>28386.951000000023</v>
          </cell>
          <cell r="AD14">
            <v>28386.951000000023</v>
          </cell>
          <cell r="AE14">
            <v>28386.951000000023</v>
          </cell>
          <cell r="AF14">
            <v>28386.951000000023</v>
          </cell>
          <cell r="AG14">
            <v>28386.951000000023</v>
          </cell>
          <cell r="AH14">
            <v>28386.951000000023</v>
          </cell>
          <cell r="AI14">
            <v>28386.951000000023</v>
          </cell>
          <cell r="AJ14">
            <v>28386.951000000023</v>
          </cell>
          <cell r="AK14">
            <v>28386.951000000023</v>
          </cell>
          <cell r="AL14">
            <v>28386.951000000023</v>
          </cell>
          <cell r="AM14">
            <v>28386.951000000023</v>
          </cell>
          <cell r="AN14">
            <v>28386.951000000023</v>
          </cell>
          <cell r="AO14">
            <v>28386.951000000023</v>
          </cell>
          <cell r="AQ14">
            <v>28386.951000000023</v>
          </cell>
          <cell r="AR14">
            <v>28386.951000000023</v>
          </cell>
          <cell r="AS14">
            <v>28386.951000000023</v>
          </cell>
          <cell r="AT14">
            <v>28386.951000000023</v>
          </cell>
          <cell r="AU14">
            <v>28386.951000000023</v>
          </cell>
          <cell r="AV14">
            <v>28386.951000000023</v>
          </cell>
          <cell r="AW14">
            <v>28386.951000000023</v>
          </cell>
          <cell r="AX14">
            <v>28386.951000000023</v>
          </cell>
          <cell r="AY14">
            <v>28386.951000000023</v>
          </cell>
          <cell r="AZ14">
            <v>28386.951000000023</v>
          </cell>
          <cell r="BA14">
            <v>28386.951000000023</v>
          </cell>
          <cell r="BB14">
            <v>28386.951000000023</v>
          </cell>
          <cell r="BD14">
            <v>28386.951000000023</v>
          </cell>
          <cell r="BE14">
            <v>28386.951000000023</v>
          </cell>
          <cell r="BF14">
            <v>28386.951000000023</v>
          </cell>
          <cell r="BG14">
            <v>28386.951000000023</v>
          </cell>
          <cell r="BH14">
            <v>28386.951000000023</v>
          </cell>
          <cell r="BI14">
            <v>28386.951000000023</v>
          </cell>
          <cell r="BJ14">
            <v>28386.951000000023</v>
          </cell>
          <cell r="BK14">
            <v>28386.951000000023</v>
          </cell>
          <cell r="BL14">
            <v>28386.951000000023</v>
          </cell>
          <cell r="BM14">
            <v>0</v>
          </cell>
          <cell r="BN14">
            <v>0</v>
          </cell>
        </row>
        <row r="15">
          <cell r="A15" t="str">
            <v>Inspección: Proyecto de Obras de Defensa en la ciudad de Pergamino</v>
          </cell>
          <cell r="I15">
            <v>1949928.2710857142</v>
          </cell>
          <cell r="J15">
            <v>209802.40891428571</v>
          </cell>
          <cell r="Z15">
            <v>215973.06799999997</v>
          </cell>
          <cell r="AA15">
            <v>53993.267000000036</v>
          </cell>
          <cell r="AB15">
            <v>53993.267000000036</v>
          </cell>
          <cell r="AD15">
            <v>53993.267000000036</v>
          </cell>
          <cell r="AE15">
            <v>53993.267000000036</v>
          </cell>
          <cell r="AF15">
            <v>53993.267000000036</v>
          </cell>
          <cell r="AG15">
            <v>53993.267000000036</v>
          </cell>
          <cell r="AH15">
            <v>53993.267000000036</v>
          </cell>
          <cell r="AI15">
            <v>53993.267000000036</v>
          </cell>
          <cell r="AJ15">
            <v>53993.267000000036</v>
          </cell>
          <cell r="AK15">
            <v>53993.267000000036</v>
          </cell>
          <cell r="AL15">
            <v>53993.267000000036</v>
          </cell>
          <cell r="AM15">
            <v>53993.267000000036</v>
          </cell>
          <cell r="AN15">
            <v>53993.267000000036</v>
          </cell>
          <cell r="AO15">
            <v>53993.267000000036</v>
          </cell>
          <cell r="AQ15">
            <v>53993.267000000036</v>
          </cell>
          <cell r="AR15">
            <v>53993.267000000036</v>
          </cell>
          <cell r="AS15">
            <v>53993.267000000036</v>
          </cell>
          <cell r="AT15">
            <v>53993.267000000036</v>
          </cell>
          <cell r="AU15">
            <v>53993.267000000036</v>
          </cell>
          <cell r="AV15">
            <v>53993.267000000036</v>
          </cell>
          <cell r="AW15">
            <v>53993.267000000036</v>
          </cell>
          <cell r="AX15">
            <v>53993.267000000036</v>
          </cell>
          <cell r="AY15">
            <v>53993.267000000036</v>
          </cell>
          <cell r="AZ15">
            <v>53993.267000000036</v>
          </cell>
          <cell r="BA15">
            <v>53993.267000000036</v>
          </cell>
          <cell r="BB15">
            <v>53993.267000000036</v>
          </cell>
          <cell r="BD15">
            <v>53993.267000000036</v>
          </cell>
          <cell r="BE15">
            <v>53993.267000000036</v>
          </cell>
          <cell r="BF15">
            <v>53993.267000000036</v>
          </cell>
          <cell r="BG15">
            <v>53993.267000000036</v>
          </cell>
          <cell r="BH15">
            <v>53993.267000000036</v>
          </cell>
          <cell r="BI15">
            <v>53993.267000000036</v>
          </cell>
          <cell r="BJ15">
            <v>53993.267000000036</v>
          </cell>
          <cell r="BK15">
            <v>53993.267000000036</v>
          </cell>
          <cell r="BL15">
            <v>53993.267000000036</v>
          </cell>
          <cell r="BM15">
            <v>53993.267000000036</v>
          </cell>
          <cell r="BN15">
            <v>0</v>
          </cell>
          <cell r="BO15">
            <v>0</v>
          </cell>
        </row>
        <row r="16">
          <cell r="A16" t="str">
            <v>Inspección Mejoramiento del Sistema “Canal Mercante – Jauretche”. Rectificación y Canalización del Canal Jauretche – Mercante. Tramo RP N 65 hasta la Laguna la Cautiva.</v>
          </cell>
          <cell r="I16">
            <v>1370462.7238001055</v>
          </cell>
          <cell r="J16">
            <v>461660.11246656097</v>
          </cell>
          <cell r="AJ16">
            <v>183212.28362666664</v>
          </cell>
          <cell r="AK16">
            <v>45803.070906666704</v>
          </cell>
          <cell r="AL16">
            <v>45803.070906666704</v>
          </cell>
          <cell r="AM16">
            <v>45803.070906666704</v>
          </cell>
          <cell r="AN16">
            <v>45803.070906666704</v>
          </cell>
          <cell r="AO16">
            <v>45803.070906666704</v>
          </cell>
          <cell r="AQ16">
            <v>45803.070906666704</v>
          </cell>
          <cell r="AR16">
            <v>45803.070906666704</v>
          </cell>
          <cell r="AS16">
            <v>45803.070906666704</v>
          </cell>
          <cell r="AT16">
            <v>45803.070906666704</v>
          </cell>
          <cell r="AU16">
            <v>45803.070906666704</v>
          </cell>
          <cell r="AV16">
            <v>45803.070906666704</v>
          </cell>
          <cell r="AW16">
            <v>45803.070906666704</v>
          </cell>
          <cell r="AX16">
            <v>45803.070906666704</v>
          </cell>
          <cell r="AY16">
            <v>45803.070906666704</v>
          </cell>
          <cell r="AZ16">
            <v>45803.070906666704</v>
          </cell>
          <cell r="BA16">
            <v>45803.070906666704</v>
          </cell>
          <cell r="BB16">
            <v>45803.070906666704</v>
          </cell>
          <cell r="BD16">
            <v>45803.070906666704</v>
          </cell>
          <cell r="BE16">
            <v>45803.070906666704</v>
          </cell>
          <cell r="BF16">
            <v>45803.070906666704</v>
          </cell>
          <cell r="BG16">
            <v>45803.070906666704</v>
          </cell>
          <cell r="BH16">
            <v>45803.070906666704</v>
          </cell>
          <cell r="BI16">
            <v>45803.070906666704</v>
          </cell>
          <cell r="BJ16">
            <v>45803.070906666704</v>
          </cell>
          <cell r="BK16">
            <v>45803.070906666704</v>
          </cell>
          <cell r="BL16">
            <v>45803.070906666704</v>
          </cell>
          <cell r="BM16">
            <v>45803.070906666704</v>
          </cell>
          <cell r="BN16">
            <v>45803.070906666704</v>
          </cell>
          <cell r="BO16">
            <v>45803.070906666704</v>
          </cell>
          <cell r="BQ16">
            <v>45803.070906666704</v>
          </cell>
          <cell r="BR16">
            <v>45803.070906666704</v>
          </cell>
          <cell r="BS16">
            <v>45803.070906666704</v>
          </cell>
          <cell r="BT16">
            <v>45803.070906666704</v>
          </cell>
          <cell r="BU16">
            <v>45803.070906666704</v>
          </cell>
          <cell r="BV16">
            <v>45803.070906666704</v>
          </cell>
          <cell r="BW16">
            <v>45803.070906666704</v>
          </cell>
          <cell r="BX16">
            <v>0</v>
          </cell>
        </row>
        <row r="19">
          <cell r="A19" t="str">
            <v>Reafectación de Activos, Imprevistos, Redeterminaciones en  San Antonio de Areco</v>
          </cell>
          <cell r="I19">
            <v>10221096.78319809</v>
          </cell>
          <cell r="J19">
            <v>2156474.1768019088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136153.28056000001</v>
          </cell>
          <cell r="Z19">
            <v>37132.712880000006</v>
          </cell>
          <cell r="AA19">
            <v>37132.712880000006</v>
          </cell>
          <cell r="AB19">
            <v>37132.712880000006</v>
          </cell>
          <cell r="AD19">
            <v>49510.283840000004</v>
          </cell>
          <cell r="AE19">
            <v>61887.854800000008</v>
          </cell>
          <cell r="AF19">
            <v>61887.854800000008</v>
          </cell>
          <cell r="AG19">
            <v>74265.425760000013</v>
          </cell>
          <cell r="AH19">
            <v>74265.425760000013</v>
          </cell>
          <cell r="AI19">
            <v>86642.99672000001</v>
          </cell>
          <cell r="AJ19">
            <v>86642.99672000001</v>
          </cell>
          <cell r="AK19">
            <v>99020.567680000007</v>
          </cell>
          <cell r="AL19">
            <v>99020.567680000007</v>
          </cell>
          <cell r="AM19">
            <v>99020.567680000007</v>
          </cell>
          <cell r="AN19">
            <v>99020.567680000007</v>
          </cell>
          <cell r="AO19">
            <v>99020.567680000007</v>
          </cell>
          <cell r="AQ19">
            <v>99020.567680000007</v>
          </cell>
          <cell r="AR19">
            <v>99020.567680000007</v>
          </cell>
          <cell r="AS19">
            <v>99020.567680000007</v>
          </cell>
          <cell r="AT19">
            <v>99020.567680000007</v>
          </cell>
          <cell r="AU19">
            <v>99020.567680000007</v>
          </cell>
          <cell r="AV19">
            <v>99020.567680000007</v>
          </cell>
          <cell r="AW19">
            <v>99020.567680000007</v>
          </cell>
          <cell r="AX19">
            <v>99020.567680000007</v>
          </cell>
          <cell r="AY19">
            <v>111398.13864</v>
          </cell>
          <cell r="AZ19">
            <v>111398.13864</v>
          </cell>
          <cell r="BA19">
            <v>111398.13864</v>
          </cell>
          <cell r="BB19">
            <v>111398.13864</v>
          </cell>
          <cell r="BD19">
            <v>185663.5644</v>
          </cell>
          <cell r="BE19">
            <v>222796.27728000001</v>
          </cell>
          <cell r="BF19">
            <v>284684.13208000001</v>
          </cell>
          <cell r="BG19">
            <v>309439.27400000003</v>
          </cell>
          <cell r="BH19">
            <v>309439.27400000003</v>
          </cell>
          <cell r="BI19">
            <v>321816.84496000002</v>
          </cell>
          <cell r="BJ19">
            <v>321816.84496000002</v>
          </cell>
          <cell r="BK19">
            <v>334194.41592</v>
          </cell>
          <cell r="BL19">
            <v>334194.41592</v>
          </cell>
          <cell r="BM19">
            <v>346571.98688000004</v>
          </cell>
          <cell r="BN19">
            <v>371327.12880000001</v>
          </cell>
          <cell r="BO19">
            <v>371327.12880000001</v>
          </cell>
          <cell r="BQ19">
            <v>371327.12880000001</v>
          </cell>
          <cell r="BR19">
            <v>371327.12880000001</v>
          </cell>
          <cell r="BS19">
            <v>433214.98360000009</v>
          </cell>
          <cell r="BT19">
            <v>433214.98360000009</v>
          </cell>
          <cell r="BU19">
            <v>433214.98360000009</v>
          </cell>
          <cell r="BV19">
            <v>495102.83840000007</v>
          </cell>
          <cell r="BW19">
            <v>495102.83840000007</v>
          </cell>
          <cell r="BX19">
            <v>556990.69319999998</v>
          </cell>
          <cell r="BY19">
            <v>556990.69319999998</v>
          </cell>
          <cell r="BZ19">
            <v>618878.54800000007</v>
          </cell>
          <cell r="CA19">
            <v>618878.54800000007</v>
          </cell>
          <cell r="CB19">
            <v>804542.1124000001</v>
          </cell>
        </row>
        <row r="20">
          <cell r="A20" t="str">
            <v>Reafectación de Activos, Imprevistos, Redeterminaciones en Pergamino</v>
          </cell>
          <cell r="I20">
            <v>12501864.951771433</v>
          </cell>
          <cell r="J20">
            <v>1345137.3682285715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180011.03015999999</v>
          </cell>
          <cell r="AA20">
            <v>41541.006959999999</v>
          </cell>
          <cell r="AB20">
            <v>55388.009280000006</v>
          </cell>
          <cell r="AD20">
            <v>55388.009280000006</v>
          </cell>
          <cell r="AE20">
            <v>69235.011599999998</v>
          </cell>
          <cell r="AF20">
            <v>69235.011599999998</v>
          </cell>
          <cell r="AG20">
            <v>83082.013919999998</v>
          </cell>
          <cell r="AH20">
            <v>83082.013919999998</v>
          </cell>
          <cell r="AI20">
            <v>96929.016239999997</v>
          </cell>
          <cell r="AJ20">
            <v>96929.016239999997</v>
          </cell>
          <cell r="AK20">
            <v>110776.01856000001</v>
          </cell>
          <cell r="AL20">
            <v>110776.01856000001</v>
          </cell>
          <cell r="AM20">
            <v>110776.01856000001</v>
          </cell>
          <cell r="AN20">
            <v>110776.01856000001</v>
          </cell>
          <cell r="AO20">
            <v>110776.01856000001</v>
          </cell>
          <cell r="AQ20">
            <v>110776.01856000001</v>
          </cell>
          <cell r="AR20">
            <v>110776.01856000001</v>
          </cell>
          <cell r="AS20">
            <v>110776.01856000001</v>
          </cell>
          <cell r="AT20">
            <v>110776.01856000001</v>
          </cell>
          <cell r="AU20">
            <v>110776.01856000001</v>
          </cell>
          <cell r="AV20">
            <v>110776.01856000001</v>
          </cell>
          <cell r="AW20">
            <v>110776.01856000001</v>
          </cell>
          <cell r="AX20">
            <v>110776.01856000001</v>
          </cell>
          <cell r="AY20">
            <v>124623.02088</v>
          </cell>
          <cell r="AZ20">
            <v>124623.02088</v>
          </cell>
          <cell r="BA20">
            <v>124623.02088</v>
          </cell>
          <cell r="BB20">
            <v>124623.02088</v>
          </cell>
          <cell r="BD20">
            <v>207705.03479999999</v>
          </cell>
          <cell r="BE20">
            <v>249246.04175999999</v>
          </cell>
          <cell r="BF20">
            <v>318481.05336000002</v>
          </cell>
          <cell r="BG20">
            <v>346175.05800000002</v>
          </cell>
          <cell r="BH20">
            <v>346175.05800000002</v>
          </cell>
          <cell r="BI20">
            <v>360022.06031999999</v>
          </cell>
          <cell r="BJ20">
            <v>360022.06031999999</v>
          </cell>
          <cell r="BK20">
            <v>373869.06264000002</v>
          </cell>
          <cell r="BL20">
            <v>373869.06264000002</v>
          </cell>
          <cell r="BM20">
            <v>387716.06495999999</v>
          </cell>
          <cell r="BN20">
            <v>415410.06959999999</v>
          </cell>
          <cell r="BO20">
            <v>415410.06959999999</v>
          </cell>
          <cell r="BQ20">
            <v>415410.06959999999</v>
          </cell>
          <cell r="BR20">
            <v>415410.06959999999</v>
          </cell>
          <cell r="BS20">
            <v>484645.08120000007</v>
          </cell>
          <cell r="BT20">
            <v>484645.08120000007</v>
          </cell>
          <cell r="BU20">
            <v>484645.08120000007</v>
          </cell>
          <cell r="BV20">
            <v>553880.09279999998</v>
          </cell>
          <cell r="BW20">
            <v>553880.09279999998</v>
          </cell>
          <cell r="BX20">
            <v>623115.10439999995</v>
          </cell>
          <cell r="BY20">
            <v>623115.10439999995</v>
          </cell>
          <cell r="BZ20">
            <v>692350.11600000004</v>
          </cell>
          <cell r="CA20">
            <v>692350.11600000004</v>
          </cell>
          <cell r="CB20">
            <v>900055.15080000006</v>
          </cell>
        </row>
        <row r="21">
          <cell r="A21" t="str">
            <v xml:space="preserve">Reafectación de Activos, Imprevistos, Redeterminaciones para el Noroeste de la Provincia de Buenos Aires </v>
          </cell>
          <cell r="I21">
            <v>11567969.181197258</v>
          </cell>
          <cell r="J21">
            <v>3896837.0758694145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154648.06257066666</v>
          </cell>
          <cell r="AK21">
            <v>123718.45005653334</v>
          </cell>
          <cell r="AL21">
            <v>123718.45005653334</v>
          </cell>
          <cell r="AM21">
            <v>123718.45005653334</v>
          </cell>
          <cell r="AN21">
            <v>123718.45005653334</v>
          </cell>
          <cell r="AO21">
            <v>123718.45005653334</v>
          </cell>
          <cell r="AQ21">
            <v>139183.2563136</v>
          </cell>
          <cell r="AR21">
            <v>139183.2563136</v>
          </cell>
          <cell r="AS21">
            <v>154648.06257066666</v>
          </cell>
          <cell r="AT21">
            <v>185577.67508480002</v>
          </cell>
          <cell r="AU21">
            <v>185577.67508480002</v>
          </cell>
          <cell r="AV21">
            <v>201042.48134186666</v>
          </cell>
          <cell r="AW21">
            <v>216507.28759893336</v>
          </cell>
          <cell r="AX21">
            <v>216507.28759893336</v>
          </cell>
          <cell r="AY21">
            <v>216507.28759893336</v>
          </cell>
          <cell r="AZ21">
            <v>216507.28759893336</v>
          </cell>
          <cell r="BA21">
            <v>216507.28759893336</v>
          </cell>
          <cell r="BB21">
            <v>231972.09385599999</v>
          </cell>
          <cell r="BD21">
            <v>231972.09385599999</v>
          </cell>
          <cell r="BE21">
            <v>278366.51262719999</v>
          </cell>
          <cell r="BF21">
            <v>355690.54391253332</v>
          </cell>
          <cell r="BG21">
            <v>386620.15642666671</v>
          </cell>
          <cell r="BH21">
            <v>386620.15642666671</v>
          </cell>
          <cell r="BI21">
            <v>402084.96268373332</v>
          </cell>
          <cell r="BJ21">
            <v>402084.96268373332</v>
          </cell>
          <cell r="BK21">
            <v>417549.76894079999</v>
          </cell>
          <cell r="BL21">
            <v>417549.76894079999</v>
          </cell>
          <cell r="BM21">
            <v>433014.57519786671</v>
          </cell>
          <cell r="BN21">
            <v>463944.18771199998</v>
          </cell>
          <cell r="BO21">
            <v>463944.18771199998</v>
          </cell>
          <cell r="BQ21">
            <v>463944.18771199998</v>
          </cell>
          <cell r="BR21">
            <v>463944.18771199998</v>
          </cell>
          <cell r="BS21">
            <v>541268.21899733343</v>
          </cell>
          <cell r="BT21">
            <v>541268.21899733343</v>
          </cell>
          <cell r="BU21">
            <v>541268.21899733343</v>
          </cell>
          <cell r="BV21">
            <v>618592.25028266665</v>
          </cell>
          <cell r="BW21">
            <v>618592.25028266665</v>
          </cell>
          <cell r="BX21">
            <v>695916.28156799998</v>
          </cell>
          <cell r="BY21">
            <v>695916.28156799998</v>
          </cell>
          <cell r="BZ21">
            <v>773240.31285333342</v>
          </cell>
          <cell r="CA21">
            <v>773240.31285333342</v>
          </cell>
          <cell r="CB21">
            <v>1005212.4067093334</v>
          </cell>
        </row>
        <row r="24">
          <cell r="A24" t="str">
            <v>Sistema de Monitoreo y Alerta Temprana y/o Plan de Contingencias - Cuenca Río Areco</v>
          </cell>
          <cell r="I24">
            <v>980000</v>
          </cell>
          <cell r="J24">
            <v>0</v>
          </cell>
          <cell r="AK24">
            <v>40833.333333333336</v>
          </cell>
          <cell r="AL24">
            <v>40833.333333333336</v>
          </cell>
          <cell r="AM24">
            <v>40833.333333333336</v>
          </cell>
          <cell r="AN24">
            <v>40833.333333333336</v>
          </cell>
          <cell r="AO24">
            <v>40833.333333333336</v>
          </cell>
          <cell r="AQ24">
            <v>40833.333333333336</v>
          </cell>
          <cell r="AR24">
            <v>40833.333333333336</v>
          </cell>
          <cell r="AS24">
            <v>40833.333333333336</v>
          </cell>
          <cell r="AT24">
            <v>40833.333333333336</v>
          </cell>
          <cell r="AU24">
            <v>40833.333333333336</v>
          </cell>
          <cell r="AV24">
            <v>40833.333333333336</v>
          </cell>
          <cell r="AW24">
            <v>40833.333333333336</v>
          </cell>
          <cell r="AX24">
            <v>40833.333333333336</v>
          </cell>
          <cell r="AY24">
            <v>40833.333333333336</v>
          </cell>
          <cell r="AZ24">
            <v>40833.333333333336</v>
          </cell>
          <cell r="BA24">
            <v>40833.333333333336</v>
          </cell>
          <cell r="BB24">
            <v>40833.333333333336</v>
          </cell>
          <cell r="BD24">
            <v>40833.333333333336</v>
          </cell>
          <cell r="BE24">
            <v>40833.333333333336</v>
          </cell>
          <cell r="BF24">
            <v>40833.333333333336</v>
          </cell>
          <cell r="BG24">
            <v>40833.333333333336</v>
          </cell>
          <cell r="BH24">
            <v>40833.333333333336</v>
          </cell>
          <cell r="BI24">
            <v>40833.333333333336</v>
          </cell>
          <cell r="BJ24">
            <v>40833.333333333336</v>
          </cell>
        </row>
        <row r="25">
          <cell r="A25" t="str">
            <v>Sistema de Monitoreo y Alerta Temprana y/o Plan de Contingencias - Cuenca Río Arrecifes (Pergamino)</v>
          </cell>
          <cell r="I25">
            <v>1080000</v>
          </cell>
          <cell r="J25">
            <v>0</v>
          </cell>
          <cell r="BD25">
            <v>90000</v>
          </cell>
          <cell r="BE25">
            <v>90000</v>
          </cell>
          <cell r="BF25">
            <v>90000</v>
          </cell>
          <cell r="BG25">
            <v>90000</v>
          </cell>
          <cell r="BH25">
            <v>90000</v>
          </cell>
          <cell r="BI25">
            <v>90000</v>
          </cell>
          <cell r="BJ25">
            <v>90000</v>
          </cell>
          <cell r="BK25">
            <v>90000</v>
          </cell>
          <cell r="BL25">
            <v>90000</v>
          </cell>
          <cell r="BM25">
            <v>90000</v>
          </cell>
          <cell r="BN25">
            <v>90000</v>
          </cell>
          <cell r="BO25">
            <v>90000</v>
          </cell>
        </row>
        <row r="26">
          <cell r="A26" t="str">
            <v>Otras acciones para el Fortalecimiento de la Gestión de los Recursos Hídricos</v>
          </cell>
          <cell r="I26">
            <v>980000</v>
          </cell>
          <cell r="J26">
            <v>0</v>
          </cell>
          <cell r="BQ26">
            <v>81666.666666666672</v>
          </cell>
          <cell r="BR26">
            <v>81666.666666666672</v>
          </cell>
          <cell r="BS26">
            <v>81666.666666666672</v>
          </cell>
          <cell r="BT26">
            <v>81666.666666666672</v>
          </cell>
          <cell r="BU26">
            <v>81666.666666666672</v>
          </cell>
          <cell r="BV26">
            <v>81666.666666666672</v>
          </cell>
          <cell r="BW26">
            <v>81666.666666666672</v>
          </cell>
          <cell r="BX26">
            <v>81666.666666666672</v>
          </cell>
          <cell r="BY26">
            <v>81666.666666666672</v>
          </cell>
          <cell r="BZ26">
            <v>81666.666666666672</v>
          </cell>
          <cell r="CA26">
            <v>81666.666666666672</v>
          </cell>
          <cell r="CB26">
            <v>81666.666666666672</v>
          </cell>
        </row>
        <row r="28">
          <cell r="A28" t="str">
            <v>Elaboración Proyecto Ejecutivo "Presas Areco"</v>
          </cell>
          <cell r="I28">
            <v>260000</v>
          </cell>
          <cell r="J28">
            <v>0</v>
          </cell>
          <cell r="AD28">
            <v>21666.666666666668</v>
          </cell>
          <cell r="AE28">
            <v>21666.666666666668</v>
          </cell>
          <cell r="AF28">
            <v>21666.666666666668</v>
          </cell>
          <cell r="AG28">
            <v>21666.666666666668</v>
          </cell>
          <cell r="AH28">
            <v>21666.666666666668</v>
          </cell>
          <cell r="AI28">
            <v>21666.666666666668</v>
          </cell>
          <cell r="AJ28">
            <v>21666.666666666668</v>
          </cell>
          <cell r="AK28">
            <v>21666.666666666668</v>
          </cell>
          <cell r="AL28">
            <v>21666.666666666668</v>
          </cell>
          <cell r="AM28">
            <v>21666.666666666668</v>
          </cell>
          <cell r="AN28">
            <v>21666.666666666668</v>
          </cell>
          <cell r="AO28">
            <v>21666.666666666668</v>
          </cell>
        </row>
        <row r="29">
          <cell r="A29" t="str">
            <v xml:space="preserve">Elaboración Proyecto Ejecutivo “Canal Mercante – Jauretche”. </v>
          </cell>
          <cell r="I29">
            <v>200000</v>
          </cell>
          <cell r="J29">
            <v>0</v>
          </cell>
          <cell r="Q29">
            <v>50000</v>
          </cell>
          <cell r="AK29">
            <v>18750</v>
          </cell>
          <cell r="AL29">
            <v>18750</v>
          </cell>
          <cell r="AM29">
            <v>18750</v>
          </cell>
          <cell r="AN29">
            <v>18750</v>
          </cell>
          <cell r="AO29">
            <v>18750</v>
          </cell>
          <cell r="AQ29">
            <v>18750</v>
          </cell>
          <cell r="AR29">
            <v>18750</v>
          </cell>
          <cell r="AS29">
            <v>18750</v>
          </cell>
        </row>
        <row r="30">
          <cell r="A30" t="str">
            <v>Estudios para el manejo de Residuos Sólidos en San Antonio de Areco</v>
          </cell>
          <cell r="I30">
            <v>200000</v>
          </cell>
          <cell r="J30">
            <v>0</v>
          </cell>
          <cell r="AO30">
            <v>33333.333333333336</v>
          </cell>
          <cell r="AQ30">
            <v>33333.333333333336</v>
          </cell>
          <cell r="AR30">
            <v>33333.333333333336</v>
          </cell>
          <cell r="AS30">
            <v>33333.333333333336</v>
          </cell>
          <cell r="AT30">
            <v>33333.333333333336</v>
          </cell>
          <cell r="AU30">
            <v>33333.333333333336</v>
          </cell>
        </row>
        <row r="31">
          <cell r="A31" t="str">
            <v>Otros planes, diagnosticos, estudios y proyectos ejecutivos en la Provincia de Bs. As.</v>
          </cell>
          <cell r="I31">
            <v>300000</v>
          </cell>
          <cell r="J31">
            <v>0</v>
          </cell>
          <cell r="BD31">
            <v>12500</v>
          </cell>
          <cell r="BE31">
            <v>12500</v>
          </cell>
          <cell r="BF31">
            <v>12500</v>
          </cell>
          <cell r="BG31">
            <v>12500</v>
          </cell>
          <cell r="BH31">
            <v>12500</v>
          </cell>
          <cell r="BI31">
            <v>12500</v>
          </cell>
          <cell r="BJ31">
            <v>12500</v>
          </cell>
          <cell r="BK31">
            <v>12500</v>
          </cell>
          <cell r="BL31">
            <v>12500</v>
          </cell>
          <cell r="BM31">
            <v>12500</v>
          </cell>
          <cell r="BN31">
            <v>12500</v>
          </cell>
          <cell r="BO31">
            <v>12500</v>
          </cell>
          <cell r="BQ31">
            <v>12500</v>
          </cell>
          <cell r="BR31">
            <v>12500</v>
          </cell>
          <cell r="BS31">
            <v>12500</v>
          </cell>
          <cell r="BT31">
            <v>12500</v>
          </cell>
          <cell r="BU31">
            <v>12500</v>
          </cell>
          <cell r="BV31">
            <v>12500</v>
          </cell>
          <cell r="BW31">
            <v>12500</v>
          </cell>
          <cell r="BX31">
            <v>12500</v>
          </cell>
          <cell r="BY31">
            <v>12500</v>
          </cell>
          <cell r="BZ31">
            <v>12500</v>
          </cell>
          <cell r="CA31">
            <v>12500</v>
          </cell>
          <cell r="CB31">
            <v>12500</v>
          </cell>
        </row>
        <row r="33">
          <cell r="A33" t="str">
            <v>Administración</v>
          </cell>
          <cell r="I33">
            <v>100000</v>
          </cell>
          <cell r="J33">
            <v>0</v>
          </cell>
          <cell r="W33">
            <v>3333.3333333333335</v>
          </cell>
          <cell r="X33">
            <v>3333.3333333333335</v>
          </cell>
          <cell r="Y33">
            <v>3333.3333333333335</v>
          </cell>
          <cell r="Z33">
            <v>3333.3333333333335</v>
          </cell>
          <cell r="AA33">
            <v>3333.3333333333335</v>
          </cell>
          <cell r="AB33">
            <v>3333.3333333333335</v>
          </cell>
          <cell r="AD33">
            <v>1666.6666666666667</v>
          </cell>
          <cell r="AE33">
            <v>1666.6666666666667</v>
          </cell>
          <cell r="AF33">
            <v>1666.6666666666667</v>
          </cell>
          <cell r="AG33">
            <v>1666.6666666666667</v>
          </cell>
          <cell r="AH33">
            <v>1666.6666666666667</v>
          </cell>
          <cell r="AI33">
            <v>1666.6666666666667</v>
          </cell>
          <cell r="AJ33">
            <v>1666.6666666666667</v>
          </cell>
          <cell r="AK33">
            <v>1666.6666666666667</v>
          </cell>
          <cell r="AL33">
            <v>1666.6666666666667</v>
          </cell>
          <cell r="AM33">
            <v>1666.6666666666667</v>
          </cell>
          <cell r="AN33">
            <v>1666.6666666666667</v>
          </cell>
          <cell r="AO33">
            <v>1666.6666666666667</v>
          </cell>
          <cell r="AQ33">
            <v>1666.6666666666667</v>
          </cell>
          <cell r="AR33">
            <v>1666.6666666666667</v>
          </cell>
          <cell r="AS33">
            <v>1666.6666666666667</v>
          </cell>
          <cell r="AT33">
            <v>1666.6666666666667</v>
          </cell>
          <cell r="AU33">
            <v>1666.6666666666667</v>
          </cell>
          <cell r="AV33">
            <v>1666.6666666666667</v>
          </cell>
          <cell r="AW33">
            <v>1666.6666666666667</v>
          </cell>
          <cell r="AX33">
            <v>1666.6666666666667</v>
          </cell>
          <cell r="AY33">
            <v>1666.6666666666667</v>
          </cell>
          <cell r="AZ33">
            <v>1666.6666666666667</v>
          </cell>
          <cell r="BA33">
            <v>1666.6666666666667</v>
          </cell>
          <cell r="BB33">
            <v>1666.6666666666667</v>
          </cell>
          <cell r="BD33">
            <v>1666.6666666666667</v>
          </cell>
          <cell r="BE33">
            <v>1666.6666666666667</v>
          </cell>
          <cell r="BF33">
            <v>1666.6666666666667</v>
          </cell>
          <cell r="BG33">
            <v>1666.6666666666667</v>
          </cell>
          <cell r="BH33">
            <v>1666.6666666666667</v>
          </cell>
          <cell r="BI33">
            <v>1666.6666666666667</v>
          </cell>
          <cell r="BJ33">
            <v>1666.6666666666667</v>
          </cell>
          <cell r="BK33">
            <v>1666.6666666666667</v>
          </cell>
          <cell r="BL33">
            <v>1666.6666666666667</v>
          </cell>
          <cell r="BM33">
            <v>1666.6666666666667</v>
          </cell>
          <cell r="BN33">
            <v>1666.6666666666667</v>
          </cell>
          <cell r="BO33">
            <v>1666.6666666666667</v>
          </cell>
          <cell r="BQ33">
            <v>1666.6666666666667</v>
          </cell>
          <cell r="BR33">
            <v>1666.6666666666667</v>
          </cell>
          <cell r="BS33">
            <v>1666.6666666666667</v>
          </cell>
          <cell r="BT33">
            <v>1666.6666666666667</v>
          </cell>
          <cell r="BU33">
            <v>1666.6666666666667</v>
          </cell>
          <cell r="BV33">
            <v>1666.6666666666667</v>
          </cell>
          <cell r="BW33">
            <v>1666.6666666666667</v>
          </cell>
          <cell r="BX33">
            <v>1666.6666666666667</v>
          </cell>
          <cell r="BY33">
            <v>1666.6666666666667</v>
          </cell>
          <cell r="BZ33">
            <v>1666.6666666666667</v>
          </cell>
          <cell r="CA33">
            <v>1666.6666666666667</v>
          </cell>
          <cell r="CB33">
            <v>1666.6666666666667</v>
          </cell>
        </row>
        <row r="34">
          <cell r="A34" t="str">
            <v>Supervisión</v>
          </cell>
          <cell r="I34">
            <v>600000</v>
          </cell>
          <cell r="J34">
            <v>0</v>
          </cell>
          <cell r="W34">
            <v>20000</v>
          </cell>
          <cell r="X34">
            <v>20000</v>
          </cell>
          <cell r="Y34">
            <v>20000</v>
          </cell>
          <cell r="Z34">
            <v>20000</v>
          </cell>
          <cell r="AA34">
            <v>20000</v>
          </cell>
          <cell r="AB34">
            <v>20000</v>
          </cell>
          <cell r="AD34">
            <v>10000</v>
          </cell>
          <cell r="AE34">
            <v>10000</v>
          </cell>
          <cell r="AF34">
            <v>10000</v>
          </cell>
          <cell r="AG34">
            <v>10000</v>
          </cell>
          <cell r="AH34">
            <v>10000</v>
          </cell>
          <cell r="AI34">
            <v>10000</v>
          </cell>
          <cell r="AJ34">
            <v>10000</v>
          </cell>
          <cell r="AK34">
            <v>10000</v>
          </cell>
          <cell r="AL34">
            <v>10000</v>
          </cell>
          <cell r="AM34">
            <v>10000</v>
          </cell>
          <cell r="AN34">
            <v>10000</v>
          </cell>
          <cell r="AO34">
            <v>10000</v>
          </cell>
          <cell r="AQ34">
            <v>10000</v>
          </cell>
          <cell r="AR34">
            <v>10000</v>
          </cell>
          <cell r="AS34">
            <v>10000</v>
          </cell>
          <cell r="AT34">
            <v>10000</v>
          </cell>
          <cell r="AU34">
            <v>10000</v>
          </cell>
          <cell r="AV34">
            <v>10000</v>
          </cell>
          <cell r="AW34">
            <v>10000</v>
          </cell>
          <cell r="AX34">
            <v>10000</v>
          </cell>
          <cell r="AY34">
            <v>10000</v>
          </cell>
          <cell r="AZ34">
            <v>10000</v>
          </cell>
          <cell r="BA34">
            <v>10000</v>
          </cell>
          <cell r="BB34">
            <v>10000</v>
          </cell>
          <cell r="BD34">
            <v>10000</v>
          </cell>
          <cell r="BE34">
            <v>10000</v>
          </cell>
          <cell r="BF34">
            <v>10000</v>
          </cell>
          <cell r="BG34">
            <v>10000</v>
          </cell>
          <cell r="BH34">
            <v>10000</v>
          </cell>
          <cell r="BI34">
            <v>10000</v>
          </cell>
          <cell r="BJ34">
            <v>10000</v>
          </cell>
          <cell r="BK34">
            <v>10000</v>
          </cell>
          <cell r="BL34">
            <v>10000</v>
          </cell>
          <cell r="BM34">
            <v>10000</v>
          </cell>
          <cell r="BN34">
            <v>10000</v>
          </cell>
          <cell r="BO34">
            <v>10000</v>
          </cell>
          <cell r="BQ34">
            <v>10000</v>
          </cell>
          <cell r="BR34">
            <v>10000</v>
          </cell>
          <cell r="BS34">
            <v>10000</v>
          </cell>
          <cell r="BT34">
            <v>10000</v>
          </cell>
          <cell r="BU34">
            <v>10000</v>
          </cell>
          <cell r="BV34">
            <v>10000</v>
          </cell>
          <cell r="BW34">
            <v>10000</v>
          </cell>
          <cell r="BX34">
            <v>10000</v>
          </cell>
          <cell r="BY34">
            <v>10000</v>
          </cell>
          <cell r="BZ34">
            <v>10000</v>
          </cell>
          <cell r="CA34">
            <v>10000</v>
          </cell>
          <cell r="CB34">
            <v>10000</v>
          </cell>
        </row>
        <row r="35">
          <cell r="A35" t="str">
            <v>Auditorías</v>
          </cell>
          <cell r="I35">
            <v>200000</v>
          </cell>
          <cell r="J35">
            <v>0</v>
          </cell>
          <cell r="W35">
            <v>6666.666666666667</v>
          </cell>
          <cell r="X35">
            <v>6666.666666666667</v>
          </cell>
          <cell r="Y35">
            <v>6666.666666666667</v>
          </cell>
          <cell r="Z35">
            <v>6666.666666666667</v>
          </cell>
          <cell r="AA35">
            <v>6666.666666666667</v>
          </cell>
          <cell r="AB35">
            <v>6666.666666666667</v>
          </cell>
          <cell r="AD35">
            <v>3333.3333333333335</v>
          </cell>
          <cell r="AE35">
            <v>3333.3333333333335</v>
          </cell>
          <cell r="AF35">
            <v>3333.3333333333335</v>
          </cell>
          <cell r="AG35">
            <v>3333.3333333333335</v>
          </cell>
          <cell r="AH35">
            <v>3333.3333333333335</v>
          </cell>
          <cell r="AI35">
            <v>3333.3333333333335</v>
          </cell>
          <cell r="AJ35">
            <v>3333.3333333333335</v>
          </cell>
          <cell r="AK35">
            <v>3333.3333333333335</v>
          </cell>
          <cell r="AL35">
            <v>3333.3333333333335</v>
          </cell>
          <cell r="AM35">
            <v>3333.3333333333335</v>
          </cell>
          <cell r="AN35">
            <v>3333.3333333333335</v>
          </cell>
          <cell r="AO35">
            <v>3333.3333333333335</v>
          </cell>
          <cell r="AQ35">
            <v>3333.3333333333335</v>
          </cell>
          <cell r="AR35">
            <v>3333.3333333333335</v>
          </cell>
          <cell r="AS35">
            <v>3333.3333333333335</v>
          </cell>
          <cell r="AT35">
            <v>3333.3333333333335</v>
          </cell>
          <cell r="AU35">
            <v>3333.3333333333335</v>
          </cell>
          <cell r="AV35">
            <v>3333.3333333333335</v>
          </cell>
          <cell r="AW35">
            <v>3333.3333333333335</v>
          </cell>
          <cell r="AX35">
            <v>3333.3333333333335</v>
          </cell>
          <cell r="AY35">
            <v>3333.3333333333335</v>
          </cell>
          <cell r="AZ35">
            <v>3333.3333333333335</v>
          </cell>
          <cell r="BA35">
            <v>3333.3333333333335</v>
          </cell>
          <cell r="BB35">
            <v>3333.3333333333335</v>
          </cell>
          <cell r="BD35">
            <v>3333.3333333333335</v>
          </cell>
          <cell r="BE35">
            <v>3333.3333333333335</v>
          </cell>
          <cell r="BF35">
            <v>3333.3333333333335</v>
          </cell>
          <cell r="BG35">
            <v>3333.3333333333335</v>
          </cell>
          <cell r="BH35">
            <v>3333.3333333333335</v>
          </cell>
          <cell r="BI35">
            <v>3333.3333333333335</v>
          </cell>
          <cell r="BJ35">
            <v>3333.3333333333335</v>
          </cell>
          <cell r="BK35">
            <v>3333.3333333333335</v>
          </cell>
          <cell r="BL35">
            <v>3333.3333333333335</v>
          </cell>
          <cell r="BM35">
            <v>3333.3333333333335</v>
          </cell>
          <cell r="BN35">
            <v>3333.3333333333335</v>
          </cell>
          <cell r="BO35">
            <v>3333.3333333333335</v>
          </cell>
          <cell r="BQ35">
            <v>3333.3333333333335</v>
          </cell>
          <cell r="BR35">
            <v>3333.3333333333335</v>
          </cell>
          <cell r="BS35">
            <v>3333.3333333333335</v>
          </cell>
          <cell r="BT35">
            <v>3333.3333333333335</v>
          </cell>
          <cell r="BU35">
            <v>3333.3333333333335</v>
          </cell>
          <cell r="BV35">
            <v>3333.3333333333335</v>
          </cell>
          <cell r="BW35">
            <v>3333.3333333333335</v>
          </cell>
          <cell r="BX35">
            <v>3333.3333333333335</v>
          </cell>
          <cell r="BY35">
            <v>3333.3333333333335</v>
          </cell>
          <cell r="BZ35">
            <v>3333.3333333333335</v>
          </cell>
          <cell r="CA35">
            <v>3333.3333333333335</v>
          </cell>
          <cell r="CB35">
            <v>3333.3333333333335</v>
          </cell>
        </row>
        <row r="36">
          <cell r="A36" t="str">
            <v>Evaluación</v>
          </cell>
          <cell r="I36">
            <v>100000</v>
          </cell>
          <cell r="J36">
            <v>0</v>
          </cell>
          <cell r="W36">
            <v>3333.3333333333335</v>
          </cell>
          <cell r="X36">
            <v>3333.3333333333335</v>
          </cell>
          <cell r="Y36">
            <v>3333.3333333333335</v>
          </cell>
          <cell r="Z36">
            <v>3333.3333333333335</v>
          </cell>
          <cell r="AA36">
            <v>3333.3333333333335</v>
          </cell>
          <cell r="AB36">
            <v>3333.3333333333335</v>
          </cell>
          <cell r="AD36">
            <v>1666.6666666666667</v>
          </cell>
          <cell r="AE36">
            <v>1666.6666666666667</v>
          </cell>
          <cell r="AF36">
            <v>1666.6666666666667</v>
          </cell>
          <cell r="AG36">
            <v>1666.6666666666667</v>
          </cell>
          <cell r="AH36">
            <v>1666.6666666666667</v>
          </cell>
          <cell r="AI36">
            <v>1666.6666666666667</v>
          </cell>
          <cell r="AJ36">
            <v>1666.6666666666667</v>
          </cell>
          <cell r="AK36">
            <v>1666.6666666666667</v>
          </cell>
          <cell r="AL36">
            <v>1666.6666666666667</v>
          </cell>
          <cell r="AM36">
            <v>1666.6666666666667</v>
          </cell>
          <cell r="AN36">
            <v>1666.6666666666667</v>
          </cell>
          <cell r="AO36">
            <v>1666.6666666666667</v>
          </cell>
          <cell r="AQ36">
            <v>1666.6666666666667</v>
          </cell>
          <cell r="AR36">
            <v>1666.6666666666667</v>
          </cell>
          <cell r="AS36">
            <v>1666.6666666666667</v>
          </cell>
          <cell r="AT36">
            <v>1666.6666666666667</v>
          </cell>
          <cell r="AU36">
            <v>1666.6666666666667</v>
          </cell>
          <cell r="AV36">
            <v>1666.6666666666667</v>
          </cell>
          <cell r="AW36">
            <v>1666.6666666666667</v>
          </cell>
          <cell r="AX36">
            <v>1666.6666666666667</v>
          </cell>
          <cell r="AY36">
            <v>1666.6666666666667</v>
          </cell>
          <cell r="AZ36">
            <v>1666.6666666666667</v>
          </cell>
          <cell r="BA36">
            <v>1666.6666666666667</v>
          </cell>
          <cell r="BB36">
            <v>1666.6666666666667</v>
          </cell>
          <cell r="BD36">
            <v>1666.6666666666667</v>
          </cell>
          <cell r="BE36">
            <v>1666.6666666666667</v>
          </cell>
          <cell r="BF36">
            <v>1666.6666666666667</v>
          </cell>
          <cell r="BG36">
            <v>1666.6666666666667</v>
          </cell>
          <cell r="BH36">
            <v>1666.6666666666667</v>
          </cell>
          <cell r="BI36">
            <v>1666.6666666666667</v>
          </cell>
          <cell r="BJ36">
            <v>1666.6666666666667</v>
          </cell>
          <cell r="BK36">
            <v>1666.6666666666667</v>
          </cell>
          <cell r="BL36">
            <v>1666.6666666666667</v>
          </cell>
          <cell r="BM36">
            <v>1666.6666666666667</v>
          </cell>
          <cell r="BN36">
            <v>1666.6666666666667</v>
          </cell>
          <cell r="BO36">
            <v>1666.6666666666667</v>
          </cell>
          <cell r="BQ36">
            <v>1666.6666666666667</v>
          </cell>
          <cell r="BR36">
            <v>1666.6666666666667</v>
          </cell>
          <cell r="BS36">
            <v>1666.6666666666667</v>
          </cell>
          <cell r="BT36">
            <v>1666.6666666666667</v>
          </cell>
          <cell r="BU36">
            <v>1666.6666666666667</v>
          </cell>
          <cell r="BV36">
            <v>1666.6666666666667</v>
          </cell>
          <cell r="BW36">
            <v>1666.6666666666667</v>
          </cell>
          <cell r="BX36">
            <v>1666.6666666666667</v>
          </cell>
          <cell r="BY36">
            <v>1666.6666666666667</v>
          </cell>
          <cell r="BZ36">
            <v>1666.6666666666667</v>
          </cell>
          <cell r="CA36">
            <v>1666.6666666666667</v>
          </cell>
          <cell r="CB36">
            <v>1666.6666666666667</v>
          </cell>
        </row>
        <row r="37">
          <cell r="Q37">
            <v>50000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33333.333333333336</v>
          </cell>
          <cell r="X37">
            <v>33333.333333333336</v>
          </cell>
          <cell r="Y37">
            <v>3121729.5178933335</v>
          </cell>
          <cell r="Z37">
            <v>6366806.5295233335</v>
          </cell>
          <cell r="AA37">
            <v>1154690.9808833331</v>
          </cell>
          <cell r="AB37">
            <v>490923.39356333332</v>
          </cell>
          <cell r="AC37">
            <v>11250817.08853</v>
          </cell>
          <cell r="AD37">
            <v>876154.60869333334</v>
          </cell>
          <cell r="AE37">
            <v>1430040.0607433333</v>
          </cell>
          <cell r="AF37">
            <v>2038256.3267333335</v>
          </cell>
          <cell r="AG37">
            <v>2556979.2430033325</v>
          </cell>
          <cell r="AH37">
            <v>2722448.8971733325</v>
          </cell>
          <cell r="AI37">
            <v>3271912.2021033326</v>
          </cell>
          <cell r="AJ37">
            <v>9435074.5259473324</v>
          </cell>
          <cell r="AK37">
            <v>6088526.055435867</v>
          </cell>
          <cell r="AL37">
            <v>5274960.1278182669</v>
          </cell>
          <cell r="AM37">
            <v>4973665.5212438665</v>
          </cell>
          <cell r="AN37">
            <v>5199946.904869467</v>
          </cell>
          <cell r="AO37">
            <v>5428473.2718024002</v>
          </cell>
          <cell r="AP37">
            <v>49296437.745567195</v>
          </cell>
          <cell r="AQ37">
            <v>5382450.4388172003</v>
          </cell>
          <cell r="AR37">
            <v>5277372.1661399994</v>
          </cell>
          <cell r="AS37">
            <v>5294313.5688102674</v>
          </cell>
          <cell r="AT37">
            <v>6594397.5851360001</v>
          </cell>
          <cell r="AU37">
            <v>7388490.0685940012</v>
          </cell>
          <cell r="AV37">
            <v>6665075.5300349332</v>
          </cell>
          <cell r="AW37">
            <v>5274168.3685163995</v>
          </cell>
          <cell r="AX37">
            <v>5231180.1508487994</v>
          </cell>
          <cell r="AY37">
            <v>5152145.0679535996</v>
          </cell>
          <cell r="AZ37">
            <v>4825056.1233775998</v>
          </cell>
          <cell r="BA37">
            <v>4209002.9286884004</v>
          </cell>
          <cell r="BB37">
            <v>3407093.5567970672</v>
          </cell>
          <cell r="BC37">
            <v>64700745.55371426</v>
          </cell>
          <cell r="BD37">
            <v>3801820.1285458668</v>
          </cell>
          <cell r="BE37">
            <v>4102834.5984738674</v>
          </cell>
          <cell r="BF37">
            <v>3810325.4664572002</v>
          </cell>
          <cell r="BG37">
            <v>2689458.9188425336</v>
          </cell>
          <cell r="BH37">
            <v>2661913.0485901334</v>
          </cell>
          <cell r="BI37">
            <v>2621156.9004952004</v>
          </cell>
          <cell r="BJ37">
            <v>2588178.6894423999</v>
          </cell>
          <cell r="BK37">
            <v>2523078.3135405332</v>
          </cell>
          <cell r="BL37">
            <v>1900614.5799189338</v>
          </cell>
          <cell r="BM37">
            <v>1938650.6667456003</v>
          </cell>
          <cell r="BN37">
            <v>1852612.4201349334</v>
          </cell>
          <cell r="BO37">
            <v>1704210.4703973334</v>
          </cell>
          <cell r="BP37">
            <v>32194854.201584533</v>
          </cell>
          <cell r="BQ37">
            <v>1469151.9360760001</v>
          </cell>
          <cell r="BR37">
            <v>1407317.7903520002</v>
          </cell>
          <cell r="BS37">
            <v>1615764.6880373338</v>
          </cell>
          <cell r="BT37">
            <v>1615764.6880373338</v>
          </cell>
          <cell r="BU37">
            <v>1615764.6880373338</v>
          </cell>
          <cell r="BV37">
            <v>1824211.5857226669</v>
          </cell>
          <cell r="BW37">
            <v>1824211.5857226669</v>
          </cell>
          <cell r="BX37">
            <v>1986855.4125013333</v>
          </cell>
          <cell r="BY37">
            <v>1986855.4125013333</v>
          </cell>
          <cell r="BZ37">
            <v>2195302.3101866664</v>
          </cell>
          <cell r="CA37">
            <v>2195302.3101866664</v>
          </cell>
          <cell r="CB37">
            <v>2820643.0032426668</v>
          </cell>
          <cell r="CC37">
            <v>22557145.410604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l"/>
      <sheetName val="M.deO."/>
      <sheetName val="Det.K-An.Precios"/>
      <sheetName val="EquipoAgua"/>
      <sheetName val="Programa de Actividad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"/>
      <sheetName val="Equipo vial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.G."/>
      <sheetName val="P.Cotiz."/>
      <sheetName val="Det.K-An.Precios"/>
      <sheetName val="Material"/>
      <sheetName val="Equipo vial"/>
      <sheetName val="EquipoObra"/>
      <sheetName val="M.deO."/>
      <sheetName val="PDT"/>
      <sheetName val="Curva 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os"/>
      <sheetName val="obras insp ampliado"/>
      <sheetName val="comp obras"/>
      <sheetName val="pre inversion"/>
      <sheetName val="matriz"/>
      <sheetName val="Hoja1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o vial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l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"/>
      <sheetName val="INCIDENCIAS"/>
      <sheetName val="PLAN DE TRABAJOS"/>
      <sheetName val="CURVA DE INVERSIONES"/>
      <sheetName val="REQ. PRE-ADJ.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F"/>
      <sheetName val="MER"/>
      <sheetName val="MMR"/>
      <sheetName val="Settings"/>
    </sheetNames>
    <sheetDataSet>
      <sheetData sheetId="0">
        <row r="8">
          <cell r="C8">
            <v>0</v>
          </cell>
          <cell r="D8" t="str">
            <v>Gestión Pública y Gobernabilidad</v>
          </cell>
          <cell r="E8" t="str">
            <v>Dificultad en la coordinación con los entes provinciales</v>
          </cell>
        </row>
        <row r="18">
          <cell r="C18">
            <v>0</v>
          </cell>
          <cell r="D18" t="str">
            <v>Gestión Pública y Gobernabilidad</v>
          </cell>
          <cell r="E18" t="str">
            <v>Debilidad en el vínculo entre distintos sectores (desarrollo social, educación, etc.) dentro de una jurisdicción</v>
          </cell>
        </row>
        <row r="28">
          <cell r="C28">
            <v>0</v>
          </cell>
          <cell r="D28" t="str">
            <v>Gestión Pública y Gobernabilidad</v>
          </cell>
          <cell r="E28" t="str">
            <v>Debilidad en el vínculo entre algunas jurisdicciones y las organizaciones comunitarias no gubernamentales</v>
          </cell>
        </row>
        <row r="38">
          <cell r="C38">
            <v>0</v>
          </cell>
          <cell r="D38" t="str">
            <v>Gestión Pública y Gobernabilidad</v>
          </cell>
          <cell r="E38" t="str">
            <v>Disminución del nivel de compromiso del Prestatario y del Ejecutor</v>
          </cell>
        </row>
        <row r="48">
          <cell r="C48">
            <v>0</v>
          </cell>
          <cell r="D48" t="str">
            <v>Reputación</v>
          </cell>
          <cell r="E48" t="str">
            <v>Imagen y credibilidad</v>
          </cell>
        </row>
        <row r="58">
          <cell r="C58">
            <v>0</v>
          </cell>
          <cell r="D58" t="str">
            <v>Fiduciarios</v>
          </cell>
          <cell r="E58" t="str">
            <v>Presupuesto inadecuado</v>
          </cell>
        </row>
      </sheetData>
      <sheetData sheetId="1">
        <row r="15">
          <cell r="I15">
            <v>1</v>
          </cell>
          <cell r="J15" t="str">
            <v>Bajo</v>
          </cell>
        </row>
        <row r="16">
          <cell r="I16">
            <v>1</v>
          </cell>
          <cell r="J16" t="str">
            <v>Bajo</v>
          </cell>
        </row>
        <row r="17">
          <cell r="I17">
            <v>1</v>
          </cell>
          <cell r="J17" t="str">
            <v>Bajo</v>
          </cell>
        </row>
        <row r="18">
          <cell r="I18">
            <v>1</v>
          </cell>
          <cell r="J18" t="str">
            <v>Bajo</v>
          </cell>
        </row>
        <row r="19">
          <cell r="I19">
            <v>1</v>
          </cell>
          <cell r="J19" t="str">
            <v>Bajo</v>
          </cell>
        </row>
        <row r="20">
          <cell r="I20">
            <v>2</v>
          </cell>
          <cell r="J20" t="str">
            <v>Medio</v>
          </cell>
        </row>
        <row r="21">
          <cell r="I21">
            <v>2</v>
          </cell>
          <cell r="J21" t="str">
            <v>Medio</v>
          </cell>
        </row>
        <row r="22">
          <cell r="I22">
            <v>2</v>
          </cell>
          <cell r="J22" t="str">
            <v>Medio</v>
          </cell>
        </row>
        <row r="23">
          <cell r="I23">
            <v>2</v>
          </cell>
          <cell r="J23" t="str">
            <v>Medio</v>
          </cell>
        </row>
        <row r="24">
          <cell r="I24">
            <v>2</v>
          </cell>
          <cell r="J24" t="str">
            <v>Medio</v>
          </cell>
        </row>
        <row r="25">
          <cell r="I25">
            <v>2</v>
          </cell>
          <cell r="J25" t="str">
            <v>Medio</v>
          </cell>
        </row>
        <row r="26">
          <cell r="I26">
            <v>3</v>
          </cell>
          <cell r="J26" t="str">
            <v>Alto</v>
          </cell>
        </row>
        <row r="27">
          <cell r="I27">
            <v>3</v>
          </cell>
          <cell r="J27" t="str">
            <v>Alto</v>
          </cell>
        </row>
        <row r="28">
          <cell r="I28">
            <v>3</v>
          </cell>
          <cell r="J28" t="str">
            <v>Alto</v>
          </cell>
        </row>
        <row r="29">
          <cell r="I29">
            <v>3</v>
          </cell>
          <cell r="J29" t="str">
            <v>Alto</v>
          </cell>
        </row>
        <row r="30">
          <cell r="I30">
            <v>3</v>
          </cell>
          <cell r="J30" t="str">
            <v>Alto</v>
          </cell>
        </row>
        <row r="31">
          <cell r="I31">
            <v>3</v>
          </cell>
          <cell r="J31" t="str">
            <v>Alto</v>
          </cell>
        </row>
        <row r="32">
          <cell r="I32">
            <v>2</v>
          </cell>
          <cell r="J32" t="str">
            <v>Medio</v>
          </cell>
        </row>
        <row r="33">
          <cell r="I33">
            <v>2</v>
          </cell>
          <cell r="J33" t="str">
            <v>Medio</v>
          </cell>
        </row>
        <row r="34">
          <cell r="I34">
            <v>2</v>
          </cell>
          <cell r="J34" t="str">
            <v>Medio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LR116"/>
  <sheetViews>
    <sheetView showGridLines="0" tabSelected="1" topLeftCell="F10" zoomScale="50" zoomScaleNormal="50" zoomScalePageLayoutView="60" workbookViewId="0">
      <selection activeCell="AF26" sqref="AF26"/>
    </sheetView>
  </sheetViews>
  <sheetFormatPr defaultColWidth="15" defaultRowHeight="15.6" outlineLevelCol="1" x14ac:dyDescent="0.3"/>
  <cols>
    <col min="1" max="1" width="10.33203125" style="10" hidden="1" customWidth="1"/>
    <col min="2" max="2" width="14.109375" style="10" hidden="1" customWidth="1"/>
    <col min="3" max="3" width="15" style="4"/>
    <col min="4" max="4" width="103.44140625" style="4" customWidth="1"/>
    <col min="5" max="5" width="30.44140625" style="4" customWidth="1"/>
    <col min="6" max="6" width="31.33203125" style="4" customWidth="1"/>
    <col min="7" max="17" width="20.88671875" style="4" hidden="1" customWidth="1" outlineLevel="1"/>
    <col min="18" max="22" width="20.88671875" style="3" hidden="1" customWidth="1" outlineLevel="1"/>
    <col min="23" max="23" width="22.88671875" style="3" hidden="1" customWidth="1" outlineLevel="1"/>
    <col min="24" max="24" width="20.88671875" style="3" hidden="1" customWidth="1" outlineLevel="1"/>
    <col min="25" max="25" width="22.6640625" style="3" hidden="1" customWidth="1" outlineLevel="1"/>
    <col min="26" max="26" width="20.88671875" style="3" hidden="1" customWidth="1" outlineLevel="1"/>
    <col min="27" max="27" width="25.6640625" style="3" hidden="1" customWidth="1" outlineLevel="1"/>
    <col min="28" max="30" width="20.88671875" style="3" hidden="1" customWidth="1" outlineLevel="1"/>
    <col min="31" max="31" width="23.5546875" style="3" customWidth="1" collapsed="1"/>
    <col min="32" max="32" width="24" style="3" customWidth="1"/>
    <col min="33" max="34" width="20.88671875" style="3" hidden="1" customWidth="1" outlineLevel="1"/>
    <col min="35" max="35" width="22.6640625" style="3" hidden="1" customWidth="1" outlineLevel="1"/>
    <col min="36" max="56" width="20.88671875" style="3" hidden="1" customWidth="1" outlineLevel="1"/>
    <col min="57" max="57" width="23.5546875" style="3" customWidth="1" collapsed="1"/>
    <col min="58" max="58" width="24" style="3" customWidth="1"/>
    <col min="59" max="60" width="20.88671875" style="3" hidden="1" customWidth="1" outlineLevel="1"/>
    <col min="61" max="61" width="22.6640625" style="3" hidden="1" customWidth="1" outlineLevel="1"/>
    <col min="62" max="82" width="20.88671875" style="3" hidden="1" customWidth="1" outlineLevel="1"/>
    <col min="83" max="83" width="23.5546875" style="3" customWidth="1" collapsed="1"/>
    <col min="84" max="84" width="24" style="3" customWidth="1"/>
    <col min="85" max="86" width="20.88671875" style="3" hidden="1" customWidth="1" outlineLevel="1"/>
    <col min="87" max="87" width="22.6640625" style="3" hidden="1" customWidth="1" outlineLevel="1"/>
    <col min="88" max="108" width="20.88671875" style="3" hidden="1" customWidth="1" outlineLevel="1"/>
    <col min="109" max="109" width="23.5546875" style="3" customWidth="1" collapsed="1"/>
    <col min="110" max="110" width="24" style="3" customWidth="1"/>
    <col min="111" max="112" width="20.88671875" style="3" hidden="1" customWidth="1" outlineLevel="1"/>
    <col min="113" max="113" width="22.6640625" style="3" hidden="1" customWidth="1" outlineLevel="1"/>
    <col min="114" max="134" width="20.88671875" style="3" hidden="1" customWidth="1" outlineLevel="1"/>
    <col min="135" max="135" width="23.5546875" style="3" customWidth="1" collapsed="1"/>
    <col min="136" max="136" width="24" style="3" customWidth="1"/>
    <col min="137" max="138" width="20.88671875" style="3" customWidth="1"/>
    <col min="139" max="139" width="37.88671875" style="3" customWidth="1"/>
    <col min="140" max="140" width="35.6640625" style="3" customWidth="1"/>
    <col min="141" max="141" width="22.44140625" style="3" customWidth="1"/>
    <col min="142" max="142" width="23.109375" style="3" customWidth="1"/>
    <col min="143" max="144" width="39.44140625" style="3" customWidth="1"/>
    <col min="145" max="145" width="35.6640625" style="3" customWidth="1"/>
    <col min="146" max="330" width="15" style="3"/>
    <col min="331" max="16384" width="15" style="4"/>
  </cols>
  <sheetData>
    <row r="1" spans="1:330" ht="39.75" customHeight="1" x14ac:dyDescent="0.45">
      <c r="A1" s="1"/>
      <c r="B1" s="1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330" s="9" customFormat="1" ht="31.8" thickBot="1" x14ac:dyDescent="0.65">
      <c r="A2" s="5"/>
      <c r="B2" s="5"/>
      <c r="C2" s="6" t="s">
        <v>0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  <c r="IW2" s="8"/>
      <c r="IX2" s="8"/>
      <c r="IY2" s="8"/>
      <c r="IZ2" s="8"/>
      <c r="JA2" s="8"/>
      <c r="JB2" s="8"/>
      <c r="JC2" s="8"/>
      <c r="JD2" s="8"/>
      <c r="JE2" s="8"/>
      <c r="JF2" s="8"/>
      <c r="JG2" s="8"/>
      <c r="JH2" s="8"/>
      <c r="JI2" s="8"/>
      <c r="JJ2" s="8"/>
      <c r="JK2" s="8"/>
      <c r="JL2" s="8"/>
      <c r="JM2" s="8"/>
      <c r="JN2" s="8"/>
      <c r="JO2" s="8"/>
      <c r="JP2" s="8"/>
      <c r="JQ2" s="8"/>
      <c r="JR2" s="8"/>
      <c r="JS2" s="8"/>
      <c r="JT2" s="8"/>
      <c r="JU2" s="8"/>
      <c r="JV2" s="8"/>
      <c r="JW2" s="8"/>
      <c r="JX2" s="8"/>
      <c r="JY2" s="8"/>
      <c r="JZ2" s="8"/>
      <c r="KA2" s="8"/>
      <c r="KB2" s="8"/>
      <c r="KC2" s="8"/>
      <c r="KD2" s="8"/>
      <c r="KE2" s="8"/>
      <c r="KF2" s="8"/>
      <c r="KG2" s="8"/>
      <c r="KH2" s="8"/>
      <c r="KI2" s="8"/>
      <c r="KJ2" s="8"/>
      <c r="KK2" s="8"/>
      <c r="KL2" s="8"/>
      <c r="KM2" s="8"/>
      <c r="KN2" s="8"/>
      <c r="KO2" s="8"/>
      <c r="KP2" s="8"/>
      <c r="KQ2" s="8"/>
      <c r="KR2" s="8"/>
      <c r="KS2" s="8"/>
      <c r="KT2" s="8"/>
      <c r="KU2" s="8"/>
      <c r="KV2" s="8"/>
      <c r="KW2" s="8"/>
      <c r="KX2" s="8"/>
      <c r="KY2" s="8"/>
      <c r="KZ2" s="8"/>
      <c r="LA2" s="8"/>
      <c r="LB2" s="8"/>
      <c r="LC2" s="8"/>
      <c r="LD2" s="8"/>
      <c r="LE2" s="8"/>
      <c r="LF2" s="8"/>
      <c r="LG2" s="8"/>
      <c r="LH2" s="8"/>
      <c r="LI2" s="8"/>
      <c r="LJ2" s="8"/>
      <c r="LK2" s="8"/>
      <c r="LL2" s="8"/>
      <c r="LM2" s="8"/>
      <c r="LN2" s="8"/>
      <c r="LO2" s="8"/>
      <c r="LP2" s="8"/>
      <c r="LQ2" s="8"/>
      <c r="LR2" s="8"/>
    </row>
    <row r="3" spans="1:330" ht="23.25" customHeight="1" x14ac:dyDescent="0.3">
      <c r="C3" s="11" t="s">
        <v>1</v>
      </c>
      <c r="D3" s="11"/>
      <c r="E3" s="12"/>
      <c r="F3" s="13"/>
      <c r="G3" s="14">
        <v>2018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6"/>
      <c r="AE3" s="17"/>
      <c r="AF3" s="18"/>
      <c r="AG3" s="19">
        <v>2019</v>
      </c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1"/>
      <c r="BE3" s="17"/>
      <c r="BF3" s="18"/>
      <c r="BG3" s="19">
        <v>2020</v>
      </c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1"/>
      <c r="CE3" s="17"/>
      <c r="CF3" s="18"/>
      <c r="CG3" s="19">
        <v>2021</v>
      </c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21"/>
      <c r="DE3" s="17"/>
      <c r="DF3" s="18"/>
      <c r="DG3" s="19">
        <v>2022</v>
      </c>
      <c r="DH3" s="20"/>
      <c r="DI3" s="20"/>
      <c r="DJ3" s="20"/>
      <c r="DK3" s="20"/>
      <c r="DL3" s="20"/>
      <c r="DM3" s="20"/>
      <c r="DN3" s="20"/>
      <c r="DO3" s="20"/>
      <c r="DP3" s="20"/>
      <c r="DQ3" s="20"/>
      <c r="DR3" s="20"/>
      <c r="DS3" s="20"/>
      <c r="DT3" s="20"/>
      <c r="DU3" s="20"/>
      <c r="DV3" s="20"/>
      <c r="DW3" s="20"/>
      <c r="DX3" s="20"/>
      <c r="DY3" s="20"/>
      <c r="DZ3" s="20"/>
      <c r="EA3" s="20"/>
      <c r="EB3" s="20"/>
      <c r="EC3" s="20"/>
      <c r="ED3" s="21"/>
      <c r="EE3" s="17"/>
      <c r="EF3" s="18"/>
    </row>
    <row r="4" spans="1:330" s="32" customFormat="1" ht="18.75" customHeight="1" x14ac:dyDescent="0.3">
      <c r="A4" s="22"/>
      <c r="B4" s="22"/>
      <c r="C4" s="11"/>
      <c r="D4" s="11"/>
      <c r="E4" s="12"/>
      <c r="F4" s="13"/>
      <c r="G4" s="23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5"/>
      <c r="AE4" s="26"/>
      <c r="AF4" s="27"/>
      <c r="AG4" s="28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30"/>
      <c r="BE4" s="26"/>
      <c r="BF4" s="27"/>
      <c r="BG4" s="28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30"/>
      <c r="CE4" s="26"/>
      <c r="CF4" s="27"/>
      <c r="CG4" s="28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30"/>
      <c r="DE4" s="26"/>
      <c r="DF4" s="27"/>
      <c r="DG4" s="28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  <c r="DY4" s="29"/>
      <c r="DZ4" s="29"/>
      <c r="EA4" s="29"/>
      <c r="EB4" s="29"/>
      <c r="EC4" s="29"/>
      <c r="ED4" s="30"/>
      <c r="EE4" s="26"/>
      <c r="EF4" s="27"/>
      <c r="EG4" s="31"/>
      <c r="EH4" s="31"/>
      <c r="EI4" s="31"/>
      <c r="EJ4" s="31"/>
      <c r="EK4" s="31"/>
      <c r="EL4" s="31"/>
      <c r="EM4" s="31"/>
      <c r="EN4" s="31"/>
      <c r="EO4" s="31"/>
      <c r="EP4" s="31"/>
      <c r="EQ4" s="31"/>
      <c r="ER4" s="31"/>
      <c r="ES4" s="31"/>
      <c r="ET4" s="31"/>
      <c r="EU4" s="31"/>
      <c r="EV4" s="31"/>
      <c r="EW4" s="31"/>
      <c r="EX4" s="31"/>
      <c r="EY4" s="31"/>
      <c r="EZ4" s="31"/>
      <c r="FA4" s="31"/>
      <c r="FB4" s="31"/>
      <c r="FC4" s="31"/>
      <c r="FD4" s="31"/>
      <c r="FE4" s="31"/>
      <c r="FF4" s="31"/>
      <c r="FG4" s="31"/>
      <c r="FH4" s="31"/>
      <c r="FI4" s="31"/>
      <c r="FJ4" s="31"/>
      <c r="FK4" s="31"/>
      <c r="FL4" s="31"/>
      <c r="FM4" s="31"/>
      <c r="FN4" s="31"/>
      <c r="FO4" s="31"/>
      <c r="FP4" s="31"/>
      <c r="FQ4" s="31"/>
      <c r="FR4" s="31"/>
      <c r="FS4" s="31"/>
      <c r="FT4" s="31"/>
      <c r="FU4" s="31"/>
      <c r="FV4" s="31"/>
      <c r="FW4" s="31"/>
      <c r="FX4" s="31"/>
      <c r="FY4" s="31"/>
      <c r="FZ4" s="31"/>
      <c r="GA4" s="31"/>
      <c r="GB4" s="31"/>
      <c r="GC4" s="31"/>
      <c r="GD4" s="31"/>
      <c r="GE4" s="31"/>
      <c r="GF4" s="31"/>
      <c r="GG4" s="31"/>
      <c r="GH4" s="31"/>
      <c r="GI4" s="31"/>
      <c r="GJ4" s="31"/>
      <c r="GK4" s="31"/>
      <c r="GL4" s="31"/>
      <c r="GM4" s="31"/>
      <c r="GN4" s="31"/>
      <c r="GO4" s="31"/>
      <c r="GP4" s="31"/>
      <c r="GQ4" s="31"/>
      <c r="GR4" s="31"/>
      <c r="GS4" s="31"/>
      <c r="GT4" s="31"/>
      <c r="GU4" s="31"/>
      <c r="GV4" s="31"/>
      <c r="GW4" s="31"/>
      <c r="GX4" s="31"/>
      <c r="GY4" s="31"/>
      <c r="GZ4" s="31"/>
      <c r="HA4" s="31"/>
      <c r="HB4" s="31"/>
      <c r="HC4" s="31"/>
      <c r="HD4" s="31"/>
      <c r="HE4" s="31"/>
      <c r="HF4" s="31"/>
      <c r="HG4" s="31"/>
      <c r="HH4" s="31"/>
      <c r="HI4" s="31"/>
      <c r="HJ4" s="31"/>
      <c r="HK4" s="31"/>
      <c r="HL4" s="31"/>
      <c r="HM4" s="31"/>
      <c r="HN4" s="31"/>
      <c r="HO4" s="31"/>
      <c r="HP4" s="31"/>
      <c r="HQ4" s="31"/>
      <c r="HR4" s="31"/>
      <c r="HS4" s="31"/>
      <c r="HT4" s="31"/>
      <c r="HU4" s="31"/>
      <c r="HV4" s="31"/>
      <c r="HW4" s="31"/>
      <c r="HX4" s="31"/>
      <c r="HY4" s="31"/>
      <c r="HZ4" s="31"/>
      <c r="IA4" s="31"/>
      <c r="IB4" s="31"/>
      <c r="IC4" s="31"/>
      <c r="ID4" s="31"/>
      <c r="IE4" s="31"/>
      <c r="IF4" s="31"/>
      <c r="IG4" s="31"/>
      <c r="IH4" s="31"/>
      <c r="II4" s="31"/>
      <c r="IJ4" s="31"/>
      <c r="IK4" s="31"/>
      <c r="IL4" s="31"/>
      <c r="IM4" s="31"/>
      <c r="IN4" s="31"/>
      <c r="IO4" s="31"/>
      <c r="IP4" s="31"/>
      <c r="IQ4" s="31"/>
      <c r="IR4" s="31"/>
      <c r="IS4" s="31"/>
      <c r="IT4" s="31"/>
      <c r="IU4" s="31"/>
      <c r="IV4" s="31"/>
      <c r="IW4" s="31"/>
      <c r="IX4" s="31"/>
      <c r="IY4" s="31"/>
      <c r="IZ4" s="31"/>
      <c r="JA4" s="31"/>
      <c r="JB4" s="31"/>
      <c r="JC4" s="31"/>
      <c r="JD4" s="31"/>
      <c r="JE4" s="31"/>
      <c r="JF4" s="31"/>
      <c r="JG4" s="31"/>
      <c r="JH4" s="31"/>
      <c r="JI4" s="31"/>
      <c r="JJ4" s="31"/>
      <c r="JK4" s="31"/>
      <c r="JL4" s="31"/>
      <c r="JM4" s="31"/>
      <c r="JN4" s="31"/>
      <c r="JO4" s="31"/>
      <c r="JP4" s="31"/>
      <c r="JQ4" s="31"/>
      <c r="JR4" s="31"/>
      <c r="JS4" s="31"/>
      <c r="JT4" s="31"/>
      <c r="JU4" s="31"/>
      <c r="JV4" s="31"/>
      <c r="JW4" s="31"/>
      <c r="JX4" s="31"/>
      <c r="JY4" s="31"/>
      <c r="JZ4" s="31"/>
      <c r="KA4" s="31"/>
      <c r="KB4" s="31"/>
      <c r="KC4" s="31"/>
      <c r="KD4" s="31"/>
      <c r="KE4" s="31"/>
      <c r="KF4" s="31"/>
      <c r="KG4" s="31"/>
      <c r="KH4" s="31"/>
      <c r="KI4" s="31"/>
      <c r="KJ4" s="31"/>
      <c r="KK4" s="31"/>
      <c r="KL4" s="31"/>
      <c r="KM4" s="31"/>
      <c r="KN4" s="31"/>
      <c r="KO4" s="31"/>
      <c r="KP4" s="31"/>
      <c r="KQ4" s="31"/>
      <c r="KR4" s="31"/>
      <c r="KS4" s="31"/>
      <c r="KT4" s="31"/>
      <c r="KU4" s="31"/>
      <c r="KV4" s="31"/>
      <c r="KW4" s="31"/>
      <c r="KX4" s="31"/>
      <c r="KY4" s="31"/>
      <c r="KZ4" s="31"/>
      <c r="LA4" s="31"/>
      <c r="LB4" s="31"/>
      <c r="LC4" s="31"/>
      <c r="LD4" s="31"/>
      <c r="LE4" s="31"/>
      <c r="LF4" s="31"/>
      <c r="LG4" s="31"/>
      <c r="LH4" s="31"/>
      <c r="LI4" s="31"/>
      <c r="LJ4" s="31"/>
      <c r="LK4" s="31"/>
      <c r="LL4" s="31"/>
      <c r="LM4" s="31"/>
      <c r="LN4" s="31"/>
      <c r="LO4" s="31"/>
      <c r="LP4" s="31"/>
      <c r="LQ4" s="31"/>
      <c r="LR4" s="31"/>
    </row>
    <row r="5" spans="1:330" s="32" customFormat="1" ht="37.200000000000003" thickBot="1" x14ac:dyDescent="0.35">
      <c r="A5" s="22"/>
      <c r="B5" s="22"/>
      <c r="C5" s="33"/>
      <c r="D5" s="33"/>
      <c r="E5" s="13"/>
      <c r="F5" s="13"/>
      <c r="G5" s="34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6"/>
      <c r="AE5" s="26"/>
      <c r="AF5" s="27"/>
      <c r="AG5" s="37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9"/>
      <c r="BE5" s="26"/>
      <c r="BF5" s="27"/>
      <c r="BG5" s="37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9"/>
      <c r="CE5" s="26"/>
      <c r="CF5" s="27"/>
      <c r="CG5" s="37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9"/>
      <c r="DE5" s="26"/>
      <c r="DF5" s="27"/>
      <c r="DG5" s="37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9"/>
      <c r="EE5" s="26"/>
      <c r="EF5" s="27"/>
      <c r="EG5" s="31"/>
      <c r="EH5" s="31"/>
      <c r="EI5" s="31"/>
      <c r="EJ5" s="31"/>
      <c r="EK5" s="31"/>
      <c r="EL5" s="31"/>
      <c r="EM5" s="31"/>
      <c r="EN5" s="31"/>
      <c r="EO5" s="31"/>
      <c r="EP5" s="31"/>
      <c r="EQ5" s="31"/>
      <c r="ER5" s="31"/>
      <c r="ES5" s="31"/>
      <c r="ET5" s="31"/>
      <c r="EU5" s="31"/>
      <c r="EV5" s="31"/>
      <c r="EW5" s="31"/>
      <c r="EX5" s="31"/>
      <c r="EY5" s="31"/>
      <c r="EZ5" s="31"/>
      <c r="FA5" s="31"/>
      <c r="FB5" s="31"/>
      <c r="FC5" s="31"/>
      <c r="FD5" s="31"/>
      <c r="FE5" s="31"/>
      <c r="FF5" s="31"/>
      <c r="FG5" s="31"/>
      <c r="FH5" s="31"/>
      <c r="FI5" s="31"/>
      <c r="FJ5" s="31"/>
      <c r="FK5" s="31"/>
      <c r="FL5" s="31"/>
      <c r="FM5" s="31"/>
      <c r="FN5" s="31"/>
      <c r="FO5" s="31"/>
      <c r="FP5" s="31"/>
      <c r="FQ5" s="31"/>
      <c r="FR5" s="31"/>
      <c r="FS5" s="31"/>
      <c r="FT5" s="31"/>
      <c r="FU5" s="31"/>
      <c r="FV5" s="31"/>
      <c r="FW5" s="31"/>
      <c r="FX5" s="31"/>
      <c r="FY5" s="31"/>
      <c r="FZ5" s="31"/>
      <c r="GA5" s="31"/>
      <c r="GB5" s="31"/>
      <c r="GC5" s="31"/>
      <c r="GD5" s="31"/>
      <c r="GE5" s="31"/>
      <c r="GF5" s="31"/>
      <c r="GG5" s="31"/>
      <c r="GH5" s="31"/>
      <c r="GI5" s="31"/>
      <c r="GJ5" s="31"/>
      <c r="GK5" s="31"/>
      <c r="GL5" s="31"/>
      <c r="GM5" s="31"/>
      <c r="GN5" s="31"/>
      <c r="GO5" s="31"/>
      <c r="GP5" s="31"/>
      <c r="GQ5" s="31"/>
      <c r="GR5" s="31"/>
      <c r="GS5" s="31"/>
      <c r="GT5" s="31"/>
      <c r="GU5" s="31"/>
      <c r="GV5" s="31"/>
      <c r="GW5" s="31"/>
      <c r="GX5" s="31"/>
      <c r="GY5" s="31"/>
      <c r="GZ5" s="31"/>
      <c r="HA5" s="31"/>
      <c r="HB5" s="31"/>
      <c r="HC5" s="31"/>
      <c r="HD5" s="31"/>
      <c r="HE5" s="31"/>
      <c r="HF5" s="31"/>
      <c r="HG5" s="31"/>
      <c r="HH5" s="31"/>
      <c r="HI5" s="31"/>
      <c r="HJ5" s="31"/>
      <c r="HK5" s="31"/>
      <c r="HL5" s="31"/>
      <c r="HM5" s="31"/>
      <c r="HN5" s="31"/>
      <c r="HO5" s="31"/>
      <c r="HP5" s="31"/>
      <c r="HQ5" s="31"/>
      <c r="HR5" s="31"/>
      <c r="HS5" s="31"/>
      <c r="HT5" s="31"/>
      <c r="HU5" s="31"/>
      <c r="HV5" s="31"/>
      <c r="HW5" s="31"/>
      <c r="HX5" s="31"/>
      <c r="HY5" s="31"/>
      <c r="HZ5" s="31"/>
      <c r="IA5" s="31"/>
      <c r="IB5" s="31"/>
      <c r="IC5" s="31"/>
      <c r="ID5" s="31"/>
      <c r="IE5" s="31"/>
      <c r="IF5" s="31"/>
      <c r="IG5" s="31"/>
      <c r="IH5" s="31"/>
      <c r="II5" s="31"/>
      <c r="IJ5" s="31"/>
      <c r="IK5" s="31"/>
      <c r="IL5" s="31"/>
      <c r="IM5" s="31"/>
      <c r="IN5" s="31"/>
      <c r="IO5" s="31"/>
      <c r="IP5" s="31"/>
      <c r="IQ5" s="31"/>
      <c r="IR5" s="31"/>
      <c r="IS5" s="31"/>
      <c r="IT5" s="31"/>
      <c r="IU5" s="31"/>
      <c r="IV5" s="31"/>
      <c r="IW5" s="31"/>
      <c r="IX5" s="31"/>
      <c r="IY5" s="31"/>
      <c r="IZ5" s="31"/>
      <c r="JA5" s="31"/>
      <c r="JB5" s="31"/>
      <c r="JC5" s="31"/>
      <c r="JD5" s="31"/>
      <c r="JE5" s="31"/>
      <c r="JF5" s="31"/>
      <c r="JG5" s="31"/>
      <c r="JH5" s="31"/>
      <c r="JI5" s="31"/>
      <c r="JJ5" s="31"/>
      <c r="JK5" s="31"/>
      <c r="JL5" s="31"/>
      <c r="JM5" s="31"/>
      <c r="JN5" s="31"/>
      <c r="JO5" s="31"/>
      <c r="JP5" s="31"/>
      <c r="JQ5" s="31"/>
      <c r="JR5" s="31"/>
      <c r="JS5" s="31"/>
      <c r="JT5" s="31"/>
      <c r="JU5" s="31"/>
      <c r="JV5" s="31"/>
      <c r="JW5" s="31"/>
      <c r="JX5" s="31"/>
      <c r="JY5" s="31"/>
      <c r="JZ5" s="31"/>
      <c r="KA5" s="31"/>
      <c r="KB5" s="31"/>
      <c r="KC5" s="31"/>
      <c r="KD5" s="31"/>
      <c r="KE5" s="31"/>
      <c r="KF5" s="31"/>
      <c r="KG5" s="31"/>
      <c r="KH5" s="31"/>
      <c r="KI5" s="31"/>
      <c r="KJ5" s="31"/>
      <c r="KK5" s="31"/>
      <c r="KL5" s="31"/>
      <c r="KM5" s="31"/>
      <c r="KN5" s="31"/>
      <c r="KO5" s="31"/>
      <c r="KP5" s="31"/>
      <c r="KQ5" s="31"/>
      <c r="KR5" s="31"/>
      <c r="KS5" s="31"/>
      <c r="KT5" s="31"/>
      <c r="KU5" s="31"/>
      <c r="KV5" s="31"/>
      <c r="KW5" s="31"/>
      <c r="KX5" s="31"/>
      <c r="KY5" s="31"/>
      <c r="KZ5" s="31"/>
      <c r="LA5" s="31"/>
      <c r="LB5" s="31"/>
      <c r="LC5" s="31"/>
      <c r="LD5" s="31"/>
      <c r="LE5" s="31"/>
      <c r="LF5" s="31"/>
      <c r="LG5" s="31"/>
      <c r="LH5" s="31"/>
      <c r="LI5" s="31"/>
      <c r="LJ5" s="31"/>
      <c r="LK5" s="31"/>
      <c r="LL5" s="31"/>
      <c r="LM5" s="31"/>
      <c r="LN5" s="31"/>
      <c r="LO5" s="31"/>
      <c r="LP5" s="31"/>
      <c r="LQ5" s="31"/>
      <c r="LR5" s="31"/>
    </row>
    <row r="6" spans="1:330" s="47" customFormat="1" ht="18" x14ac:dyDescent="0.35">
      <c r="A6" s="40"/>
      <c r="B6" s="40"/>
      <c r="C6" s="41"/>
      <c r="D6" s="41"/>
      <c r="E6" s="42"/>
      <c r="F6" s="42"/>
      <c r="G6" s="43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 t="s">
        <v>2</v>
      </c>
      <c r="AB6" s="44"/>
      <c r="AC6" s="44"/>
      <c r="AD6" s="45"/>
      <c r="AE6" s="43" t="s">
        <v>2</v>
      </c>
      <c r="AF6" s="45"/>
      <c r="AG6" s="43" t="s">
        <v>2</v>
      </c>
      <c r="AH6" s="44"/>
      <c r="AI6" s="46" t="s">
        <v>2</v>
      </c>
      <c r="AJ6" s="46"/>
      <c r="AK6" s="44" t="s">
        <v>2</v>
      </c>
      <c r="AL6" s="44"/>
      <c r="AM6" s="44" t="s">
        <v>2</v>
      </c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5"/>
      <c r="BE6" s="43"/>
      <c r="BF6" s="45"/>
      <c r="BG6" s="43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 t="s">
        <v>3</v>
      </c>
      <c r="CB6" s="44"/>
      <c r="CC6" s="44"/>
      <c r="CD6" s="45"/>
      <c r="CE6" s="43"/>
      <c r="CF6" s="45"/>
      <c r="CG6" s="43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5"/>
      <c r="DE6" s="43"/>
      <c r="DF6" s="45"/>
      <c r="DG6" s="43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 t="s">
        <v>4</v>
      </c>
      <c r="EB6" s="44"/>
      <c r="EC6" s="44" t="s">
        <v>4</v>
      </c>
      <c r="ED6" s="45"/>
      <c r="EE6" s="43" t="s">
        <v>4</v>
      </c>
      <c r="EF6" s="45"/>
      <c r="EG6" s="44"/>
      <c r="EH6" s="44"/>
    </row>
    <row r="7" spans="1:330" s="47" customFormat="1" ht="18.600000000000001" thickBot="1" x14ac:dyDescent="0.4">
      <c r="A7" s="40"/>
      <c r="B7" s="40"/>
      <c r="C7" s="41"/>
      <c r="D7" s="41"/>
      <c r="E7" s="42"/>
      <c r="F7" s="42"/>
      <c r="G7" s="48" t="s">
        <v>5</v>
      </c>
      <c r="H7" s="49"/>
      <c r="I7" s="49" t="s">
        <v>6</v>
      </c>
      <c r="J7" s="49"/>
      <c r="K7" s="49" t="s">
        <v>7</v>
      </c>
      <c r="L7" s="49"/>
      <c r="M7" s="44" t="s">
        <v>8</v>
      </c>
      <c r="N7" s="44"/>
      <c r="O7" s="44" t="s">
        <v>9</v>
      </c>
      <c r="P7" s="44"/>
      <c r="Q7" s="44" t="s">
        <v>10</v>
      </c>
      <c r="R7" s="44"/>
      <c r="S7" s="44" t="s">
        <v>11</v>
      </c>
      <c r="T7" s="44"/>
      <c r="U7" s="44" t="s">
        <v>12</v>
      </c>
      <c r="V7" s="44"/>
      <c r="W7" s="44" t="s">
        <v>13</v>
      </c>
      <c r="X7" s="44"/>
      <c r="Y7" s="44" t="s">
        <v>14</v>
      </c>
      <c r="Z7" s="44"/>
      <c r="AA7" s="44" t="s">
        <v>2</v>
      </c>
      <c r="AB7" s="44"/>
      <c r="AC7" s="44" t="s">
        <v>3</v>
      </c>
      <c r="AD7" s="45"/>
      <c r="AE7" s="50" t="s">
        <v>4</v>
      </c>
      <c r="AF7" s="51"/>
      <c r="AG7" s="43" t="s">
        <v>15</v>
      </c>
      <c r="AH7" s="44"/>
      <c r="AI7" s="46" t="s">
        <v>16</v>
      </c>
      <c r="AJ7" s="46"/>
      <c r="AK7" s="44" t="s">
        <v>17</v>
      </c>
      <c r="AL7" s="44"/>
      <c r="AM7" s="44" t="s">
        <v>18</v>
      </c>
      <c r="AN7" s="44"/>
      <c r="AO7" s="44" t="s">
        <v>19</v>
      </c>
      <c r="AP7" s="44"/>
      <c r="AQ7" s="44" t="s">
        <v>20</v>
      </c>
      <c r="AR7" s="44"/>
      <c r="AS7" s="44" t="s">
        <v>21</v>
      </c>
      <c r="AT7" s="44"/>
      <c r="AU7" s="44" t="s">
        <v>22</v>
      </c>
      <c r="AV7" s="44"/>
      <c r="AW7" s="44" t="s">
        <v>23</v>
      </c>
      <c r="AX7" s="44"/>
      <c r="AY7" s="44" t="s">
        <v>24</v>
      </c>
      <c r="AZ7" s="44"/>
      <c r="BA7" s="44" t="s">
        <v>25</v>
      </c>
      <c r="BB7" s="44"/>
      <c r="BC7" s="44" t="s">
        <v>26</v>
      </c>
      <c r="BD7" s="45"/>
      <c r="BE7" s="50" t="s">
        <v>27</v>
      </c>
      <c r="BF7" s="51"/>
      <c r="BG7" s="43" t="s">
        <v>5</v>
      </c>
      <c r="BH7" s="44"/>
      <c r="BI7" s="44" t="s">
        <v>6</v>
      </c>
      <c r="BJ7" s="44"/>
      <c r="BK7" s="44" t="s">
        <v>7</v>
      </c>
      <c r="BL7" s="44"/>
      <c r="BM7" s="44" t="s">
        <v>8</v>
      </c>
      <c r="BN7" s="44"/>
      <c r="BO7" s="44" t="s">
        <v>9</v>
      </c>
      <c r="BP7" s="44"/>
      <c r="BQ7" s="44" t="s">
        <v>10</v>
      </c>
      <c r="BR7" s="44"/>
      <c r="BS7" s="44" t="s">
        <v>11</v>
      </c>
      <c r="BT7" s="44"/>
      <c r="BU7" s="44" t="s">
        <v>12</v>
      </c>
      <c r="BV7" s="44"/>
      <c r="BW7" s="44" t="s">
        <v>13</v>
      </c>
      <c r="BX7" s="44"/>
      <c r="BY7" s="44" t="s">
        <v>14</v>
      </c>
      <c r="BZ7" s="44"/>
      <c r="CA7" s="44" t="s">
        <v>2</v>
      </c>
      <c r="CB7" s="44"/>
      <c r="CC7" s="44" t="s">
        <v>3</v>
      </c>
      <c r="CD7" s="45"/>
      <c r="CE7" s="50" t="s">
        <v>4</v>
      </c>
      <c r="CF7" s="51"/>
      <c r="CG7" s="43" t="s">
        <v>15</v>
      </c>
      <c r="CH7" s="44"/>
      <c r="CI7" s="44" t="s">
        <v>16</v>
      </c>
      <c r="CJ7" s="44"/>
      <c r="CK7" s="44" t="s">
        <v>17</v>
      </c>
      <c r="CL7" s="44"/>
      <c r="CM7" s="44" t="s">
        <v>18</v>
      </c>
      <c r="CN7" s="44"/>
      <c r="CO7" s="44" t="s">
        <v>19</v>
      </c>
      <c r="CP7" s="44"/>
      <c r="CQ7" s="44" t="s">
        <v>20</v>
      </c>
      <c r="CR7" s="44"/>
      <c r="CS7" s="44" t="s">
        <v>28</v>
      </c>
      <c r="CT7" s="44"/>
      <c r="CU7" s="44" t="s">
        <v>22</v>
      </c>
      <c r="CV7" s="44"/>
      <c r="CW7" s="44" t="s">
        <v>23</v>
      </c>
      <c r="CX7" s="44"/>
      <c r="CY7" s="44" t="s">
        <v>24</v>
      </c>
      <c r="CZ7" s="44"/>
      <c r="DA7" s="44" t="s">
        <v>25</v>
      </c>
      <c r="DB7" s="44"/>
      <c r="DC7" s="44" t="s">
        <v>26</v>
      </c>
      <c r="DD7" s="45"/>
      <c r="DE7" s="50" t="s">
        <v>27</v>
      </c>
      <c r="DF7" s="51"/>
      <c r="DG7" s="43" t="s">
        <v>5</v>
      </c>
      <c r="DH7" s="44"/>
      <c r="DI7" s="44" t="s">
        <v>6</v>
      </c>
      <c r="DJ7" s="44"/>
      <c r="DK7" s="44" t="s">
        <v>7</v>
      </c>
      <c r="DL7" s="44"/>
      <c r="DM7" s="44" t="s">
        <v>8</v>
      </c>
      <c r="DN7" s="44"/>
      <c r="DO7" s="44" t="s">
        <v>9</v>
      </c>
      <c r="DP7" s="44"/>
      <c r="DQ7" s="44" t="s">
        <v>10</v>
      </c>
      <c r="DR7" s="44"/>
      <c r="DS7" s="44" t="s">
        <v>11</v>
      </c>
      <c r="DT7" s="44"/>
      <c r="DU7" s="44" t="s">
        <v>12</v>
      </c>
      <c r="DV7" s="44"/>
      <c r="DW7" s="44" t="s">
        <v>13</v>
      </c>
      <c r="DX7" s="44"/>
      <c r="DY7" s="44" t="s">
        <v>14</v>
      </c>
      <c r="DZ7" s="44"/>
      <c r="EA7" s="44" t="s">
        <v>2</v>
      </c>
      <c r="EB7" s="44"/>
      <c r="EC7" s="44" t="s">
        <v>3</v>
      </c>
      <c r="ED7" s="45"/>
      <c r="EE7" s="50" t="s">
        <v>4</v>
      </c>
      <c r="EF7" s="51"/>
      <c r="EG7" s="44"/>
      <c r="EH7" s="44"/>
    </row>
    <row r="8" spans="1:330" s="74" customFormat="1" ht="26.25" customHeight="1" thickBot="1" x14ac:dyDescent="0.4">
      <c r="A8" s="52"/>
      <c r="B8" s="52"/>
      <c r="C8" s="53"/>
      <c r="D8" s="54"/>
      <c r="E8" s="54"/>
      <c r="F8" s="54"/>
      <c r="G8" s="55" t="s">
        <v>29</v>
      </c>
      <c r="H8" s="56"/>
      <c r="I8" s="56"/>
      <c r="J8" s="56"/>
      <c r="K8" s="56"/>
      <c r="L8" s="57"/>
      <c r="M8" s="56" t="s">
        <v>30</v>
      </c>
      <c r="N8" s="56"/>
      <c r="O8" s="56" t="s">
        <v>31</v>
      </c>
      <c r="P8" s="56"/>
      <c r="Q8" s="56"/>
      <c r="R8" s="56"/>
      <c r="S8" s="55" t="s">
        <v>32</v>
      </c>
      <c r="T8" s="56"/>
      <c r="U8" s="56"/>
      <c r="V8" s="56"/>
      <c r="W8" s="56"/>
      <c r="X8" s="57"/>
      <c r="Y8" s="56" t="s">
        <v>33</v>
      </c>
      <c r="Z8" s="56"/>
      <c r="AA8" s="56"/>
      <c r="AB8" s="56"/>
      <c r="AC8" s="56"/>
      <c r="AD8" s="56"/>
      <c r="AE8" s="58">
        <v>2018</v>
      </c>
      <c r="AF8" s="59"/>
      <c r="AG8" s="60" t="s">
        <v>29</v>
      </c>
      <c r="AH8" s="61"/>
      <c r="AI8" s="61"/>
      <c r="AJ8" s="61"/>
      <c r="AK8" s="61"/>
      <c r="AL8" s="62"/>
      <c r="AM8" s="60" t="s">
        <v>30</v>
      </c>
      <c r="AN8" s="61"/>
      <c r="AO8" s="61" t="s">
        <v>31</v>
      </c>
      <c r="AP8" s="61"/>
      <c r="AQ8" s="61"/>
      <c r="AR8" s="62"/>
      <c r="AS8" s="60" t="s">
        <v>34</v>
      </c>
      <c r="AT8" s="61"/>
      <c r="AU8" s="61" t="s">
        <v>31</v>
      </c>
      <c r="AV8" s="61"/>
      <c r="AW8" s="61"/>
      <c r="AX8" s="62"/>
      <c r="AY8" s="63" t="s">
        <v>33</v>
      </c>
      <c r="AZ8" s="63"/>
      <c r="BA8" s="63" t="s">
        <v>31</v>
      </c>
      <c r="BB8" s="63"/>
      <c r="BC8" s="63"/>
      <c r="BD8" s="64"/>
      <c r="BE8" s="58">
        <v>2019</v>
      </c>
      <c r="BF8" s="59"/>
      <c r="BG8" s="60" t="s">
        <v>29</v>
      </c>
      <c r="BH8" s="61"/>
      <c r="BI8" s="61"/>
      <c r="BJ8" s="61"/>
      <c r="BK8" s="61"/>
      <c r="BL8" s="65"/>
      <c r="BM8" s="66" t="s">
        <v>30</v>
      </c>
      <c r="BN8" s="61"/>
      <c r="BO8" s="61" t="s">
        <v>31</v>
      </c>
      <c r="BP8" s="61"/>
      <c r="BQ8" s="61"/>
      <c r="BR8" s="67"/>
      <c r="BS8" s="68" t="s">
        <v>34</v>
      </c>
      <c r="BT8" s="61"/>
      <c r="BU8" s="61" t="s">
        <v>31</v>
      </c>
      <c r="BV8" s="61"/>
      <c r="BW8" s="61"/>
      <c r="BX8" s="67"/>
      <c r="BY8" s="63" t="s">
        <v>33</v>
      </c>
      <c r="BZ8" s="63"/>
      <c r="CA8" s="63" t="s">
        <v>31</v>
      </c>
      <c r="CB8" s="63"/>
      <c r="CC8" s="63"/>
      <c r="CD8" s="64"/>
      <c r="CE8" s="58">
        <v>2020</v>
      </c>
      <c r="CF8" s="59"/>
      <c r="CG8" s="60" t="s">
        <v>29</v>
      </c>
      <c r="CH8" s="61"/>
      <c r="CI8" s="61"/>
      <c r="CJ8" s="61"/>
      <c r="CK8" s="61"/>
      <c r="CL8" s="65"/>
      <c r="CM8" s="66" t="s">
        <v>30</v>
      </c>
      <c r="CN8" s="61"/>
      <c r="CO8" s="61" t="s">
        <v>31</v>
      </c>
      <c r="CP8" s="61"/>
      <c r="CQ8" s="61"/>
      <c r="CR8" s="67"/>
      <c r="CS8" s="68" t="s">
        <v>34</v>
      </c>
      <c r="CT8" s="61"/>
      <c r="CU8" s="61" t="s">
        <v>31</v>
      </c>
      <c r="CV8" s="61"/>
      <c r="CW8" s="61"/>
      <c r="CX8" s="67"/>
      <c r="CY8" s="63" t="s">
        <v>33</v>
      </c>
      <c r="CZ8" s="63"/>
      <c r="DA8" s="63" t="s">
        <v>31</v>
      </c>
      <c r="DB8" s="63"/>
      <c r="DC8" s="63"/>
      <c r="DD8" s="64"/>
      <c r="DE8" s="58">
        <v>2021</v>
      </c>
      <c r="DF8" s="59"/>
      <c r="DG8" s="68" t="s">
        <v>29</v>
      </c>
      <c r="DH8" s="61"/>
      <c r="DI8" s="61"/>
      <c r="DJ8" s="61"/>
      <c r="DK8" s="61"/>
      <c r="DL8" s="65"/>
      <c r="DM8" s="66" t="s">
        <v>30</v>
      </c>
      <c r="DN8" s="61"/>
      <c r="DO8" s="61" t="s">
        <v>31</v>
      </c>
      <c r="DP8" s="61"/>
      <c r="DQ8" s="61"/>
      <c r="DR8" s="67"/>
      <c r="DS8" s="68" t="s">
        <v>34</v>
      </c>
      <c r="DT8" s="61"/>
      <c r="DU8" s="61" t="s">
        <v>31</v>
      </c>
      <c r="DV8" s="61"/>
      <c r="DW8" s="61"/>
      <c r="DX8" s="67"/>
      <c r="DY8" s="63" t="s">
        <v>33</v>
      </c>
      <c r="DZ8" s="63"/>
      <c r="EA8" s="63" t="s">
        <v>31</v>
      </c>
      <c r="EB8" s="63"/>
      <c r="EC8" s="63"/>
      <c r="ED8" s="63"/>
      <c r="EE8" s="58">
        <v>2022</v>
      </c>
      <c r="EF8" s="59"/>
      <c r="EG8" s="69" t="s">
        <v>35</v>
      </c>
      <c r="EH8" s="70"/>
      <c r="EI8" s="71" t="s">
        <v>36</v>
      </c>
      <c r="EJ8" s="72"/>
      <c r="EK8" s="72"/>
      <c r="EL8" s="72"/>
      <c r="EM8" s="72"/>
      <c r="EN8" s="72"/>
      <c r="EO8" s="73"/>
    </row>
    <row r="9" spans="1:330" ht="45.75" customHeight="1" thickBot="1" x14ac:dyDescent="0.35">
      <c r="C9" s="75" t="s">
        <v>37</v>
      </c>
      <c r="D9" s="76"/>
      <c r="E9" s="77" t="s">
        <v>38</v>
      </c>
      <c r="F9" s="78"/>
      <c r="G9" s="79" t="s">
        <v>39</v>
      </c>
      <c r="H9" s="80"/>
      <c r="I9" s="79" t="s">
        <v>40</v>
      </c>
      <c r="J9" s="80"/>
      <c r="K9" s="79" t="s">
        <v>41</v>
      </c>
      <c r="L9" s="81"/>
      <c r="M9" s="79" t="s">
        <v>42</v>
      </c>
      <c r="N9" s="80"/>
      <c r="O9" s="79" t="s">
        <v>43</v>
      </c>
      <c r="P9" s="80"/>
      <c r="Q9" s="79" t="s">
        <v>44</v>
      </c>
      <c r="R9" s="79"/>
      <c r="S9" s="82" t="s">
        <v>21</v>
      </c>
      <c r="T9" s="80"/>
      <c r="U9" s="79" t="s">
        <v>45</v>
      </c>
      <c r="V9" s="80"/>
      <c r="W9" s="79" t="s">
        <v>46</v>
      </c>
      <c r="X9" s="81"/>
      <c r="Y9" s="79" t="s">
        <v>47</v>
      </c>
      <c r="Z9" s="80"/>
      <c r="AA9" s="79" t="s">
        <v>48</v>
      </c>
      <c r="AB9" s="80"/>
      <c r="AC9" s="79" t="s">
        <v>49</v>
      </c>
      <c r="AD9" s="79"/>
      <c r="AE9" s="83" t="s">
        <v>50</v>
      </c>
      <c r="AF9" s="84"/>
      <c r="AG9" s="85" t="s">
        <v>39</v>
      </c>
      <c r="AH9" s="86"/>
      <c r="AI9" s="86" t="s">
        <v>40</v>
      </c>
      <c r="AJ9" s="86"/>
      <c r="AK9" s="86" t="s">
        <v>41</v>
      </c>
      <c r="AL9" s="87"/>
      <c r="AM9" s="85" t="s">
        <v>42</v>
      </c>
      <c r="AN9" s="86"/>
      <c r="AO9" s="86" t="s">
        <v>43</v>
      </c>
      <c r="AP9" s="86"/>
      <c r="AQ9" s="86" t="s">
        <v>44</v>
      </c>
      <c r="AR9" s="87"/>
      <c r="AS9" s="85" t="s">
        <v>21</v>
      </c>
      <c r="AT9" s="86"/>
      <c r="AU9" s="86" t="s">
        <v>45</v>
      </c>
      <c r="AV9" s="86"/>
      <c r="AW9" s="86" t="s">
        <v>46</v>
      </c>
      <c r="AX9" s="87"/>
      <c r="AY9" s="88" t="s">
        <v>47</v>
      </c>
      <c r="AZ9" s="89"/>
      <c r="BA9" s="88" t="s">
        <v>48</v>
      </c>
      <c r="BB9" s="89"/>
      <c r="BC9" s="88" t="s">
        <v>49</v>
      </c>
      <c r="BD9" s="88"/>
      <c r="BE9" s="83" t="s">
        <v>50</v>
      </c>
      <c r="BF9" s="84"/>
      <c r="BG9" s="90" t="s">
        <v>39</v>
      </c>
      <c r="BH9" s="86"/>
      <c r="BI9" s="86" t="s">
        <v>40</v>
      </c>
      <c r="BJ9" s="86"/>
      <c r="BK9" s="86" t="s">
        <v>41</v>
      </c>
      <c r="BL9" s="91"/>
      <c r="BM9" s="92" t="s">
        <v>42</v>
      </c>
      <c r="BN9" s="86"/>
      <c r="BO9" s="86" t="s">
        <v>43</v>
      </c>
      <c r="BP9" s="86"/>
      <c r="BQ9" s="86" t="s">
        <v>44</v>
      </c>
      <c r="BR9" s="93"/>
      <c r="BS9" s="90" t="s">
        <v>21</v>
      </c>
      <c r="BT9" s="86"/>
      <c r="BU9" s="86" t="s">
        <v>45</v>
      </c>
      <c r="BV9" s="86"/>
      <c r="BW9" s="86" t="s">
        <v>46</v>
      </c>
      <c r="BX9" s="93"/>
      <c r="BY9" s="88" t="s">
        <v>47</v>
      </c>
      <c r="BZ9" s="89"/>
      <c r="CA9" s="88" t="s">
        <v>48</v>
      </c>
      <c r="CB9" s="89"/>
      <c r="CC9" s="88" t="s">
        <v>49</v>
      </c>
      <c r="CD9" s="88"/>
      <c r="CE9" s="83" t="s">
        <v>50</v>
      </c>
      <c r="CF9" s="84"/>
      <c r="CG9" s="90" t="s">
        <v>39</v>
      </c>
      <c r="CH9" s="86"/>
      <c r="CI9" s="86" t="s">
        <v>40</v>
      </c>
      <c r="CJ9" s="86"/>
      <c r="CK9" s="86" t="s">
        <v>41</v>
      </c>
      <c r="CL9" s="91"/>
      <c r="CM9" s="92" t="s">
        <v>42</v>
      </c>
      <c r="CN9" s="86"/>
      <c r="CO9" s="86" t="s">
        <v>43</v>
      </c>
      <c r="CP9" s="86"/>
      <c r="CQ9" s="86" t="s">
        <v>44</v>
      </c>
      <c r="CR9" s="93"/>
      <c r="CS9" s="90" t="s">
        <v>21</v>
      </c>
      <c r="CT9" s="86"/>
      <c r="CU9" s="86" t="s">
        <v>45</v>
      </c>
      <c r="CV9" s="86"/>
      <c r="CW9" s="86" t="s">
        <v>46</v>
      </c>
      <c r="CX9" s="93"/>
      <c r="CY9" s="88" t="s">
        <v>47</v>
      </c>
      <c r="CZ9" s="89"/>
      <c r="DA9" s="88" t="s">
        <v>48</v>
      </c>
      <c r="DB9" s="89"/>
      <c r="DC9" s="88" t="s">
        <v>49</v>
      </c>
      <c r="DD9" s="88"/>
      <c r="DE9" s="83" t="s">
        <v>50</v>
      </c>
      <c r="DF9" s="84"/>
      <c r="DG9" s="90" t="s">
        <v>39</v>
      </c>
      <c r="DH9" s="86"/>
      <c r="DI9" s="86" t="s">
        <v>40</v>
      </c>
      <c r="DJ9" s="86"/>
      <c r="DK9" s="86" t="s">
        <v>41</v>
      </c>
      <c r="DL9" s="91"/>
      <c r="DM9" s="92" t="s">
        <v>42</v>
      </c>
      <c r="DN9" s="86"/>
      <c r="DO9" s="86" t="s">
        <v>43</v>
      </c>
      <c r="DP9" s="86"/>
      <c r="DQ9" s="86" t="s">
        <v>44</v>
      </c>
      <c r="DR9" s="93"/>
      <c r="DS9" s="90" t="s">
        <v>21</v>
      </c>
      <c r="DT9" s="86"/>
      <c r="DU9" s="86" t="s">
        <v>45</v>
      </c>
      <c r="DV9" s="86"/>
      <c r="DW9" s="86" t="s">
        <v>46</v>
      </c>
      <c r="DX9" s="93"/>
      <c r="DY9" s="88" t="s">
        <v>47</v>
      </c>
      <c r="DZ9" s="89"/>
      <c r="EA9" s="88" t="s">
        <v>48</v>
      </c>
      <c r="EB9" s="89"/>
      <c r="EC9" s="88" t="s">
        <v>49</v>
      </c>
      <c r="ED9" s="88"/>
      <c r="EE9" s="83" t="s">
        <v>50</v>
      </c>
      <c r="EF9" s="84"/>
      <c r="EG9" s="94" t="s">
        <v>50</v>
      </c>
      <c r="EH9" s="95"/>
      <c r="EI9" s="96" t="s">
        <v>51</v>
      </c>
      <c r="EJ9" s="97" t="s">
        <v>52</v>
      </c>
      <c r="EK9" s="98"/>
      <c r="EL9" s="98"/>
      <c r="EM9" s="98"/>
      <c r="EN9" s="98"/>
      <c r="EO9" s="99"/>
    </row>
    <row r="10" spans="1:330" ht="78" customHeight="1" thickBot="1" x14ac:dyDescent="0.35">
      <c r="C10" s="100"/>
      <c r="D10" s="101"/>
      <c r="E10" s="102" t="s">
        <v>53</v>
      </c>
      <c r="F10" s="103" t="s">
        <v>54</v>
      </c>
      <c r="G10" s="104" t="s">
        <v>53</v>
      </c>
      <c r="H10" s="105" t="s">
        <v>54</v>
      </c>
      <c r="I10" s="102" t="s">
        <v>53</v>
      </c>
      <c r="J10" s="105" t="s">
        <v>54</v>
      </c>
      <c r="K10" s="102" t="s">
        <v>53</v>
      </c>
      <c r="L10" s="103" t="s">
        <v>54</v>
      </c>
      <c r="M10" s="104" t="s">
        <v>53</v>
      </c>
      <c r="N10" s="105" t="s">
        <v>54</v>
      </c>
      <c r="O10" s="102" t="s">
        <v>53</v>
      </c>
      <c r="P10" s="105" t="s">
        <v>54</v>
      </c>
      <c r="Q10" s="102" t="s">
        <v>53</v>
      </c>
      <c r="R10" s="105" t="s">
        <v>54</v>
      </c>
      <c r="S10" s="102" t="s">
        <v>53</v>
      </c>
      <c r="T10" s="105" t="s">
        <v>54</v>
      </c>
      <c r="U10" s="102" t="s">
        <v>53</v>
      </c>
      <c r="V10" s="105" t="s">
        <v>54</v>
      </c>
      <c r="W10" s="102" t="s">
        <v>53</v>
      </c>
      <c r="X10" s="103" t="s">
        <v>54</v>
      </c>
      <c r="Y10" s="104" t="s">
        <v>53</v>
      </c>
      <c r="Z10" s="105" t="s">
        <v>54</v>
      </c>
      <c r="AA10" s="102" t="s">
        <v>53</v>
      </c>
      <c r="AB10" s="105" t="s">
        <v>54</v>
      </c>
      <c r="AC10" s="102" t="s">
        <v>53</v>
      </c>
      <c r="AD10" s="105" t="s">
        <v>54</v>
      </c>
      <c r="AE10" s="102" t="s">
        <v>53</v>
      </c>
      <c r="AF10" s="103" t="s">
        <v>54</v>
      </c>
      <c r="AG10" s="106" t="s">
        <v>53</v>
      </c>
      <c r="AH10" s="107" t="s">
        <v>54</v>
      </c>
      <c r="AI10" s="107" t="s">
        <v>53</v>
      </c>
      <c r="AJ10" s="107" t="s">
        <v>54</v>
      </c>
      <c r="AK10" s="107" t="s">
        <v>53</v>
      </c>
      <c r="AL10" s="108" t="s">
        <v>54</v>
      </c>
      <c r="AM10" s="106" t="s">
        <v>53</v>
      </c>
      <c r="AN10" s="109" t="s">
        <v>54</v>
      </c>
      <c r="AO10" s="107" t="s">
        <v>53</v>
      </c>
      <c r="AP10" s="109" t="s">
        <v>54</v>
      </c>
      <c r="AQ10" s="107" t="s">
        <v>53</v>
      </c>
      <c r="AR10" s="110" t="s">
        <v>54</v>
      </c>
      <c r="AS10" s="106" t="s">
        <v>53</v>
      </c>
      <c r="AT10" s="109" t="s">
        <v>54</v>
      </c>
      <c r="AU10" s="107" t="s">
        <v>53</v>
      </c>
      <c r="AV10" s="109" t="s">
        <v>54</v>
      </c>
      <c r="AW10" s="107" t="s">
        <v>53</v>
      </c>
      <c r="AX10" s="110" t="s">
        <v>54</v>
      </c>
      <c r="AY10" s="104" t="s">
        <v>53</v>
      </c>
      <c r="AZ10" s="105" t="s">
        <v>54</v>
      </c>
      <c r="BA10" s="102" t="s">
        <v>53</v>
      </c>
      <c r="BB10" s="105" t="s">
        <v>54</v>
      </c>
      <c r="BC10" s="102" t="s">
        <v>53</v>
      </c>
      <c r="BD10" s="105" t="s">
        <v>54</v>
      </c>
      <c r="BE10" s="102" t="s">
        <v>53</v>
      </c>
      <c r="BF10" s="103" t="s">
        <v>54</v>
      </c>
      <c r="BG10" s="111" t="s">
        <v>53</v>
      </c>
      <c r="BH10" s="107" t="s">
        <v>54</v>
      </c>
      <c r="BI10" s="107" t="s">
        <v>53</v>
      </c>
      <c r="BJ10" s="107" t="s">
        <v>54</v>
      </c>
      <c r="BK10" s="107" t="s">
        <v>53</v>
      </c>
      <c r="BL10" s="112" t="s">
        <v>54</v>
      </c>
      <c r="BM10" s="113" t="s">
        <v>53</v>
      </c>
      <c r="BN10" s="109" t="s">
        <v>54</v>
      </c>
      <c r="BO10" s="107" t="s">
        <v>53</v>
      </c>
      <c r="BP10" s="109" t="s">
        <v>54</v>
      </c>
      <c r="BQ10" s="107" t="s">
        <v>53</v>
      </c>
      <c r="BR10" s="114" t="s">
        <v>54</v>
      </c>
      <c r="BS10" s="111" t="s">
        <v>53</v>
      </c>
      <c r="BT10" s="109" t="s">
        <v>54</v>
      </c>
      <c r="BU10" s="107" t="s">
        <v>53</v>
      </c>
      <c r="BV10" s="109" t="s">
        <v>54</v>
      </c>
      <c r="BW10" s="107" t="s">
        <v>53</v>
      </c>
      <c r="BX10" s="114" t="s">
        <v>54</v>
      </c>
      <c r="BY10" s="104" t="s">
        <v>53</v>
      </c>
      <c r="BZ10" s="105" t="s">
        <v>54</v>
      </c>
      <c r="CA10" s="102" t="s">
        <v>53</v>
      </c>
      <c r="CB10" s="105" t="s">
        <v>54</v>
      </c>
      <c r="CC10" s="102" t="s">
        <v>53</v>
      </c>
      <c r="CD10" s="105" t="s">
        <v>54</v>
      </c>
      <c r="CE10" s="102" t="s">
        <v>53</v>
      </c>
      <c r="CF10" s="103" t="s">
        <v>54</v>
      </c>
      <c r="CG10" s="111" t="s">
        <v>53</v>
      </c>
      <c r="CH10" s="107" t="s">
        <v>54</v>
      </c>
      <c r="CI10" s="107" t="s">
        <v>53</v>
      </c>
      <c r="CJ10" s="107" t="s">
        <v>54</v>
      </c>
      <c r="CK10" s="107" t="s">
        <v>53</v>
      </c>
      <c r="CL10" s="112" t="s">
        <v>54</v>
      </c>
      <c r="CM10" s="115" t="s">
        <v>53</v>
      </c>
      <c r="CN10" s="109" t="s">
        <v>54</v>
      </c>
      <c r="CO10" s="107" t="s">
        <v>53</v>
      </c>
      <c r="CP10" s="109" t="s">
        <v>54</v>
      </c>
      <c r="CQ10" s="107" t="s">
        <v>53</v>
      </c>
      <c r="CR10" s="114" t="s">
        <v>54</v>
      </c>
      <c r="CS10" s="111" t="s">
        <v>53</v>
      </c>
      <c r="CT10" s="109" t="s">
        <v>54</v>
      </c>
      <c r="CU10" s="107" t="s">
        <v>53</v>
      </c>
      <c r="CV10" s="109" t="s">
        <v>54</v>
      </c>
      <c r="CW10" s="107" t="s">
        <v>53</v>
      </c>
      <c r="CX10" s="114" t="s">
        <v>54</v>
      </c>
      <c r="CY10" s="104" t="s">
        <v>53</v>
      </c>
      <c r="CZ10" s="105" t="s">
        <v>54</v>
      </c>
      <c r="DA10" s="102" t="s">
        <v>53</v>
      </c>
      <c r="DB10" s="105" t="s">
        <v>54</v>
      </c>
      <c r="DC10" s="102" t="s">
        <v>53</v>
      </c>
      <c r="DD10" s="105" t="s">
        <v>54</v>
      </c>
      <c r="DE10" s="102" t="s">
        <v>53</v>
      </c>
      <c r="DF10" s="103" t="s">
        <v>54</v>
      </c>
      <c r="DG10" s="111" t="s">
        <v>53</v>
      </c>
      <c r="DH10" s="107" t="s">
        <v>54</v>
      </c>
      <c r="DI10" s="107" t="s">
        <v>53</v>
      </c>
      <c r="DJ10" s="107" t="s">
        <v>54</v>
      </c>
      <c r="DK10" s="107" t="s">
        <v>53</v>
      </c>
      <c r="DL10" s="112" t="s">
        <v>54</v>
      </c>
      <c r="DM10" s="113" t="s">
        <v>53</v>
      </c>
      <c r="DN10" s="109" t="s">
        <v>54</v>
      </c>
      <c r="DO10" s="107" t="s">
        <v>53</v>
      </c>
      <c r="DP10" s="109" t="s">
        <v>54</v>
      </c>
      <c r="DQ10" s="107" t="s">
        <v>53</v>
      </c>
      <c r="DR10" s="114" t="s">
        <v>54</v>
      </c>
      <c r="DS10" s="111" t="s">
        <v>53</v>
      </c>
      <c r="DT10" s="109" t="s">
        <v>54</v>
      </c>
      <c r="DU10" s="107" t="s">
        <v>53</v>
      </c>
      <c r="DV10" s="109" t="s">
        <v>54</v>
      </c>
      <c r="DW10" s="107" t="s">
        <v>53</v>
      </c>
      <c r="DX10" s="114" t="s">
        <v>54</v>
      </c>
      <c r="DY10" s="104" t="s">
        <v>53</v>
      </c>
      <c r="DZ10" s="105" t="s">
        <v>54</v>
      </c>
      <c r="EA10" s="102" t="s">
        <v>53</v>
      </c>
      <c r="EB10" s="105" t="s">
        <v>54</v>
      </c>
      <c r="EC10" s="102" t="s">
        <v>53</v>
      </c>
      <c r="ED10" s="105" t="s">
        <v>54</v>
      </c>
      <c r="EE10" s="102" t="s">
        <v>53</v>
      </c>
      <c r="EF10" s="103" t="s">
        <v>54</v>
      </c>
      <c r="EG10" s="104" t="s">
        <v>53</v>
      </c>
      <c r="EH10" s="116" t="s">
        <v>54</v>
      </c>
      <c r="EI10" s="117" t="s">
        <v>55</v>
      </c>
      <c r="EJ10" s="118" t="s">
        <v>56</v>
      </c>
      <c r="EK10" s="118" t="s">
        <v>57</v>
      </c>
      <c r="EL10" s="118" t="s">
        <v>58</v>
      </c>
      <c r="EM10" s="117" t="s">
        <v>59</v>
      </c>
      <c r="EN10" s="119" t="s">
        <v>60</v>
      </c>
      <c r="EO10" s="119" t="s">
        <v>61</v>
      </c>
    </row>
    <row r="11" spans="1:330" s="142" customFormat="1" ht="21.75" customHeight="1" thickBot="1" x14ac:dyDescent="0.35">
      <c r="A11" s="120" t="s">
        <v>62</v>
      </c>
      <c r="B11" s="121"/>
      <c r="C11" s="122" t="s">
        <v>63</v>
      </c>
      <c r="D11" s="123"/>
      <c r="E11" s="124"/>
      <c r="F11" s="125"/>
      <c r="G11" s="126"/>
      <c r="H11" s="126"/>
      <c r="I11" s="126"/>
      <c r="J11" s="126"/>
      <c r="K11" s="126"/>
      <c r="L11" s="127"/>
      <c r="M11" s="126"/>
      <c r="N11" s="126"/>
      <c r="O11" s="126"/>
      <c r="P11" s="126"/>
      <c r="Q11" s="126"/>
      <c r="R11" s="126"/>
      <c r="S11" s="128"/>
      <c r="T11" s="126"/>
      <c r="U11" s="126"/>
      <c r="V11" s="126"/>
      <c r="W11" s="126"/>
      <c r="X11" s="127"/>
      <c r="Y11" s="126"/>
      <c r="Z11" s="126"/>
      <c r="AA11" s="126"/>
      <c r="AB11" s="126"/>
      <c r="AC11" s="126"/>
      <c r="AD11" s="126"/>
      <c r="AE11" s="128"/>
      <c r="AF11" s="127"/>
      <c r="AG11" s="129"/>
      <c r="AH11" s="130"/>
      <c r="AI11" s="130"/>
      <c r="AJ11" s="130"/>
      <c r="AK11" s="130"/>
      <c r="AL11" s="131"/>
      <c r="AM11" s="129"/>
      <c r="AN11" s="130"/>
      <c r="AO11" s="130"/>
      <c r="AP11" s="130"/>
      <c r="AQ11" s="130"/>
      <c r="AR11" s="131"/>
      <c r="AS11" s="129"/>
      <c r="AT11" s="130"/>
      <c r="AU11" s="130"/>
      <c r="AV11" s="130"/>
      <c r="AW11" s="130"/>
      <c r="AX11" s="131"/>
      <c r="AY11" s="132"/>
      <c r="AZ11" s="132"/>
      <c r="BA11" s="132"/>
      <c r="BB11" s="132"/>
      <c r="BC11" s="132"/>
      <c r="BD11" s="132"/>
      <c r="BE11" s="128"/>
      <c r="BF11" s="127"/>
      <c r="BG11" s="133"/>
      <c r="BH11" s="130"/>
      <c r="BI11" s="130"/>
      <c r="BJ11" s="130"/>
      <c r="BK11" s="130"/>
      <c r="BL11" s="134"/>
      <c r="BM11" s="135"/>
      <c r="BN11" s="130"/>
      <c r="BO11" s="130"/>
      <c r="BP11" s="130"/>
      <c r="BQ11" s="130"/>
      <c r="BR11" s="136"/>
      <c r="BS11" s="133"/>
      <c r="BT11" s="130"/>
      <c r="BU11" s="130"/>
      <c r="BV11" s="130"/>
      <c r="BW11" s="130"/>
      <c r="BX11" s="136"/>
      <c r="BY11" s="132"/>
      <c r="BZ11" s="132"/>
      <c r="CA11" s="132"/>
      <c r="CB11" s="132"/>
      <c r="CC11" s="132"/>
      <c r="CD11" s="132"/>
      <c r="CE11" s="128"/>
      <c r="CF11" s="127"/>
      <c r="CG11" s="133"/>
      <c r="CH11" s="130"/>
      <c r="CI11" s="130"/>
      <c r="CJ11" s="130"/>
      <c r="CK11" s="130"/>
      <c r="CL11" s="134"/>
      <c r="CM11" s="135"/>
      <c r="CN11" s="130"/>
      <c r="CO11" s="130"/>
      <c r="CP11" s="130"/>
      <c r="CQ11" s="130"/>
      <c r="CR11" s="136"/>
      <c r="CS11" s="133"/>
      <c r="CT11" s="130"/>
      <c r="CU11" s="130"/>
      <c r="CV11" s="130"/>
      <c r="CW11" s="130"/>
      <c r="CX11" s="136"/>
      <c r="CY11" s="132"/>
      <c r="CZ11" s="132"/>
      <c r="DA11" s="132"/>
      <c r="DB11" s="132"/>
      <c r="DC11" s="132"/>
      <c r="DD11" s="132"/>
      <c r="DE11" s="128"/>
      <c r="DF11" s="127"/>
      <c r="DG11" s="133"/>
      <c r="DH11" s="130"/>
      <c r="DI11" s="130"/>
      <c r="DJ11" s="130"/>
      <c r="DK11" s="130"/>
      <c r="DL11" s="134"/>
      <c r="DM11" s="135"/>
      <c r="DN11" s="130"/>
      <c r="DO11" s="130"/>
      <c r="DP11" s="130"/>
      <c r="DQ11" s="130"/>
      <c r="DR11" s="136"/>
      <c r="DS11" s="133"/>
      <c r="DT11" s="130"/>
      <c r="DU11" s="130"/>
      <c r="DV11" s="130"/>
      <c r="DW11" s="130"/>
      <c r="DX11" s="136"/>
      <c r="DY11" s="132"/>
      <c r="DZ11" s="132"/>
      <c r="EA11" s="132"/>
      <c r="EB11" s="132"/>
      <c r="EC11" s="132"/>
      <c r="ED11" s="132"/>
      <c r="EE11" s="128"/>
      <c r="EF11" s="127"/>
      <c r="EG11" s="137"/>
      <c r="EH11" s="127"/>
      <c r="EI11" s="138"/>
      <c r="EJ11" s="139"/>
      <c r="EK11" s="140"/>
      <c r="EL11" s="140"/>
      <c r="EM11" s="140"/>
      <c r="EN11" s="140"/>
      <c r="EO11" s="141"/>
    </row>
    <row r="12" spans="1:330" s="164" customFormat="1" ht="49.95" customHeight="1" x14ac:dyDescent="0.3">
      <c r="A12" s="143">
        <f>+'[19]Cuadro de Costos (Perfil)'!G39</f>
        <v>0.82577565632458239</v>
      </c>
      <c r="B12" s="143">
        <f>+'[19]Cuadro de Costos (Perfil)'!H39</f>
        <v>0.17422434367541767</v>
      </c>
      <c r="C12" s="144">
        <v>1</v>
      </c>
      <c r="D12" s="145" t="str">
        <f>+'[19]PEP AR-L1273'!A9</f>
        <v>Obra: Proyecto de Ampliación del Cauce del Río Areco Aguas Debajo de la RN8 y Ampliación de Puentes de RN8 Y RN41</v>
      </c>
      <c r="E12" s="146">
        <f>+'[19]PEP AR-L1273'!I9</f>
        <v>23441253.093078759</v>
      </c>
      <c r="F12" s="147">
        <f>+'[19]PEP AR-L1273'!J9</f>
        <v>4945697.9069212414</v>
      </c>
      <c r="G12" s="148">
        <f>+'[19]PEP AR-L1273'!Q9*$A$12</f>
        <v>0</v>
      </c>
      <c r="H12" s="149">
        <f>+'[19]PEP AR-L1273'!Q9*$B$12</f>
        <v>0</v>
      </c>
      <c r="I12" s="148">
        <f>+'[19]PEP AR-L1273'!R9*$A$12</f>
        <v>0</v>
      </c>
      <c r="J12" s="149">
        <f>+'[19]PEP AR-L1273'!R9*$B$12</f>
        <v>0</v>
      </c>
      <c r="K12" s="148">
        <f>+'[19]PEP AR-L1273'!S9*$A$12</f>
        <v>0</v>
      </c>
      <c r="L12" s="150">
        <f>+'[19]PEP AR-L1273'!S9*$B$12</f>
        <v>0</v>
      </c>
      <c r="M12" s="148">
        <f>+'[19]PEP AR-L1273'!T9*$A$12</f>
        <v>0</v>
      </c>
      <c r="N12" s="149">
        <f>+'[19]PEP AR-L1273'!T9*$B$12</f>
        <v>0</v>
      </c>
      <c r="O12" s="148">
        <f>+'[19]PEP AR-L1273'!U9*$A$12</f>
        <v>0</v>
      </c>
      <c r="P12" s="149">
        <f>+'[19]PEP AR-L1273'!U9*$B$12</f>
        <v>0</v>
      </c>
      <c r="Q12" s="148">
        <f>+'[19]PEP AR-L1273'!V9*$A$12</f>
        <v>0</v>
      </c>
      <c r="R12" s="151">
        <f>+'[19]PEP AR-L1273'!V9*$B$12</f>
        <v>0</v>
      </c>
      <c r="S12" s="152">
        <f>+'[19]PEP AR-L1273'!W9*$A$12</f>
        <v>0</v>
      </c>
      <c r="T12" s="149">
        <f>+'[19]PEP AR-L1273'!W9*$B$12</f>
        <v>0</v>
      </c>
      <c r="U12" s="153">
        <f>+'[19]PEP AR-L1273'!X9*$A$12</f>
        <v>0</v>
      </c>
      <c r="V12" s="149">
        <f>+'[19]PEP AR-L1273'!X9*$B$12</f>
        <v>0</v>
      </c>
      <c r="W12" s="153">
        <f>+'[19]PEP AR-L1273'!Y9*$A$12</f>
        <v>2344125.309307876</v>
      </c>
      <c r="X12" s="150">
        <f>+'[19]PEP AR-L1273'!Y9*$B$12</f>
        <v>494569.79069212417</v>
      </c>
      <c r="Y12" s="152">
        <f>+'[19]PEP AR-L1273'!Z9*$A$12</f>
        <v>390296.86399976135</v>
      </c>
      <c r="Z12" s="149">
        <f>+'[19]PEP AR-L1273'!Z9*$B$12</f>
        <v>82345.870150238668</v>
      </c>
      <c r="AA12" s="153">
        <f>+'[19]PEP AR-L1273'!AA9*$A$12</f>
        <v>50633.106681050114</v>
      </c>
      <c r="AB12" s="149">
        <f>+'[19]PEP AR-L1273'!AA9*$B$12</f>
        <v>10682.70747894988</v>
      </c>
      <c r="AC12" s="153">
        <f>+'[19]PEP AR-L1273'!AB9*$A$12</f>
        <v>137131.33059451074</v>
      </c>
      <c r="AD12" s="151">
        <f>+'[19]PEP AR-L1273'!AB9*$B$12</f>
        <v>28932.33275548926</v>
      </c>
      <c r="AE12" s="154">
        <f t="shared" ref="AE12:AF20" si="0">+AC12+AA12+Y12+W12+U12+S12+Q12+O12+M12+K12+I12+G12</f>
        <v>2922186.6105831983</v>
      </c>
      <c r="AF12" s="155">
        <f t="shared" si="0"/>
        <v>616530.70107680198</v>
      </c>
      <c r="AG12" s="152">
        <f>+'[19]PEP AR-L1273'!AD9*$A$12</f>
        <v>276372.3739673986</v>
      </c>
      <c r="AH12" s="149">
        <f>+'[19]PEP AR-L1273'!AD9*$B$12</f>
        <v>58309.778322601436</v>
      </c>
      <c r="AI12" s="153">
        <f>+'[19]PEP AR-L1273'!AE9*$A$12</f>
        <v>447259.10901594267</v>
      </c>
      <c r="AJ12" s="149">
        <f>+'[19]PEP AR-L1273'!AE9*$B$12</f>
        <v>94363.916064057266</v>
      </c>
      <c r="AK12" s="153">
        <f>+'[19]PEP AR-L1273'!AF9*$A$12</f>
        <v>624474.98239961814</v>
      </c>
      <c r="AL12" s="150">
        <f>+'[19]PEP AR-L1273'!AF9*$B$12</f>
        <v>131753.39224038186</v>
      </c>
      <c r="AM12" s="152">
        <f>+'[19]PEP AR-L1273'!AG9*$A$12</f>
        <v>694095.50408606208</v>
      </c>
      <c r="AN12" s="149">
        <f>+'[19]PEP AR-L1273'!AG9*$B$12</f>
        <v>146442.11502393795</v>
      </c>
      <c r="AO12" s="153">
        <f>+'[19]PEP AR-L1273'!AH9*$A$12</f>
        <v>698314.92964281619</v>
      </c>
      <c r="AP12" s="149">
        <f>+'[19]PEP AR-L1273'!AH9*$B$12</f>
        <v>147332.34064718377</v>
      </c>
      <c r="AQ12" s="153">
        <f>+'[19]PEP AR-L1273'!AI9*$A$12</f>
        <v>1122367.1980966111</v>
      </c>
      <c r="AR12" s="150">
        <f>+'[19]PEP AR-L1273'!AI9*$B$12</f>
        <v>236800.01578338901</v>
      </c>
      <c r="AS12" s="152">
        <f>+'[19]PEP AR-L1273'!AJ9*$A$12</f>
        <v>1343887.0398262055</v>
      </c>
      <c r="AT12" s="149">
        <f>+'[19]PEP AR-L1273'!AJ9*$B$12</f>
        <v>283536.86100379477</v>
      </c>
      <c r="AU12" s="153">
        <f>+'[19]PEP AR-L1273'!AK9*$A$12</f>
        <v>1379752.1570586157</v>
      </c>
      <c r="AV12" s="149">
        <f>+'[19]PEP AR-L1273'!AK9*$B$12</f>
        <v>291103.77880138427</v>
      </c>
      <c r="AW12" s="153">
        <f>+'[19]PEP AR-L1273'!AL9*$A$12</f>
        <v>1187768.2942263007</v>
      </c>
      <c r="AX12" s="150">
        <f>+'[19]PEP AR-L1273'!AL9*$B$12</f>
        <v>250598.51294369929</v>
      </c>
      <c r="AY12" s="152">
        <f>+'[19]PEP AR-L1273'!AM9*$A$12</f>
        <v>1164561.4536641527</v>
      </c>
      <c r="AZ12" s="149">
        <f>+'[19]PEP AR-L1273'!AM9*$B$12</f>
        <v>245702.27201584727</v>
      </c>
      <c r="BA12" s="153">
        <f>+'[19]PEP AR-L1273'!AN9*$A$12</f>
        <v>1170890.591999284</v>
      </c>
      <c r="BB12" s="149">
        <f>+'[19]PEP AR-L1273'!AN9*$B$12</f>
        <v>247037.61045071599</v>
      </c>
      <c r="BC12" s="153">
        <f>+'[19]PEP AR-L1273'!AO9*$A$12</f>
        <v>1044307.8252966588</v>
      </c>
      <c r="BD12" s="150">
        <f>+'[19]PEP AR-L1273'!AO9*$B$12</f>
        <v>220330.84175334132</v>
      </c>
      <c r="BE12" s="156">
        <f>+BC12+BA12+AY12+AW12+AU12+AS12+AQ12+AO12+AM12+AK12+AI12+AG12</f>
        <v>11154051.459279668</v>
      </c>
      <c r="BF12" s="157">
        <f>+BD12+BB12+AZ12+AX12+AV12+AT12+AR12+AP12+AN12+AL12+AJ12+AH12</f>
        <v>2353311.4350503343</v>
      </c>
      <c r="BG12" s="152">
        <f>+'[19]PEP AR-L1273'!AQ9*$A$12</f>
        <v>966248.45249670639</v>
      </c>
      <c r="BH12" s="149">
        <f>+'[19]PEP AR-L1273'!AQ9*$B$12</f>
        <v>203861.66772329356</v>
      </c>
      <c r="BI12" s="153">
        <f>+'[19]PEP AR-L1273'!AR9*$A$12</f>
        <v>915615.34581565624</v>
      </c>
      <c r="BJ12" s="149">
        <f>+'[19]PEP AR-L1273'!AR9*$B$12</f>
        <v>193178.96024434367</v>
      </c>
      <c r="BK12" s="153">
        <f>+'[19]PEP AR-L1273'!AS9*$A$12</f>
        <v>1006332.9952858711</v>
      </c>
      <c r="BL12" s="150">
        <f>+'[19]PEP AR-L1273'!AS9*$B$12</f>
        <v>212318.81114412888</v>
      </c>
      <c r="BM12" s="152">
        <f>+'[19]PEP AR-L1273'!AT9*$A$12</f>
        <v>1213084.8475668258</v>
      </c>
      <c r="BN12" s="149">
        <f>+'[19]PEP AR-L1273'!AT9*$B$12</f>
        <v>255939.86668317424</v>
      </c>
      <c r="BO12" s="153">
        <f>+'[19]PEP AR-L1273'!AU9*$A$12</f>
        <v>1118147.7725398568</v>
      </c>
      <c r="BP12" s="149">
        <f>+'[19]PEP AR-L1273'!AU9*$B$12</f>
        <v>235909.79016014319</v>
      </c>
      <c r="BQ12" s="153">
        <f>+'[19]PEP AR-L1273'!AV9*$A$12</f>
        <v>658230.38685365149</v>
      </c>
      <c r="BR12" s="150">
        <f>+'[19]PEP AR-L1273'!AV9*$B$12</f>
        <v>138875.19722634845</v>
      </c>
      <c r="BS12" s="152">
        <f>+'[19]PEP AR-L1273'!AW9*$A$12</f>
        <v>681437.22741579951</v>
      </c>
      <c r="BT12" s="149">
        <f>+'[19]PEP AR-L1273'!AW9*$B$12</f>
        <v>143771.43815420047</v>
      </c>
      <c r="BU12" s="153">
        <f>+'[19]PEP AR-L1273'!AX9*$A$12</f>
        <v>639242.97184825782</v>
      </c>
      <c r="BV12" s="149">
        <f>+'[19]PEP AR-L1273'!AX9*$B$12</f>
        <v>134869.18192174225</v>
      </c>
      <c r="BW12" s="153">
        <f>+'[19]PEP AR-L1273'!AY9*$A$12</f>
        <v>622365.26962124102</v>
      </c>
      <c r="BX12" s="150">
        <f>+'[19]PEP AR-L1273'!AY9*$B$12</f>
        <v>131308.27942875895</v>
      </c>
      <c r="BY12" s="152">
        <f>+'[19]PEP AR-L1273'!AZ9*$A$12</f>
        <v>588609.86516720767</v>
      </c>
      <c r="BZ12" s="149">
        <f>+'[19]PEP AR-L1273'!AZ9*$B$12</f>
        <v>124186.47444279237</v>
      </c>
      <c r="CA12" s="153">
        <f>+'[19]PEP AR-L1273'!BA9*$A$12</f>
        <v>270043.23563226731</v>
      </c>
      <c r="CB12" s="149">
        <f>+'[19]PEP AR-L1273'!BA9*$B$12</f>
        <v>56974.439887732697</v>
      </c>
      <c r="CC12" s="153">
        <f>+'[19]PEP AR-L1273'!BB9*$A$12</f>
        <v>282701.51230252988</v>
      </c>
      <c r="CD12" s="150">
        <f>+'[19]PEP AR-L1273'!BB9*$B$12</f>
        <v>59645.116757470169</v>
      </c>
      <c r="CE12" s="156">
        <f>+CC12+CA12+BY12+BW12+BU12+BS12+BQ12+BO12+BM12+BK12+BI12+BG12</f>
        <v>8962059.8825458698</v>
      </c>
      <c r="CF12" s="157">
        <f>+CD12+CB12+BZ12+BX12+BV12+BT12+BR12+BP12+BN12+BL12+BJ12+BH12</f>
        <v>1890839.2237741288</v>
      </c>
      <c r="CG12" s="152">
        <f>+'[19]PEP AR-L1273'!BD9*$A$12</f>
        <v>223629.55450797133</v>
      </c>
      <c r="CH12" s="149">
        <f>+'[19]PEP AR-L1273'!BD9*$B$12</f>
        <v>47181.958032028633</v>
      </c>
      <c r="CI12" s="153">
        <f>+'[19]PEP AR-L1273'!BE9*$A$12</f>
        <v>147679.89448639617</v>
      </c>
      <c r="CJ12" s="149">
        <f>+'[19]PEP AR-L1273'!BE9*$B$12</f>
        <v>31157.896813603817</v>
      </c>
      <c r="CK12" s="153">
        <f>+'[19]PEP AR-L1273'!BF9*$A$12</f>
        <v>31645.691675656326</v>
      </c>
      <c r="CL12" s="150">
        <f>+'[19]PEP AR-L1273'!BF9*$B$12</f>
        <v>6676.6921743436751</v>
      </c>
      <c r="CM12" s="152">
        <f>+'[19]PEP AR-L1273'!BG9*$A$12</f>
        <v>0</v>
      </c>
      <c r="CN12" s="149">
        <f>+'[19]PEP AR-L1273'!BG9*$B$12</f>
        <v>0</v>
      </c>
      <c r="CO12" s="153">
        <f>+'[19]PEP AR-L1273'!BH9*$A$12</f>
        <v>0</v>
      </c>
      <c r="CP12" s="149">
        <f>+'[19]PEP AR-L1273'!BH9*$B$12</f>
        <v>0</v>
      </c>
      <c r="CQ12" s="153">
        <f>+'[19]PEP AR-L1273'!BI9*$A$12</f>
        <v>0</v>
      </c>
      <c r="CR12" s="150">
        <f>+'[19]PEP AR-L1273'!BI9*$B$12</f>
        <v>0</v>
      </c>
      <c r="CS12" s="152">
        <f>+'[19]PEP AR-L1273'!BJ9*$A$12</f>
        <v>0</v>
      </c>
      <c r="CT12" s="149">
        <f>+'[19]PEP AR-L1273'!BJ9*$B$12</f>
        <v>0</v>
      </c>
      <c r="CU12" s="153">
        <f>+'[19]PEP AR-L1273'!BK9*$A$12</f>
        <v>0</v>
      </c>
      <c r="CV12" s="149">
        <f>+'[19]PEP AR-L1273'!BK9*$B$12</f>
        <v>0</v>
      </c>
      <c r="CW12" s="153">
        <f>+'[19]PEP AR-L1273'!BL9*$A$12</f>
        <v>0</v>
      </c>
      <c r="CX12" s="150">
        <f>+'[19]PEP AR-L1273'!BL9*$B$12</f>
        <v>0</v>
      </c>
      <c r="CY12" s="152">
        <f>+'[19]PEP AR-L1273'!BM9*$A$12</f>
        <v>0</v>
      </c>
      <c r="CZ12" s="149">
        <f>+'[19]PEP AR-L1273'!BM9*$B$12</f>
        <v>0</v>
      </c>
      <c r="DA12" s="153">
        <f>+'[19]PEP AR-L1273'!BN9*$A$12</f>
        <v>0</v>
      </c>
      <c r="DB12" s="149">
        <f>+'[19]PEP AR-L1273'!BN9*$B$12</f>
        <v>0</v>
      </c>
      <c r="DC12" s="153">
        <f>+'[19]PEP AR-L1273'!BO9*$A$12</f>
        <v>0</v>
      </c>
      <c r="DD12" s="150">
        <f>+'[19]PEP AR-L1273'!BO9*$B$12</f>
        <v>0</v>
      </c>
      <c r="DE12" s="156">
        <f>+DC12+DA12+CY12+CW12+CU12+CS12+CQ12+CO12+CM12+CK12+CI12+CG12</f>
        <v>402955.14067002386</v>
      </c>
      <c r="DF12" s="157">
        <f>+DD12+DB12+CZ12+CX12+CV12+CT12+CR12+CP12+CN12+CL12+CJ12+CH12</f>
        <v>85016.547019976133</v>
      </c>
      <c r="DG12" s="152">
        <f>+'[19]PEP AR-L1273'!BQ9*$A$12</f>
        <v>0</v>
      </c>
      <c r="DH12" s="149">
        <f>+'[19]PEP AR-L1273'!BQ9*$B$12</f>
        <v>0</v>
      </c>
      <c r="DI12" s="153">
        <f>+'[19]PEP AR-L1273'!BR9*$A$12</f>
        <v>0</v>
      </c>
      <c r="DJ12" s="149">
        <f>+'[19]PEP AR-L1273'!BR9*$B$12</f>
        <v>0</v>
      </c>
      <c r="DK12" s="153">
        <f>+'[19]PEP AR-L1273'!BS9*$A$12</f>
        <v>0</v>
      </c>
      <c r="DL12" s="150">
        <f>+'[19]PEP AR-L1273'!BS9*$B$12</f>
        <v>0</v>
      </c>
      <c r="DM12" s="152">
        <f>+'[19]PEP AR-L1273'!BT9*$A$12</f>
        <v>0</v>
      </c>
      <c r="DN12" s="149">
        <f>+'[19]PEP AR-L1273'!BT9*$B$12</f>
        <v>0</v>
      </c>
      <c r="DO12" s="153">
        <f>+'[19]PEP AR-L1273'!BU9*$A$12</f>
        <v>0</v>
      </c>
      <c r="DP12" s="149">
        <f>+'[19]PEP AR-L1273'!BU9*$B$12</f>
        <v>0</v>
      </c>
      <c r="DQ12" s="153">
        <f>+'[19]PEP AR-L1273'!BV9*$A$12</f>
        <v>0</v>
      </c>
      <c r="DR12" s="150">
        <f>+'[19]PEP AR-L1273'!BV9*$B$12</f>
        <v>0</v>
      </c>
      <c r="DS12" s="152">
        <f>+'[19]PEP AR-L1273'!BW9*$A$12</f>
        <v>0</v>
      </c>
      <c r="DT12" s="149">
        <f>+'[19]PEP AR-L1273'!BW9*$B$12</f>
        <v>0</v>
      </c>
      <c r="DU12" s="153">
        <f>+'[19]PEP AR-L1273'!BX9*$A$12</f>
        <v>0</v>
      </c>
      <c r="DV12" s="149">
        <f>+'[19]PEP AR-L1273'!BX9*$B$12</f>
        <v>0</v>
      </c>
      <c r="DW12" s="153">
        <f>+'[19]PEP AR-L1273'!BY9*$A$12</f>
        <v>0</v>
      </c>
      <c r="DX12" s="150">
        <f>+'[19]PEP AR-L1273'!BY9*$B$12</f>
        <v>0</v>
      </c>
      <c r="DY12" s="152">
        <f>+'[19]PEP AR-L1273'!BZ9*$A$12</f>
        <v>0</v>
      </c>
      <c r="DZ12" s="149">
        <f>+'[19]PEP AR-L1273'!BZ9*$B$12</f>
        <v>0</v>
      </c>
      <c r="EA12" s="153">
        <f>+'[19]PEP AR-L1273'!CA9*$A$12</f>
        <v>0</v>
      </c>
      <c r="EB12" s="149">
        <f>+'[19]PEP AR-L1273'!CA9*$B$12</f>
        <v>0</v>
      </c>
      <c r="EC12" s="153">
        <f>+'[19]PEP AR-L1273'!CB9*$A$12</f>
        <v>0</v>
      </c>
      <c r="ED12" s="150">
        <f>+'[19]PEP AR-L1273'!CB9*$B$12</f>
        <v>0</v>
      </c>
      <c r="EE12" s="156">
        <f>+EC12+EA12+DY12+DW12+DU12+DS12+DQ12+DO12+DM12+DK12+DI12+DG12</f>
        <v>0</v>
      </c>
      <c r="EF12" s="157">
        <f>+ED12+EB12+DZ12+DX12+DV12+DT12+DR12+DP12+DN12+DL12+DJ12+DH12</f>
        <v>0</v>
      </c>
      <c r="EG12" s="158">
        <f t="shared" ref="EG12:EH23" si="1">+EE12+DE12+CE12+BE12+AE12</f>
        <v>23441253.093078759</v>
      </c>
      <c r="EH12" s="158">
        <f t="shared" si="1"/>
        <v>4945697.9069212414</v>
      </c>
      <c r="EI12" s="159"/>
      <c r="EJ12" s="160"/>
      <c r="EK12" s="160"/>
      <c r="EL12" s="160"/>
      <c r="EM12" s="160"/>
      <c r="EN12" s="161"/>
      <c r="EO12" s="162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  <c r="IP12" s="163"/>
      <c r="IQ12" s="163"/>
      <c r="IR12" s="163"/>
      <c r="IS12" s="163"/>
      <c r="IT12" s="163"/>
      <c r="IU12" s="163"/>
      <c r="IV12" s="163"/>
      <c r="IW12" s="163"/>
      <c r="IX12" s="163"/>
      <c r="IY12" s="163"/>
      <c r="IZ12" s="163"/>
      <c r="JA12" s="163"/>
      <c r="JB12" s="163"/>
      <c r="JC12" s="163"/>
      <c r="JD12" s="163"/>
      <c r="JE12" s="163"/>
      <c r="JF12" s="163"/>
      <c r="JG12" s="163"/>
      <c r="JH12" s="163"/>
      <c r="JI12" s="163"/>
      <c r="JJ12" s="163"/>
      <c r="JK12" s="163"/>
      <c r="JL12" s="163"/>
      <c r="JM12" s="163"/>
      <c r="JN12" s="163"/>
      <c r="JO12" s="163"/>
      <c r="JP12" s="163"/>
      <c r="JQ12" s="163"/>
      <c r="JR12" s="163"/>
      <c r="JS12" s="163"/>
      <c r="JT12" s="163"/>
      <c r="JU12" s="163"/>
      <c r="JV12" s="163"/>
      <c r="JW12" s="163"/>
      <c r="JX12" s="163"/>
      <c r="JY12" s="163"/>
      <c r="JZ12" s="163"/>
      <c r="KA12" s="163"/>
      <c r="KB12" s="163"/>
      <c r="KC12" s="163"/>
      <c r="KD12" s="163"/>
      <c r="KE12" s="163"/>
      <c r="KF12" s="163"/>
      <c r="KG12" s="163"/>
      <c r="KH12" s="163"/>
      <c r="KI12" s="163"/>
      <c r="KJ12" s="163"/>
      <c r="KK12" s="163"/>
      <c r="KL12" s="163"/>
      <c r="KM12" s="163"/>
      <c r="KN12" s="163"/>
      <c r="KO12" s="163"/>
      <c r="KP12" s="163"/>
      <c r="KQ12" s="163"/>
      <c r="KR12" s="163"/>
      <c r="KS12" s="163"/>
      <c r="KT12" s="163"/>
      <c r="KU12" s="163"/>
      <c r="KV12" s="163"/>
      <c r="KW12" s="163"/>
      <c r="KX12" s="163"/>
      <c r="KY12" s="163"/>
      <c r="KZ12" s="163"/>
      <c r="LA12" s="163"/>
      <c r="LB12" s="163"/>
      <c r="LC12" s="163"/>
      <c r="LD12" s="163"/>
      <c r="LE12" s="163"/>
      <c r="LF12" s="163"/>
      <c r="LG12" s="163"/>
      <c r="LH12" s="163"/>
      <c r="LI12" s="163"/>
      <c r="LJ12" s="163"/>
      <c r="LK12" s="163"/>
      <c r="LL12" s="163"/>
      <c r="LM12" s="163"/>
      <c r="LN12" s="163"/>
      <c r="LO12" s="163"/>
      <c r="LP12" s="163"/>
      <c r="LQ12" s="163"/>
      <c r="LR12" s="163"/>
    </row>
    <row r="13" spans="1:330" s="164" customFormat="1" ht="40.200000000000003" customHeight="1" x14ac:dyDescent="0.3">
      <c r="A13" s="143">
        <f>+'[19]Cuadro de Costos (Perfil)'!G43</f>
        <v>0.9028571428571428</v>
      </c>
      <c r="B13" s="143">
        <f>+'[19]Cuadro de Costos (Perfil)'!H43</f>
        <v>9.7142857142857142E-2</v>
      </c>
      <c r="C13" s="165">
        <v>2</v>
      </c>
      <c r="D13" s="166" t="str">
        <f>+'[19]PEP AR-L1273'!A10</f>
        <v>Obra: Proyecto de Obras de Defensa en la ciudad de Pergamino</v>
      </c>
      <c r="E13" s="167">
        <f>+'[19]PEP AR-L1273'!I10</f>
        <v>48748206.777142853</v>
      </c>
      <c r="F13" s="168">
        <f>+'[19]PEP AR-L1273'!J10</f>
        <v>5245060.2228571428</v>
      </c>
      <c r="G13" s="169">
        <f>+'[19]PEP AR-L1273'!Q10*$A$13</f>
        <v>0</v>
      </c>
      <c r="H13" s="170">
        <f>+'[19]PEP AR-L1273'!Q10*$B$13</f>
        <v>0</v>
      </c>
      <c r="I13" s="169">
        <f>+'[19]PEP AR-L1273'!R10*$A$13</f>
        <v>0</v>
      </c>
      <c r="J13" s="170">
        <f>+'[19]PEP AR-L1273'!R10*$B$13</f>
        <v>0</v>
      </c>
      <c r="K13" s="169">
        <f>+'[19]PEP AR-L1273'!S10*$A$13</f>
        <v>0</v>
      </c>
      <c r="L13" s="168">
        <f>+'[19]PEP AR-L1273'!S10*$B$13</f>
        <v>0</v>
      </c>
      <c r="M13" s="169">
        <f>+'[19]PEP AR-L1273'!T10*$A$13</f>
        <v>0</v>
      </c>
      <c r="N13" s="170">
        <f>+'[19]PEP AR-L1273'!T10*$B$13</f>
        <v>0</v>
      </c>
      <c r="O13" s="169">
        <f>+'[19]PEP AR-L1273'!U10*$A$13</f>
        <v>0</v>
      </c>
      <c r="P13" s="170">
        <f>+'[19]PEP AR-L1273'!U10*$B$13</f>
        <v>0</v>
      </c>
      <c r="Q13" s="169">
        <f>+'[19]PEP AR-L1273'!V10*$A$13</f>
        <v>0</v>
      </c>
      <c r="R13" s="171">
        <f>+'[19]PEP AR-L1273'!V10*$B$13</f>
        <v>0</v>
      </c>
      <c r="S13" s="167">
        <f>+'[19]PEP AR-L1273'!W10*$A$13</f>
        <v>0</v>
      </c>
      <c r="T13" s="170">
        <f>+'[19]PEP AR-L1273'!W10*$B$13</f>
        <v>0</v>
      </c>
      <c r="U13" s="169">
        <f>+'[19]PEP AR-L1273'!X10*$A$13</f>
        <v>0</v>
      </c>
      <c r="V13" s="170">
        <f>+'[19]PEP AR-L1273'!X10*$B$13</f>
        <v>0</v>
      </c>
      <c r="W13" s="169">
        <f>+'[19]PEP AR-L1273'!Y10*$A$13</f>
        <v>0</v>
      </c>
      <c r="X13" s="168">
        <f>+'[19]PEP AR-L1273'!Y10*$B$13</f>
        <v>0</v>
      </c>
      <c r="Y13" s="167">
        <f>+'[19]PEP AR-L1273'!Z10*$A$13</f>
        <v>4874820.6777142854</v>
      </c>
      <c r="Z13" s="170">
        <f>+'[19]PEP AR-L1273'!Z10*$B$13</f>
        <v>524506.02228571428</v>
      </c>
      <c r="AA13" s="169">
        <f>+'[19]PEP AR-L1273'!AA10*$A$13</f>
        <v>811657.64283942839</v>
      </c>
      <c r="AB13" s="170">
        <f>+'[19]PEP AR-L1273'!AA10*$B$13</f>
        <v>87330.252710571411</v>
      </c>
      <c r="AC13" s="169">
        <f>+'[19]PEP AR-L1273'!AB10*$A$13</f>
        <v>105296.12663862856</v>
      </c>
      <c r="AD13" s="171">
        <f>+'[19]PEP AR-L1273'!AB10*$B$13</f>
        <v>11329.330081371427</v>
      </c>
      <c r="AE13" s="154">
        <f t="shared" si="0"/>
        <v>5791774.447192342</v>
      </c>
      <c r="AF13" s="155">
        <f t="shared" si="0"/>
        <v>623165.60507765715</v>
      </c>
      <c r="AG13" s="167">
        <f>+'[19]PEP AR-L1273'!AD10*$A$13</f>
        <v>285177.00964628567</v>
      </c>
      <c r="AH13" s="170">
        <f>+'[19]PEP AR-L1273'!AD10*$B$13</f>
        <v>30683.602303714284</v>
      </c>
      <c r="AI13" s="169">
        <f>+'[19]PEP AR-L1273'!AE10*$A$13</f>
        <v>574741.35790251417</v>
      </c>
      <c r="AJ13" s="170">
        <f>+'[19]PEP AR-L1273'!AE10*$B$13</f>
        <v>61839.26002748571</v>
      </c>
      <c r="AK13" s="169">
        <f>+'[19]PEP AR-L1273'!AF10*$A$13</f>
        <v>930115.78530788561</v>
      </c>
      <c r="AL13" s="168">
        <f>+'[19]PEP AR-L1273'!AF10*$B$13</f>
        <v>100075.74905211428</v>
      </c>
      <c r="AM13" s="167">
        <f>+'[19]PEP AR-L1273'!AG10*$A$13</f>
        <v>1298652.2285430855</v>
      </c>
      <c r="AN13" s="170">
        <f>+'[19]PEP AR-L1273'!AG10*$B$13</f>
        <v>139728.40433691427</v>
      </c>
      <c r="AO13" s="169">
        <f>+'[19]PEP AR-L1273'!AH10*$A$13</f>
        <v>1443434.4026711998</v>
      </c>
      <c r="AP13" s="170">
        <f>+'[19]PEP AR-L1273'!AH10*$B$13</f>
        <v>155306.23319879998</v>
      </c>
      <c r="AQ13" s="169">
        <f>+'[19]PEP AR-L1273'!AI10*$A$13</f>
        <v>1452209.0798910854</v>
      </c>
      <c r="AR13" s="168">
        <f>+'[19]PEP AR-L1273'!AI10*$B$13</f>
        <v>156250.34403891428</v>
      </c>
      <c r="AS13" s="167">
        <f>+'[19]PEP AR-L1273'!AJ10*$A$13</f>
        <v>2334064.1404895997</v>
      </c>
      <c r="AT13" s="170">
        <f>+'[19]PEP AR-L1273'!AJ10*$B$13</f>
        <v>251133.48347039995</v>
      </c>
      <c r="AU13" s="169">
        <f>+'[19]PEP AR-L1273'!AK10*$A$13</f>
        <v>2794734.6945336</v>
      </c>
      <c r="AV13" s="170">
        <f>+'[19]PEP AR-L1273'!AK10*$B$13</f>
        <v>300699.30257640005</v>
      </c>
      <c r="AW13" s="169">
        <f>+'[19]PEP AR-L1273'!AL10*$A$13</f>
        <v>2869319.4509026282</v>
      </c>
      <c r="AX13" s="168">
        <f>+'[19]PEP AR-L1273'!AL10*$B$13</f>
        <v>308724.24471737142</v>
      </c>
      <c r="AY13" s="167">
        <f>+'[19]PEP AR-L1273'!AM10*$A$13</f>
        <v>2470071.637397828</v>
      </c>
      <c r="AZ13" s="170">
        <f>+'[19]PEP AR-L1273'!AM10*$B$13</f>
        <v>265767.20149217139</v>
      </c>
      <c r="BA13" s="169">
        <f>+'[19]PEP AR-L1273'!AN10*$A$13</f>
        <v>2421810.9126884569</v>
      </c>
      <c r="BB13" s="170">
        <f>+'[19]PEP AR-L1273'!AN10*$B$13</f>
        <v>260574.59187154283</v>
      </c>
      <c r="BC13" s="169">
        <f>+'[19]PEP AR-L1273'!AO10*$A$13</f>
        <v>2434972.9285182855</v>
      </c>
      <c r="BD13" s="168">
        <f>+'[19]PEP AR-L1273'!AO10*$B$13</f>
        <v>261990.75813171428</v>
      </c>
      <c r="BE13" s="172">
        <f t="shared" ref="BE13:BF20" si="2">+BC13+BA13+AY13+AW13+AU13+AS13+AQ13+AO13+AM13+AK13+AI13+AG13</f>
        <v>21309303.628492452</v>
      </c>
      <c r="BF13" s="173">
        <f t="shared" si="2"/>
        <v>2292773.1752175428</v>
      </c>
      <c r="BG13" s="167">
        <f>+'[19]PEP AR-L1273'!AQ10*$A$13</f>
        <v>2171732.6119217142</v>
      </c>
      <c r="BH13" s="170">
        <f>+'[19]PEP AR-L1273'!AQ10*$B$13</f>
        <v>233667.43292828574</v>
      </c>
      <c r="BI13" s="169">
        <f>+'[19]PEP AR-L1273'!AR10*$A$13</f>
        <v>2009401.0833538284</v>
      </c>
      <c r="BJ13" s="170">
        <f>+'[19]PEP AR-L1273'!AR10*$B$13</f>
        <v>216201.3823861714</v>
      </c>
      <c r="BK13" s="169">
        <f>+'[19]PEP AR-L1273'!AS10*$A$13</f>
        <v>1904104.9567151996</v>
      </c>
      <c r="BL13" s="168">
        <f>+'[19]PEP AR-L1273'!AS10*$B$13</f>
        <v>204872.05230479999</v>
      </c>
      <c r="BM13" s="167">
        <f>+'[19]PEP AR-L1273'!AT10*$A$13</f>
        <v>2092760.5169427423</v>
      </c>
      <c r="BN13" s="170">
        <f>+'[19]PEP AR-L1273'!AT10*$B$13</f>
        <v>225170.4353672571</v>
      </c>
      <c r="BO13" s="169">
        <f>+'[19]PEP AR-L1273'!AU10*$A$13</f>
        <v>2522719.7007171428</v>
      </c>
      <c r="BP13" s="170">
        <f>+'[19]PEP AR-L1273'!AU10*$B$13</f>
        <v>271431.86653285712</v>
      </c>
      <c r="BQ13" s="169">
        <f>+'[19]PEP AR-L1273'!AV10*$A$13</f>
        <v>2325289.4632697138</v>
      </c>
      <c r="BR13" s="168">
        <f>+'[19]PEP AR-L1273'!AV10*$B$13</f>
        <v>250189.37263028568</v>
      </c>
      <c r="BS13" s="167">
        <f>+'[19]PEP AR-L1273'!AW10*$A$13</f>
        <v>1368849.6463021713</v>
      </c>
      <c r="BT13" s="170">
        <f>+'[19]PEP AR-L1273'!AW10*$B$13</f>
        <v>147281.29105782855</v>
      </c>
      <c r="BU13" s="169">
        <f>+'[19]PEP AR-L1273'!AX10*$A$13</f>
        <v>1417110.3710115429</v>
      </c>
      <c r="BV13" s="170">
        <f>+'[19]PEP AR-L1273'!AX10*$B$13</f>
        <v>152473.90067845714</v>
      </c>
      <c r="BW13" s="169">
        <f>+'[19]PEP AR-L1273'!AY10*$A$13</f>
        <v>1329363.5988126856</v>
      </c>
      <c r="BX13" s="168">
        <f>+'[19]PEP AR-L1273'!AY10*$B$13</f>
        <v>143032.79227731429</v>
      </c>
      <c r="BY13" s="167">
        <f>+'[19]PEP AR-L1273'!AZ10*$A$13</f>
        <v>1294264.8899331426</v>
      </c>
      <c r="BZ13" s="170">
        <f>+'[19]PEP AR-L1273'!AZ10*$B$13</f>
        <v>139256.34891685713</v>
      </c>
      <c r="CA13" s="169">
        <f>+'[19]PEP AR-L1273'!BA10*$A$13</f>
        <v>1224067.472174057</v>
      </c>
      <c r="CB13" s="170">
        <f>+'[19]PEP AR-L1273'!BA10*$B$13</f>
        <v>131703.46219594285</v>
      </c>
      <c r="CC13" s="169">
        <f>+'[19]PEP AR-L1273'!BB10*$A$13</f>
        <v>561579.34207268571</v>
      </c>
      <c r="CD13" s="168">
        <f>+'[19]PEP AR-L1273'!BB10*$B$13</f>
        <v>60423.093767314291</v>
      </c>
      <c r="CE13" s="172">
        <f t="shared" ref="CE13:CF20" si="3">+CC13+CA13+BY13+BW13+BU13+BS13+BQ13+BO13+BM13+BK13+BI13+BG13</f>
        <v>20221243.653226625</v>
      </c>
      <c r="CF13" s="173">
        <f t="shared" si="3"/>
        <v>2175703.4310433711</v>
      </c>
      <c r="CG13" s="167">
        <f>+'[19]PEP AR-L1273'!BD10*$A$13</f>
        <v>587903.37373234273</v>
      </c>
      <c r="CH13" s="170">
        <f>+'[19]PEP AR-L1273'!BD10*$B$13</f>
        <v>63255.426287657137</v>
      </c>
      <c r="CI13" s="169">
        <f>+'[19]PEP AR-L1273'!BE10*$A$13</f>
        <v>465057.89265394281</v>
      </c>
      <c r="CJ13" s="170">
        <f>+'[19]PEP AR-L1273'!BE10*$B$13</f>
        <v>50037.874526057138</v>
      </c>
      <c r="CK13" s="169">
        <f>+'[19]PEP AR-L1273'!BF10*$A$13</f>
        <v>307113.70269599999</v>
      </c>
      <c r="CL13" s="168">
        <f>+'[19]PEP AR-L1273'!BF10*$B$13</f>
        <v>33043.879403999999</v>
      </c>
      <c r="CM13" s="167">
        <f>+'[19]PEP AR-L1273'!BG10*$A$13</f>
        <v>65810.079149142854</v>
      </c>
      <c r="CN13" s="170">
        <f>+'[19]PEP AR-L1273'!BG10*$B$13</f>
        <v>7080.8313008571422</v>
      </c>
      <c r="CO13" s="169">
        <f>+'[19]PEP AR-L1273'!BH10*$A$13</f>
        <v>0</v>
      </c>
      <c r="CP13" s="170">
        <f>+'[19]PEP AR-L1273'!BH10*$B$13</f>
        <v>0</v>
      </c>
      <c r="CQ13" s="169">
        <f>+'[19]PEP AR-L1273'!BI10*$A$13</f>
        <v>0</v>
      </c>
      <c r="CR13" s="168">
        <f>+'[19]PEP AR-L1273'!BI10*$B$13</f>
        <v>0</v>
      </c>
      <c r="CS13" s="167">
        <f>+'[19]PEP AR-L1273'!BJ10*$A$13</f>
        <v>0</v>
      </c>
      <c r="CT13" s="170">
        <f>+'[19]PEP AR-L1273'!BJ10*$B$13</f>
        <v>0</v>
      </c>
      <c r="CU13" s="169">
        <f>+'[19]PEP AR-L1273'!BK10*$A$13</f>
        <v>0</v>
      </c>
      <c r="CV13" s="170">
        <f>+'[19]PEP AR-L1273'!BK10*$B$13</f>
        <v>0</v>
      </c>
      <c r="CW13" s="169">
        <f>+'[19]PEP AR-L1273'!BL10*$A$13</f>
        <v>0</v>
      </c>
      <c r="CX13" s="168">
        <f>+'[19]PEP AR-L1273'!BL10*$B$13</f>
        <v>0</v>
      </c>
      <c r="CY13" s="167">
        <f>+'[19]PEP AR-L1273'!BM10*$A$13</f>
        <v>0</v>
      </c>
      <c r="CZ13" s="170">
        <f>+'[19]PEP AR-L1273'!BM10*$B$13</f>
        <v>0</v>
      </c>
      <c r="DA13" s="169">
        <f>+'[19]PEP AR-L1273'!BN10*$A$13</f>
        <v>0</v>
      </c>
      <c r="DB13" s="170">
        <f>+'[19]PEP AR-L1273'!BN10*$B$13</f>
        <v>0</v>
      </c>
      <c r="DC13" s="169">
        <f>+'[19]PEP AR-L1273'!BO10*$A$13</f>
        <v>0</v>
      </c>
      <c r="DD13" s="168">
        <f>+'[19]PEP AR-L1273'!BO10*$B$13</f>
        <v>0</v>
      </c>
      <c r="DE13" s="172">
        <f t="shared" ref="DE13:DF20" si="4">+DC13+DA13+CY13+CW13+CU13+CS13+CQ13+CO13+CM13+CK13+CI13+CG13</f>
        <v>1425885.0482314285</v>
      </c>
      <c r="DF13" s="173">
        <f t="shared" si="4"/>
        <v>153418.01151857141</v>
      </c>
      <c r="DG13" s="167">
        <f>+'[19]PEP AR-L1273'!BQ10*$A$13</f>
        <v>0</v>
      </c>
      <c r="DH13" s="170">
        <f>+'[19]PEP AR-L1273'!BQ10*$B$13</f>
        <v>0</v>
      </c>
      <c r="DI13" s="169">
        <f>+'[19]PEP AR-L1273'!BR10*$A$13</f>
        <v>0</v>
      </c>
      <c r="DJ13" s="170">
        <f>+'[19]PEP AR-L1273'!BR10*$B$13</f>
        <v>0</v>
      </c>
      <c r="DK13" s="169">
        <f>+'[19]PEP AR-L1273'!BS10*$A$13</f>
        <v>0</v>
      </c>
      <c r="DL13" s="168">
        <f>+'[19]PEP AR-L1273'!BS10*$B$13</f>
        <v>0</v>
      </c>
      <c r="DM13" s="167">
        <f>+'[19]PEP AR-L1273'!BT10*$A$13</f>
        <v>0</v>
      </c>
      <c r="DN13" s="170">
        <f>+'[19]PEP AR-L1273'!BT10*$B$13</f>
        <v>0</v>
      </c>
      <c r="DO13" s="169">
        <f>+'[19]PEP AR-L1273'!BU10*$A$13</f>
        <v>0</v>
      </c>
      <c r="DP13" s="170">
        <f>+'[19]PEP AR-L1273'!BU10*$B$13</f>
        <v>0</v>
      </c>
      <c r="DQ13" s="169">
        <f>+'[19]PEP AR-L1273'!BV10*$A$13</f>
        <v>0</v>
      </c>
      <c r="DR13" s="168">
        <f>+'[19]PEP AR-L1273'!BV10*$B$13</f>
        <v>0</v>
      </c>
      <c r="DS13" s="167">
        <f>+'[19]PEP AR-L1273'!BW10*$A$13</f>
        <v>0</v>
      </c>
      <c r="DT13" s="170">
        <f>+'[19]PEP AR-L1273'!BW10*$B$13</f>
        <v>0</v>
      </c>
      <c r="DU13" s="169">
        <f>+'[19]PEP AR-L1273'!BX10*$A$13</f>
        <v>0</v>
      </c>
      <c r="DV13" s="170">
        <f>+'[19]PEP AR-L1273'!BX10*$B$13</f>
        <v>0</v>
      </c>
      <c r="DW13" s="169">
        <f>+'[19]PEP AR-L1273'!BY10*$A$13</f>
        <v>0</v>
      </c>
      <c r="DX13" s="168">
        <f>+'[19]PEP AR-L1273'!BY10*$B$13</f>
        <v>0</v>
      </c>
      <c r="DY13" s="167">
        <f>+'[19]PEP AR-L1273'!BZ10*$A$13</f>
        <v>0</v>
      </c>
      <c r="DZ13" s="170">
        <f>+'[19]PEP AR-L1273'!BZ10*$B$13</f>
        <v>0</v>
      </c>
      <c r="EA13" s="169">
        <f>+'[19]PEP AR-L1273'!CA10*$A$13</f>
        <v>0</v>
      </c>
      <c r="EB13" s="170">
        <f>+'[19]PEP AR-L1273'!CA10*$B$13</f>
        <v>0</v>
      </c>
      <c r="EC13" s="169">
        <f>+'[19]PEP AR-L1273'!CB10*$A$13</f>
        <v>0</v>
      </c>
      <c r="ED13" s="168">
        <f>+'[19]PEP AR-L1273'!CB10*$B$13</f>
        <v>0</v>
      </c>
      <c r="EE13" s="172">
        <f t="shared" ref="EE13:EF20" si="5">+EC13+EA13+DY13+DW13+DU13+DS13+DQ13+DO13+DM13+DK13+DI13+DG13</f>
        <v>0</v>
      </c>
      <c r="EF13" s="173">
        <f t="shared" si="5"/>
        <v>0</v>
      </c>
      <c r="EG13" s="158">
        <f t="shared" si="1"/>
        <v>48748206.777142845</v>
      </c>
      <c r="EH13" s="158">
        <f t="shared" si="1"/>
        <v>5245060.2228571428</v>
      </c>
      <c r="EI13" s="174"/>
      <c r="EJ13" s="175"/>
      <c r="EK13" s="175"/>
      <c r="EL13" s="175"/>
      <c r="EM13" s="175"/>
      <c r="EN13" s="176"/>
      <c r="EO13" s="177"/>
      <c r="EP13" s="163"/>
      <c r="EQ13" s="163"/>
      <c r="ER13" s="163"/>
      <c r="ES13" s="163"/>
      <c r="ET13" s="163"/>
      <c r="EU13" s="163"/>
      <c r="EV13" s="163"/>
      <c r="EW13" s="163"/>
      <c r="EX13" s="163"/>
      <c r="EY13" s="163"/>
      <c r="EZ13" s="163"/>
      <c r="FA13" s="163"/>
      <c r="FB13" s="163"/>
      <c r="FC13" s="163"/>
      <c r="FD13" s="163"/>
      <c r="FE13" s="163"/>
      <c r="FF13" s="163"/>
      <c r="FG13" s="163"/>
      <c r="FH13" s="163"/>
      <c r="FI13" s="163"/>
      <c r="FJ13" s="163"/>
      <c r="FK13" s="163"/>
      <c r="FL13" s="163"/>
      <c r="FM13" s="163"/>
      <c r="FN13" s="163"/>
      <c r="FO13" s="163"/>
      <c r="FP13" s="163"/>
      <c r="FQ13" s="163"/>
      <c r="FR13" s="163"/>
      <c r="FS13" s="163"/>
      <c r="FT13" s="163"/>
      <c r="FU13" s="163"/>
      <c r="FV13" s="163"/>
      <c r="FW13" s="163"/>
      <c r="FX13" s="163"/>
      <c r="FY13" s="163"/>
      <c r="FZ13" s="163"/>
      <c r="GA13" s="163"/>
      <c r="GB13" s="163"/>
      <c r="GC13" s="163"/>
      <c r="GD13" s="163"/>
      <c r="GE13" s="163"/>
      <c r="GF13" s="163"/>
      <c r="GG13" s="163"/>
      <c r="GH13" s="163"/>
      <c r="GI13" s="163"/>
      <c r="GJ13" s="163"/>
      <c r="GK13" s="163"/>
      <c r="GL13" s="163"/>
      <c r="GM13" s="163"/>
      <c r="GN13" s="163"/>
      <c r="GO13" s="163"/>
      <c r="GP13" s="163"/>
      <c r="GQ13" s="163"/>
      <c r="GR13" s="163"/>
      <c r="GS13" s="163"/>
      <c r="GT13" s="163"/>
      <c r="GU13" s="163"/>
      <c r="GV13" s="163"/>
      <c r="GW13" s="163"/>
      <c r="GX13" s="163"/>
      <c r="GY13" s="163"/>
      <c r="GZ13" s="163"/>
      <c r="HA13" s="163"/>
      <c r="HB13" s="163"/>
      <c r="HC13" s="163"/>
      <c r="HD13" s="163"/>
      <c r="HE13" s="163"/>
      <c r="HF13" s="163"/>
      <c r="HG13" s="163"/>
      <c r="HH13" s="163"/>
      <c r="HI13" s="163"/>
      <c r="HJ13" s="163"/>
      <c r="HK13" s="163"/>
      <c r="HL13" s="163"/>
      <c r="HM13" s="163"/>
      <c r="HN13" s="163"/>
      <c r="HO13" s="163"/>
      <c r="HP13" s="163"/>
      <c r="HQ13" s="163"/>
      <c r="HR13" s="163"/>
      <c r="HS13" s="163"/>
      <c r="HT13" s="163"/>
      <c r="HU13" s="163"/>
      <c r="HV13" s="163"/>
      <c r="HW13" s="163"/>
      <c r="HX13" s="163"/>
      <c r="HY13" s="163"/>
      <c r="HZ13" s="163"/>
      <c r="IA13" s="163"/>
      <c r="IB13" s="163"/>
      <c r="IC13" s="163"/>
      <c r="ID13" s="163"/>
      <c r="IE13" s="163"/>
      <c r="IF13" s="163"/>
      <c r="IG13" s="163"/>
      <c r="IH13" s="163"/>
      <c r="II13" s="163"/>
      <c r="IJ13" s="163"/>
      <c r="IK13" s="163"/>
      <c r="IL13" s="163"/>
      <c r="IM13" s="163"/>
      <c r="IN13" s="163"/>
      <c r="IO13" s="163"/>
      <c r="IP13" s="163"/>
      <c r="IQ13" s="163"/>
      <c r="IR13" s="163"/>
      <c r="IS13" s="163"/>
      <c r="IT13" s="163"/>
      <c r="IU13" s="163"/>
      <c r="IV13" s="163"/>
      <c r="IW13" s="163"/>
      <c r="IX13" s="163"/>
      <c r="IY13" s="163"/>
      <c r="IZ13" s="163"/>
      <c r="JA13" s="163"/>
      <c r="JB13" s="163"/>
      <c r="JC13" s="163"/>
      <c r="JD13" s="163"/>
      <c r="JE13" s="163"/>
      <c r="JF13" s="163"/>
      <c r="JG13" s="163"/>
      <c r="JH13" s="163"/>
      <c r="JI13" s="163"/>
      <c r="JJ13" s="163"/>
      <c r="JK13" s="163"/>
      <c r="JL13" s="163"/>
      <c r="JM13" s="163"/>
      <c r="JN13" s="163"/>
      <c r="JO13" s="163"/>
      <c r="JP13" s="163"/>
      <c r="JQ13" s="163"/>
      <c r="JR13" s="163"/>
      <c r="JS13" s="163"/>
      <c r="JT13" s="163"/>
      <c r="JU13" s="163"/>
      <c r="JV13" s="163"/>
      <c r="JW13" s="163"/>
      <c r="JX13" s="163"/>
      <c r="JY13" s="163"/>
      <c r="JZ13" s="163"/>
      <c r="KA13" s="163"/>
      <c r="KB13" s="163"/>
      <c r="KC13" s="163"/>
      <c r="KD13" s="163"/>
      <c r="KE13" s="163"/>
      <c r="KF13" s="163"/>
      <c r="KG13" s="163"/>
      <c r="KH13" s="163"/>
      <c r="KI13" s="163"/>
      <c r="KJ13" s="163"/>
      <c r="KK13" s="163"/>
      <c r="KL13" s="163"/>
      <c r="KM13" s="163"/>
      <c r="KN13" s="163"/>
      <c r="KO13" s="163"/>
      <c r="KP13" s="163"/>
      <c r="KQ13" s="163"/>
      <c r="KR13" s="163"/>
      <c r="KS13" s="163"/>
      <c r="KT13" s="163"/>
      <c r="KU13" s="163"/>
      <c r="KV13" s="163"/>
      <c r="KW13" s="163"/>
      <c r="KX13" s="163"/>
      <c r="KY13" s="163"/>
      <c r="KZ13" s="163"/>
      <c r="LA13" s="163"/>
      <c r="LB13" s="163"/>
      <c r="LC13" s="163"/>
      <c r="LD13" s="163"/>
      <c r="LE13" s="163"/>
      <c r="LF13" s="163"/>
      <c r="LG13" s="163"/>
      <c r="LH13" s="163"/>
      <c r="LI13" s="163"/>
      <c r="LJ13" s="163"/>
      <c r="LK13" s="163"/>
      <c r="LL13" s="163"/>
      <c r="LM13" s="163"/>
      <c r="LN13" s="163"/>
      <c r="LO13" s="163"/>
      <c r="LP13" s="163"/>
      <c r="LQ13" s="163"/>
      <c r="LR13" s="163"/>
    </row>
    <row r="14" spans="1:330" ht="82.2" customHeight="1" x14ac:dyDescent="0.3">
      <c r="A14" s="143">
        <f>+'[19]Cuadro de Costos (Perfil)'!G47</f>
        <v>0.74801901743264654</v>
      </c>
      <c r="B14" s="143">
        <f>+'[19]Cuadro de Costos (Perfil)'!H47</f>
        <v>0.25198098256735341</v>
      </c>
      <c r="C14" s="165">
        <v>3</v>
      </c>
      <c r="D14" s="166" t="str">
        <f>+'[19]PEP AR-L1273'!A11</f>
        <v>Obra: Mejoramiento del Sistema “Canal Mercante – Jauretche”. Rectificación y Canalización del Canal Jauretche – Mercante. Tramo RP N 65 hasta la Laguna la Cautiva.</v>
      </c>
      <c r="E14" s="167">
        <f>+'[19]PEP AR-L1273'!I11</f>
        <v>34261568.095002636</v>
      </c>
      <c r="F14" s="168">
        <f>+'[19]PEP AR-L1273'!J11</f>
        <v>11541502.811664024</v>
      </c>
      <c r="G14" s="169">
        <f>+'[19]PEP AR-L1273'!Q11*$A$14</f>
        <v>0</v>
      </c>
      <c r="H14" s="170">
        <f>+'[19]PEP AR-L1273'!Q11*$B$14</f>
        <v>0</v>
      </c>
      <c r="I14" s="169">
        <f>+'[19]PEP AR-L1273'!R11*$A$14</f>
        <v>0</v>
      </c>
      <c r="J14" s="170">
        <f>+'[19]PEP AR-L1273'!R11*$B$14</f>
        <v>0</v>
      </c>
      <c r="K14" s="169">
        <f>+'[19]PEP AR-L1273'!S11*$A$14</f>
        <v>0</v>
      </c>
      <c r="L14" s="168">
        <f>+'[19]PEP AR-L1273'!S11*$B$14</f>
        <v>0</v>
      </c>
      <c r="M14" s="169">
        <f>+'[19]PEP AR-L1273'!T11*$A$14</f>
        <v>0</v>
      </c>
      <c r="N14" s="170">
        <f>+'[19]PEP AR-L1273'!T11*$B$14</f>
        <v>0</v>
      </c>
      <c r="O14" s="169">
        <f>+'[19]PEP AR-L1273'!U11*$A$14</f>
        <v>0</v>
      </c>
      <c r="P14" s="170">
        <f>+'[19]PEP AR-L1273'!U11*$B$14</f>
        <v>0</v>
      </c>
      <c r="Q14" s="169">
        <f>+'[19]PEP AR-L1273'!V11*$A$14</f>
        <v>0</v>
      </c>
      <c r="R14" s="171">
        <f>+'[19]PEP AR-L1273'!V11*$B$14</f>
        <v>0</v>
      </c>
      <c r="S14" s="167">
        <f>+'[19]PEP AR-L1273'!W11*$A$14</f>
        <v>0</v>
      </c>
      <c r="T14" s="170">
        <f>+'[19]PEP AR-L1273'!W11*$B$14</f>
        <v>0</v>
      </c>
      <c r="U14" s="169">
        <f>+'[19]PEP AR-L1273'!X11*$A$14</f>
        <v>0</v>
      </c>
      <c r="V14" s="170">
        <f>+'[19]PEP AR-L1273'!X11*$B$14</f>
        <v>0</v>
      </c>
      <c r="W14" s="169">
        <f>+'[19]PEP AR-L1273'!Y11*$A$14</f>
        <v>0</v>
      </c>
      <c r="X14" s="168">
        <f>+'[19]PEP AR-L1273'!Y11*$B$14</f>
        <v>0</v>
      </c>
      <c r="Y14" s="167">
        <f>+'[19]PEP AR-L1273'!Z11*$A$14</f>
        <v>0</v>
      </c>
      <c r="Z14" s="170">
        <f>+'[19]PEP AR-L1273'!Z11*$B$14</f>
        <v>0</v>
      </c>
      <c r="AA14" s="169">
        <f>+'[19]PEP AR-L1273'!AA11*$A$14</f>
        <v>0</v>
      </c>
      <c r="AB14" s="170">
        <f>+'[19]PEP AR-L1273'!AA11*$B$14</f>
        <v>0</v>
      </c>
      <c r="AC14" s="169">
        <f>+'[19]PEP AR-L1273'!AB11*$A$14</f>
        <v>0</v>
      </c>
      <c r="AD14" s="171">
        <f>+'[19]PEP AR-L1273'!AB11*$B$14</f>
        <v>0</v>
      </c>
      <c r="AE14" s="154">
        <f t="shared" si="0"/>
        <v>0</v>
      </c>
      <c r="AF14" s="155">
        <f t="shared" si="0"/>
        <v>0</v>
      </c>
      <c r="AG14" s="167">
        <f>+'[19]PEP AR-L1273'!AD11*$A$14</f>
        <v>0</v>
      </c>
      <c r="AH14" s="170">
        <f>+'[19]PEP AR-L1273'!AD11*$B$14</f>
        <v>0</v>
      </c>
      <c r="AI14" s="169">
        <f>+'[19]PEP AR-L1273'!AE11*$A$14</f>
        <v>0</v>
      </c>
      <c r="AJ14" s="170">
        <f>+'[19]PEP AR-L1273'!AE11*$B$14</f>
        <v>0</v>
      </c>
      <c r="AK14" s="169">
        <f>+'[19]PEP AR-L1273'!AF11*$A$14</f>
        <v>0</v>
      </c>
      <c r="AL14" s="168">
        <f>+'[19]PEP AR-L1273'!AF11*$B$14</f>
        <v>0</v>
      </c>
      <c r="AM14" s="167">
        <f>+'[19]PEP AR-L1273'!AG11*$A$14</f>
        <v>0</v>
      </c>
      <c r="AN14" s="170">
        <f>+'[19]PEP AR-L1273'!AG11*$B$14</f>
        <v>0</v>
      </c>
      <c r="AO14" s="169">
        <f>+'[19]PEP AR-L1273'!AH11*$A$14</f>
        <v>0</v>
      </c>
      <c r="AP14" s="170">
        <f>+'[19]PEP AR-L1273'!AH11*$B$14</f>
        <v>0</v>
      </c>
      <c r="AQ14" s="169">
        <f>+'[19]PEP AR-L1273'!AI11*$A$14</f>
        <v>0</v>
      </c>
      <c r="AR14" s="168">
        <f>+'[19]PEP AR-L1273'!AI11*$B$14</f>
        <v>0</v>
      </c>
      <c r="AS14" s="167">
        <f>+'[19]PEP AR-L1273'!AJ11*$A$14</f>
        <v>3426156.809500264</v>
      </c>
      <c r="AT14" s="170">
        <f>+'[19]PEP AR-L1273'!AJ11*$B$14</f>
        <v>1154150.2811664026</v>
      </c>
      <c r="AU14" s="169">
        <f>+'[19]PEP AR-L1273'!AK11*$A$14</f>
        <v>570455.10878179397</v>
      </c>
      <c r="AV14" s="170">
        <f>+'[19]PEP AR-L1273'!AK11*$B$14</f>
        <v>192166.02181420603</v>
      </c>
      <c r="AW14" s="169">
        <f>+'[19]PEP AR-L1273'!AL11*$A$14</f>
        <v>74004.987085205692</v>
      </c>
      <c r="AX14" s="168">
        <f>+'[19]PEP AR-L1273'!AL11*$B$14</f>
        <v>24929.64607319429</v>
      </c>
      <c r="AY14" s="167">
        <f>+'[19]PEP AR-L1273'!AM11*$A$14</f>
        <v>200430.17335576544</v>
      </c>
      <c r="AZ14" s="170">
        <f>+'[19]PEP AR-L1273'!AM11*$B$14</f>
        <v>67517.791448234551</v>
      </c>
      <c r="BA14" s="169">
        <f>+'[19]PEP AR-L1273'!AN11*$A$14</f>
        <v>403943.88784008112</v>
      </c>
      <c r="BB14" s="170">
        <f>+'[19]PEP AR-L1273'!AN11*$B$14</f>
        <v>136074.31814951886</v>
      </c>
      <c r="BC14" s="169">
        <f>+'[19]PEP AR-L1273'!AO11*$A$14</f>
        <v>653710.71925265039</v>
      </c>
      <c r="BD14" s="168">
        <f>+'[19]PEP AR-L1273'!AO11*$B$14</f>
        <v>220211.87364654962</v>
      </c>
      <c r="BE14" s="172">
        <f t="shared" si="2"/>
        <v>5328701.6858157609</v>
      </c>
      <c r="BF14" s="173">
        <f t="shared" si="2"/>
        <v>1795049.9322981059</v>
      </c>
      <c r="BG14" s="167">
        <f>+'[19]PEP AR-L1273'!AQ11*$A$14</f>
        <v>912728.17405087035</v>
      </c>
      <c r="BH14" s="170">
        <f>+'[19]PEP AR-L1273'!AQ11*$B$14</f>
        <v>307465.63490272965</v>
      </c>
      <c r="BI14" s="169">
        <f>+'[19]PEP AR-L1273'!AR11*$A$14</f>
        <v>1014485.0312930282</v>
      </c>
      <c r="BJ14" s="170">
        <f>+'[19]PEP AR-L1273'!AR11*$B$14</f>
        <v>341743.89825337176</v>
      </c>
      <c r="BK14" s="169">
        <f>+'[19]PEP AR-L1273'!AS11*$A$14</f>
        <v>1020652.1135501285</v>
      </c>
      <c r="BL14" s="168">
        <f>+'[19]PEP AR-L1273'!AS11*$B$14</f>
        <v>343821.36875947128</v>
      </c>
      <c r="BM14" s="167">
        <f>+'[19]PEP AR-L1273'!AT11*$A$14</f>
        <v>1640443.8803887262</v>
      </c>
      <c r="BN14" s="170">
        <f>+'[19]PEP AR-L1273'!AT11*$B$14</f>
        <v>552607.15462247352</v>
      </c>
      <c r="BO14" s="169">
        <f>+'[19]PEP AR-L1273'!AU11*$A$14</f>
        <v>1964215.6988865016</v>
      </c>
      <c r="BP14" s="170">
        <f>+'[19]PEP AR-L1273'!AU11*$B$14</f>
        <v>661674.3561926987</v>
      </c>
      <c r="BQ14" s="169">
        <f>+'[19]PEP AR-L1273'!AV11*$A$14</f>
        <v>2016635.8980718555</v>
      </c>
      <c r="BR14" s="168">
        <f>+'[19]PEP AR-L1273'!AV11*$B$14</f>
        <v>679332.85549454461</v>
      </c>
      <c r="BS14" s="167">
        <f>+'[19]PEP AR-L1273'!AW11*$A$14</f>
        <v>1736033.655373784</v>
      </c>
      <c r="BT14" s="170">
        <f>+'[19]PEP AR-L1273'!AW11*$B$14</f>
        <v>584807.94746701629</v>
      </c>
      <c r="BU14" s="169">
        <f>+'[19]PEP AR-L1273'!AX11*$A$14</f>
        <v>1702114.7029597312</v>
      </c>
      <c r="BV14" s="170">
        <f>+'[19]PEP AR-L1273'!AX11*$B$14</f>
        <v>573381.85968346882</v>
      </c>
      <c r="BW14" s="169">
        <f>+'[19]PEP AR-L1273'!AY11*$A$14</f>
        <v>1711365.326345382</v>
      </c>
      <c r="BX14" s="168">
        <f>+'[19]PEP AR-L1273'!AY11*$B$14</f>
        <v>576498.0654426181</v>
      </c>
      <c r="BY14" s="167">
        <f>+'[19]PEP AR-L1273'!AZ11*$A$14</f>
        <v>1526352.8586323676</v>
      </c>
      <c r="BZ14" s="170">
        <f>+'[19]PEP AR-L1273'!AZ11*$B$14</f>
        <v>514173.95025963231</v>
      </c>
      <c r="CA14" s="169">
        <f>+'[19]PEP AR-L1273'!BA11*$A$14</f>
        <v>1412261.8368760087</v>
      </c>
      <c r="CB14" s="170">
        <f>+'[19]PEP AR-L1273'!BA11*$B$14</f>
        <v>475740.74589679111</v>
      </c>
      <c r="CC14" s="169">
        <f>+'[19]PEP AR-L1273'!BB11*$A$14</f>
        <v>1338256.8497908032</v>
      </c>
      <c r="CD14" s="168">
        <f>+'[19]PEP AR-L1273'!BB11*$B$14</f>
        <v>450811.09982359683</v>
      </c>
      <c r="CE14" s="172">
        <f t="shared" si="3"/>
        <v>17995546.026219189</v>
      </c>
      <c r="CF14" s="173">
        <f t="shared" si="3"/>
        <v>6062058.9367984133</v>
      </c>
      <c r="CG14" s="167">
        <f>+'[19]PEP AR-L1273'!BD11*$A$14</f>
        <v>1470849.1183184632</v>
      </c>
      <c r="CH14" s="170">
        <f>+'[19]PEP AR-L1273'!BD11*$B$14</f>
        <v>495476.71570473659</v>
      </c>
      <c r="CI14" s="169">
        <f>+'[19]PEP AR-L1273'!BE11*$A$14</f>
        <v>1773036.1489163868</v>
      </c>
      <c r="CJ14" s="170">
        <f>+'[19]PEP AR-L1273'!BE11*$B$14</f>
        <v>597272.7705036134</v>
      </c>
      <c r="CK14" s="169">
        <f>+'[19]PEP AR-L1273'!BF11*$A$14</f>
        <v>1634276.7981316259</v>
      </c>
      <c r="CL14" s="168">
        <f>+'[19]PEP AR-L1273'!BF11*$B$14</f>
        <v>550529.684116374</v>
      </c>
      <c r="CM14" s="167">
        <f>+'[19]PEP AR-L1273'!BG11*$A$14</f>
        <v>962064.83210767398</v>
      </c>
      <c r="CN14" s="170">
        <f>+'[19]PEP AR-L1273'!BG11*$B$14</f>
        <v>324085.3989515258</v>
      </c>
      <c r="CO14" s="169">
        <f>+'[19]PEP AR-L1273'!BH11*$A$14</f>
        <v>995983.78452172677</v>
      </c>
      <c r="CP14" s="170">
        <f>+'[19]PEP AR-L1273'!BH11*$B$14</f>
        <v>335511.48673507321</v>
      </c>
      <c r="CQ14" s="169">
        <f>+'[19]PEP AR-L1273'!BI11*$A$14</f>
        <v>934312.96195072203</v>
      </c>
      <c r="CR14" s="168">
        <f>+'[19]PEP AR-L1273'!BI11*$B$14</f>
        <v>314736.78167407803</v>
      </c>
      <c r="CS14" s="167">
        <f>+'[19]PEP AR-L1273'!BJ11*$A$14</f>
        <v>909644.63292231993</v>
      </c>
      <c r="CT14" s="170">
        <f>+'[19]PEP AR-L1273'!BJ11*$B$14</f>
        <v>306426.89964967984</v>
      </c>
      <c r="CU14" s="169">
        <f>+'[19]PEP AR-L1273'!BK11*$A$14</f>
        <v>860307.97486551618</v>
      </c>
      <c r="CV14" s="170">
        <f>+'[19]PEP AR-L1273'!BK11*$B$14</f>
        <v>289807.13560088363</v>
      </c>
      <c r="CW14" s="169">
        <f>+'[19]PEP AR-L1273'!BL11*$A$14</f>
        <v>394693.26445443043</v>
      </c>
      <c r="CX14" s="168">
        <f>+'[19]PEP AR-L1273'!BL11*$B$14</f>
        <v>132958.11239036958</v>
      </c>
      <c r="CY14" s="167">
        <f>+'[19]PEP AR-L1273'!BM11*$A$14</f>
        <v>413194.51122573181</v>
      </c>
      <c r="CZ14" s="170">
        <f>+'[19]PEP AR-L1273'!BM11*$B$14</f>
        <v>139190.52390866814</v>
      </c>
      <c r="DA14" s="169">
        <f>+'[19]PEP AR-L1273'!BN11*$A$14</f>
        <v>326855.3596263252</v>
      </c>
      <c r="DB14" s="170">
        <f>+'[19]PEP AR-L1273'!BN11*$B$14</f>
        <v>110105.93682327481</v>
      </c>
      <c r="DC14" s="169">
        <f>+'[19]PEP AR-L1273'!BO11*$A$14</f>
        <v>215847.87899851665</v>
      </c>
      <c r="DD14" s="168">
        <f>+'[19]PEP AR-L1273'!BO11*$B$14</f>
        <v>72711.467713483362</v>
      </c>
      <c r="DE14" s="172">
        <f t="shared" si="4"/>
        <v>10891067.266039439</v>
      </c>
      <c r="DF14" s="173">
        <f t="shared" si="4"/>
        <v>3668812.9137717602</v>
      </c>
      <c r="DG14" s="167">
        <f>+'[19]PEP AR-L1273'!BQ11*$A$14</f>
        <v>46253.116928253563</v>
      </c>
      <c r="DH14" s="170">
        <f>+'[19]PEP AR-L1273'!BQ11*$B$14</f>
        <v>15581.028795746435</v>
      </c>
      <c r="DI14" s="169">
        <f>+'[19]PEP AR-L1273'!BR11*$A$14</f>
        <v>0</v>
      </c>
      <c r="DJ14" s="170">
        <f>+'[19]PEP AR-L1273'!BR11*$B$14</f>
        <v>0</v>
      </c>
      <c r="DK14" s="169">
        <f>+'[19]PEP AR-L1273'!BS11*$A$14</f>
        <v>0</v>
      </c>
      <c r="DL14" s="168">
        <f>+'[19]PEP AR-L1273'!BS11*$B$14</f>
        <v>0</v>
      </c>
      <c r="DM14" s="167">
        <f>+'[19]PEP AR-L1273'!BT11*$A$14</f>
        <v>0</v>
      </c>
      <c r="DN14" s="170">
        <f>+'[19]PEP AR-L1273'!BT11*$B$14</f>
        <v>0</v>
      </c>
      <c r="DO14" s="169">
        <f>+'[19]PEP AR-L1273'!BU11*$A$14</f>
        <v>0</v>
      </c>
      <c r="DP14" s="170">
        <f>+'[19]PEP AR-L1273'!BU11*$B$14</f>
        <v>0</v>
      </c>
      <c r="DQ14" s="169">
        <f>+'[19]PEP AR-L1273'!BV11*$A$14</f>
        <v>0</v>
      </c>
      <c r="DR14" s="168">
        <f>+'[19]PEP AR-L1273'!BV11*$B$14</f>
        <v>0</v>
      </c>
      <c r="DS14" s="167">
        <f>+'[19]PEP AR-L1273'!BW11*$A$14</f>
        <v>0</v>
      </c>
      <c r="DT14" s="170">
        <f>+'[19]PEP AR-L1273'!BW11*$B$14</f>
        <v>0</v>
      </c>
      <c r="DU14" s="169">
        <f>+'[19]PEP AR-L1273'!BX11*$A$14</f>
        <v>0</v>
      </c>
      <c r="DV14" s="170">
        <f>+'[19]PEP AR-L1273'!BX11*$B$14</f>
        <v>0</v>
      </c>
      <c r="DW14" s="169">
        <f>+'[19]PEP AR-L1273'!BY11*$A$14</f>
        <v>0</v>
      </c>
      <c r="DX14" s="168">
        <f>+'[19]PEP AR-L1273'!BY11*$B$14</f>
        <v>0</v>
      </c>
      <c r="DY14" s="167">
        <f>+'[19]PEP AR-L1273'!BZ11*$A$14</f>
        <v>0</v>
      </c>
      <c r="DZ14" s="170">
        <f>+'[19]PEP AR-L1273'!BZ11*$B$14</f>
        <v>0</v>
      </c>
      <c r="EA14" s="169">
        <f>+'[19]PEP AR-L1273'!CA11*$A$14</f>
        <v>0</v>
      </c>
      <c r="EB14" s="170">
        <f>+'[19]PEP AR-L1273'!CA11*$B$14</f>
        <v>0</v>
      </c>
      <c r="EC14" s="169">
        <f>+'[19]PEP AR-L1273'!CB11*$A$14</f>
        <v>0</v>
      </c>
      <c r="ED14" s="168">
        <f>+'[19]PEP AR-L1273'!CB11*$B$14</f>
        <v>0</v>
      </c>
      <c r="EE14" s="172">
        <f t="shared" si="5"/>
        <v>46253.116928253563</v>
      </c>
      <c r="EF14" s="173">
        <f t="shared" si="5"/>
        <v>15581.028795746435</v>
      </c>
      <c r="EG14" s="158">
        <f t="shared" si="1"/>
        <v>34261568.095002644</v>
      </c>
      <c r="EH14" s="158">
        <f t="shared" si="1"/>
        <v>11541502.811664026</v>
      </c>
      <c r="EI14" s="174"/>
      <c r="EJ14" s="175"/>
      <c r="EK14" s="175"/>
      <c r="EL14" s="175"/>
      <c r="EM14" s="175"/>
      <c r="EN14" s="176"/>
      <c r="EO14" s="177"/>
    </row>
    <row r="15" spans="1:330" ht="46.2" customHeight="1" x14ac:dyDescent="0.3">
      <c r="A15" s="143">
        <f>+'[19]Cuadro de Costos (Perfil)'!$G$39</f>
        <v>0.82577565632458239</v>
      </c>
      <c r="B15" s="143">
        <f>+'[19]Cuadro de Costos (Perfil)'!$H$39</f>
        <v>0.17422434367541767</v>
      </c>
      <c r="C15" s="165">
        <v>4</v>
      </c>
      <c r="D15" s="166" t="str">
        <f>+'[19]PEP AR-L1273'!A14</f>
        <v>Inspección: Proyecto de Ampliación del Cauce del Río Areco Aguas Debajo de la RN8 y Ampliación de Puentes de RN8 Y RN41</v>
      </c>
      <c r="E15" s="167">
        <f>+'[19]PEP AR-L1273'!I14</f>
        <v>937650.12372315035</v>
      </c>
      <c r="F15" s="168">
        <f>+'[19]PEP AR-L1273'!J14</f>
        <v>197827.91627684966</v>
      </c>
      <c r="G15" s="169">
        <f>+'[19]PEP AR-L1273'!Q14*$A$15</f>
        <v>0</v>
      </c>
      <c r="H15" s="170">
        <f>+'[19]PEP AR-L1273'!Q14*$B$15</f>
        <v>0</v>
      </c>
      <c r="I15" s="169">
        <f>+'[19]PEP AR-L1273'!R14*$A$15</f>
        <v>0</v>
      </c>
      <c r="J15" s="170">
        <f>+'[19]PEP AR-L1273'!R14*$B$15</f>
        <v>0</v>
      </c>
      <c r="K15" s="169">
        <f>+'[19]PEP AR-L1273'!S14*$A$15</f>
        <v>0</v>
      </c>
      <c r="L15" s="168">
        <f>+'[19]PEP AR-L1273'!S14*$B$15</f>
        <v>0</v>
      </c>
      <c r="M15" s="169">
        <f>+'[19]PEP AR-L1273'!T14*$A$15</f>
        <v>0</v>
      </c>
      <c r="N15" s="170">
        <f>+'[19]PEP AR-L1273'!T14*$B$15</f>
        <v>0</v>
      </c>
      <c r="O15" s="169">
        <f>+'[19]PEP AR-L1273'!U14*$A$15</f>
        <v>0</v>
      </c>
      <c r="P15" s="170">
        <f>+'[19]PEP AR-L1273'!U14*$B$15</f>
        <v>0</v>
      </c>
      <c r="Q15" s="169">
        <f>+'[19]PEP AR-L1273'!V14*$A$15</f>
        <v>0</v>
      </c>
      <c r="R15" s="171">
        <f>+'[19]PEP AR-L1273'!V14*$B$15</f>
        <v>0</v>
      </c>
      <c r="S15" s="167">
        <f>+'[19]PEP AR-L1273'!W14*$A$15</f>
        <v>0</v>
      </c>
      <c r="T15" s="170">
        <f>+'[19]PEP AR-L1273'!W14*$B$15</f>
        <v>0</v>
      </c>
      <c r="U15" s="169">
        <f>+'[19]PEP AR-L1273'!X14*$A$15</f>
        <v>0</v>
      </c>
      <c r="V15" s="170">
        <f>+'[19]PEP AR-L1273'!X14*$B$15</f>
        <v>0</v>
      </c>
      <c r="W15" s="169">
        <f>+'[19]PEP AR-L1273'!Y14*$A$15</f>
        <v>93765.012372315046</v>
      </c>
      <c r="X15" s="168">
        <f>+'[19]PEP AR-L1273'!Y14*$B$15</f>
        <v>19782.791627684965</v>
      </c>
      <c r="Y15" s="167">
        <f>+'[19]PEP AR-L1273'!Z14*$A$15</f>
        <v>23441.25309307878</v>
      </c>
      <c r="Z15" s="170">
        <f>+'[19]PEP AR-L1273'!Z14*$B$15</f>
        <v>4945.6979069212457</v>
      </c>
      <c r="AA15" s="169">
        <f>+'[19]PEP AR-L1273'!AA14*$A$15</f>
        <v>23441.25309307878</v>
      </c>
      <c r="AB15" s="170">
        <f>+'[19]PEP AR-L1273'!AA14*$B$15</f>
        <v>4945.6979069212457</v>
      </c>
      <c r="AC15" s="169">
        <f>+'[19]PEP AR-L1273'!AB14*$A$15</f>
        <v>23441.25309307878</v>
      </c>
      <c r="AD15" s="171">
        <f>+'[19]PEP AR-L1273'!AB14*$B$15</f>
        <v>4945.6979069212457</v>
      </c>
      <c r="AE15" s="154">
        <f t="shared" si="0"/>
        <v>164088.77165155139</v>
      </c>
      <c r="AF15" s="155">
        <f t="shared" si="0"/>
        <v>34619.885348448704</v>
      </c>
      <c r="AG15" s="167">
        <f>+'[19]PEP AR-L1273'!AD14*$A$15</f>
        <v>23441.25309307878</v>
      </c>
      <c r="AH15" s="170">
        <f>+'[19]PEP AR-L1273'!AD14*$B$15</f>
        <v>4945.6979069212457</v>
      </c>
      <c r="AI15" s="169">
        <f>+'[19]PEP AR-L1273'!AE14*$A$15</f>
        <v>23441.25309307878</v>
      </c>
      <c r="AJ15" s="170">
        <f>+'[19]PEP AR-L1273'!AE14*$B$15</f>
        <v>4945.6979069212457</v>
      </c>
      <c r="AK15" s="169">
        <f>+'[19]PEP AR-L1273'!AF14*$A$15</f>
        <v>23441.25309307878</v>
      </c>
      <c r="AL15" s="168">
        <f>+'[19]PEP AR-L1273'!AF14*$B$15</f>
        <v>4945.6979069212457</v>
      </c>
      <c r="AM15" s="167">
        <f>+'[19]PEP AR-L1273'!AG14*$A$15</f>
        <v>23441.25309307878</v>
      </c>
      <c r="AN15" s="170">
        <f>+'[19]PEP AR-L1273'!AG14*$B$15</f>
        <v>4945.6979069212457</v>
      </c>
      <c r="AO15" s="169">
        <f>+'[19]PEP AR-L1273'!AH14*$A$15</f>
        <v>23441.25309307878</v>
      </c>
      <c r="AP15" s="170">
        <f>+'[19]PEP AR-L1273'!AH14*$B$15</f>
        <v>4945.6979069212457</v>
      </c>
      <c r="AQ15" s="169">
        <f>+'[19]PEP AR-L1273'!AI14*$A$15</f>
        <v>23441.25309307878</v>
      </c>
      <c r="AR15" s="168">
        <f>+'[19]PEP AR-L1273'!AI14*$B$15</f>
        <v>4945.6979069212457</v>
      </c>
      <c r="AS15" s="167">
        <f>+'[19]PEP AR-L1273'!AJ14*$A$15</f>
        <v>23441.25309307878</v>
      </c>
      <c r="AT15" s="170">
        <f>+'[19]PEP AR-L1273'!AJ14*$B$15</f>
        <v>4945.6979069212457</v>
      </c>
      <c r="AU15" s="169">
        <f>+'[19]PEP AR-L1273'!AK14*$A$15</f>
        <v>23441.25309307878</v>
      </c>
      <c r="AV15" s="170">
        <f>+'[19]PEP AR-L1273'!AK14*$B$15</f>
        <v>4945.6979069212457</v>
      </c>
      <c r="AW15" s="169">
        <f>+'[19]PEP AR-L1273'!AL14*$A$15</f>
        <v>23441.25309307878</v>
      </c>
      <c r="AX15" s="168">
        <f>+'[19]PEP AR-L1273'!AL14*$B$15</f>
        <v>4945.6979069212457</v>
      </c>
      <c r="AY15" s="167">
        <f>+'[19]PEP AR-L1273'!AM14*$A$15</f>
        <v>23441.25309307878</v>
      </c>
      <c r="AZ15" s="170">
        <f>+'[19]PEP AR-L1273'!AM14*$B$15</f>
        <v>4945.6979069212457</v>
      </c>
      <c r="BA15" s="169">
        <f>+'[19]PEP AR-L1273'!AN14*$A$15</f>
        <v>23441.25309307878</v>
      </c>
      <c r="BB15" s="170">
        <f>+'[19]PEP AR-L1273'!AN14*$B$15</f>
        <v>4945.6979069212457</v>
      </c>
      <c r="BC15" s="169">
        <f>+'[19]PEP AR-L1273'!AO14*$A$15</f>
        <v>23441.25309307878</v>
      </c>
      <c r="BD15" s="168">
        <f>+'[19]PEP AR-L1273'!AO14*$B$15</f>
        <v>4945.6979069212457</v>
      </c>
      <c r="BE15" s="172">
        <f t="shared" si="2"/>
        <v>281295.03711694543</v>
      </c>
      <c r="BF15" s="173">
        <f t="shared" si="2"/>
        <v>59348.374883054952</v>
      </c>
      <c r="BG15" s="167">
        <f>+'[19]PEP AR-L1273'!AQ14*$A$15</f>
        <v>23441.25309307878</v>
      </c>
      <c r="BH15" s="170">
        <f>+'[19]PEP AR-L1273'!AQ14*$B$15</f>
        <v>4945.6979069212457</v>
      </c>
      <c r="BI15" s="169">
        <f>+'[19]PEP AR-L1273'!AR14*$A$15</f>
        <v>23441.25309307878</v>
      </c>
      <c r="BJ15" s="170">
        <f>+'[19]PEP AR-L1273'!AR14*$B$15</f>
        <v>4945.6979069212457</v>
      </c>
      <c r="BK15" s="169">
        <f>+'[19]PEP AR-L1273'!AS14*$A$15</f>
        <v>23441.25309307878</v>
      </c>
      <c r="BL15" s="168">
        <f>+'[19]PEP AR-L1273'!AS14*$B$15</f>
        <v>4945.6979069212457</v>
      </c>
      <c r="BM15" s="167">
        <f>+'[19]PEP AR-L1273'!AT14*$A$15</f>
        <v>23441.25309307878</v>
      </c>
      <c r="BN15" s="170">
        <f>+'[19]PEP AR-L1273'!AT14*$B$15</f>
        <v>4945.6979069212457</v>
      </c>
      <c r="BO15" s="169">
        <f>+'[19]PEP AR-L1273'!AU14*$A$15</f>
        <v>23441.25309307878</v>
      </c>
      <c r="BP15" s="170">
        <f>+'[19]PEP AR-L1273'!AU14*$B$15</f>
        <v>4945.6979069212457</v>
      </c>
      <c r="BQ15" s="169">
        <f>+'[19]PEP AR-L1273'!AV14*$A$15</f>
        <v>23441.25309307878</v>
      </c>
      <c r="BR15" s="168">
        <f>+'[19]PEP AR-L1273'!AV14*$B$15</f>
        <v>4945.6979069212457</v>
      </c>
      <c r="BS15" s="167">
        <f>+'[19]PEP AR-L1273'!AW14*$A$15</f>
        <v>23441.25309307878</v>
      </c>
      <c r="BT15" s="170">
        <f>+'[19]PEP AR-L1273'!AW14*$B$15</f>
        <v>4945.6979069212457</v>
      </c>
      <c r="BU15" s="169">
        <f>+'[19]PEP AR-L1273'!AX14*$A$15</f>
        <v>23441.25309307878</v>
      </c>
      <c r="BV15" s="170">
        <f>+'[19]PEP AR-L1273'!AX14*$B$15</f>
        <v>4945.6979069212457</v>
      </c>
      <c r="BW15" s="169">
        <f>+'[19]PEP AR-L1273'!AY14*$A$15</f>
        <v>23441.25309307878</v>
      </c>
      <c r="BX15" s="168">
        <f>+'[19]PEP AR-L1273'!AY14*$B$15</f>
        <v>4945.6979069212457</v>
      </c>
      <c r="BY15" s="167">
        <f>+'[19]PEP AR-L1273'!AZ14*$A$15</f>
        <v>23441.25309307878</v>
      </c>
      <c r="BZ15" s="170">
        <f>+'[19]PEP AR-L1273'!AZ14*$B$15</f>
        <v>4945.6979069212457</v>
      </c>
      <c r="CA15" s="169">
        <f>+'[19]PEP AR-L1273'!BA14*$A$15</f>
        <v>23441.25309307878</v>
      </c>
      <c r="CB15" s="170">
        <f>+'[19]PEP AR-L1273'!BA14*$B$15</f>
        <v>4945.6979069212457</v>
      </c>
      <c r="CC15" s="169">
        <f>+'[19]PEP AR-L1273'!BB14*$A$15</f>
        <v>23441.25309307878</v>
      </c>
      <c r="CD15" s="168">
        <f>+'[19]PEP AR-L1273'!BB14*$B$15</f>
        <v>4945.6979069212457</v>
      </c>
      <c r="CE15" s="172">
        <f t="shared" si="3"/>
        <v>281295.03711694543</v>
      </c>
      <c r="CF15" s="173">
        <f t="shared" si="3"/>
        <v>59348.374883054952</v>
      </c>
      <c r="CG15" s="167">
        <f>+'[19]PEP AR-L1273'!BD14*$A$15</f>
        <v>23441.25309307878</v>
      </c>
      <c r="CH15" s="170">
        <f>+'[19]PEP AR-L1273'!BD14*$B$15</f>
        <v>4945.6979069212457</v>
      </c>
      <c r="CI15" s="169">
        <f>+'[19]PEP AR-L1273'!BE14*$A$15</f>
        <v>23441.25309307878</v>
      </c>
      <c r="CJ15" s="170">
        <f>+'[19]PEP AR-L1273'!BE14*$B$15</f>
        <v>4945.6979069212457</v>
      </c>
      <c r="CK15" s="169">
        <f>+'[19]PEP AR-L1273'!BF14*$A$15</f>
        <v>23441.25309307878</v>
      </c>
      <c r="CL15" s="168">
        <f>+'[19]PEP AR-L1273'!BF14*$B$15</f>
        <v>4945.6979069212457</v>
      </c>
      <c r="CM15" s="167">
        <f>+'[19]PEP AR-L1273'!BG14*$A$15</f>
        <v>23441.25309307878</v>
      </c>
      <c r="CN15" s="170">
        <f>+'[19]PEP AR-L1273'!BG14*$B$15</f>
        <v>4945.6979069212457</v>
      </c>
      <c r="CO15" s="169">
        <f>+'[19]PEP AR-L1273'!BH14*$A$15</f>
        <v>23441.25309307878</v>
      </c>
      <c r="CP15" s="170">
        <f>+'[19]PEP AR-L1273'!BH14*$B$15</f>
        <v>4945.6979069212457</v>
      </c>
      <c r="CQ15" s="169">
        <f>+'[19]PEP AR-L1273'!BI14*$A$15</f>
        <v>23441.25309307878</v>
      </c>
      <c r="CR15" s="168">
        <f>+'[19]PEP AR-L1273'!BI14*$B$15</f>
        <v>4945.6979069212457</v>
      </c>
      <c r="CS15" s="167">
        <f>+'[19]PEP AR-L1273'!BJ14*$A$15</f>
        <v>23441.25309307878</v>
      </c>
      <c r="CT15" s="170">
        <f>+'[19]PEP AR-L1273'!BJ14*$B$15</f>
        <v>4945.6979069212457</v>
      </c>
      <c r="CU15" s="169">
        <f>+'[19]PEP AR-L1273'!BK14*$A$15</f>
        <v>23441.25309307878</v>
      </c>
      <c r="CV15" s="170">
        <f>+'[19]PEP AR-L1273'!BK14*$B$15</f>
        <v>4945.6979069212457</v>
      </c>
      <c r="CW15" s="169">
        <f>+'[19]PEP AR-L1273'!BL14*$A$15</f>
        <v>23441.25309307878</v>
      </c>
      <c r="CX15" s="168">
        <f>+'[19]PEP AR-L1273'!BL14*$B$15</f>
        <v>4945.6979069212457</v>
      </c>
      <c r="CY15" s="167">
        <f>+'[19]PEP AR-L1273'!BM14*$A$15</f>
        <v>0</v>
      </c>
      <c r="CZ15" s="170">
        <f>+'[19]PEP AR-L1273'!BM14*$B$15</f>
        <v>0</v>
      </c>
      <c r="DA15" s="169">
        <f>+'[19]PEP AR-L1273'!BN14*$A$15</f>
        <v>0</v>
      </c>
      <c r="DB15" s="170">
        <f>+'[19]PEP AR-L1273'!BN14*$B$15</f>
        <v>0</v>
      </c>
      <c r="DC15" s="169">
        <f>+'[19]PEP AR-L1273'!BO14*$A$15</f>
        <v>0</v>
      </c>
      <c r="DD15" s="168">
        <f>+'[19]PEP AR-L1273'!BO14*$B$15</f>
        <v>0</v>
      </c>
      <c r="DE15" s="172">
        <f t="shared" si="4"/>
        <v>210971.27783770906</v>
      </c>
      <c r="DF15" s="173">
        <f t="shared" si="4"/>
        <v>44511.281162291212</v>
      </c>
      <c r="DG15" s="167">
        <f>+'[19]PEP AR-L1273'!BQ14*$A$15</f>
        <v>0</v>
      </c>
      <c r="DH15" s="170">
        <f>+'[19]PEP AR-L1273'!BQ14*$B$15</f>
        <v>0</v>
      </c>
      <c r="DI15" s="169">
        <f>+'[19]PEP AR-L1273'!BR14*$A$15</f>
        <v>0</v>
      </c>
      <c r="DJ15" s="170">
        <f>+'[19]PEP AR-L1273'!BR14*$B$15</f>
        <v>0</v>
      </c>
      <c r="DK15" s="169">
        <f>+'[19]PEP AR-L1273'!BS14*$A$15</f>
        <v>0</v>
      </c>
      <c r="DL15" s="168">
        <f>+'[19]PEP AR-L1273'!BS14*$B$15</f>
        <v>0</v>
      </c>
      <c r="DM15" s="167">
        <f>+'[19]PEP AR-L1273'!BT14*$A$15</f>
        <v>0</v>
      </c>
      <c r="DN15" s="170">
        <f>+'[19]PEP AR-L1273'!BT14*$B$15</f>
        <v>0</v>
      </c>
      <c r="DO15" s="169">
        <f>+'[19]PEP AR-L1273'!BU14*$A$15</f>
        <v>0</v>
      </c>
      <c r="DP15" s="170">
        <f>+'[19]PEP AR-L1273'!BU14*$B$15</f>
        <v>0</v>
      </c>
      <c r="DQ15" s="169">
        <f>+'[19]PEP AR-L1273'!BV14*$A$15</f>
        <v>0</v>
      </c>
      <c r="DR15" s="168">
        <f>+'[19]PEP AR-L1273'!BV14*$B$15</f>
        <v>0</v>
      </c>
      <c r="DS15" s="167">
        <f>+'[19]PEP AR-L1273'!BW14*$A$15</f>
        <v>0</v>
      </c>
      <c r="DT15" s="170">
        <f>+'[19]PEP AR-L1273'!BW14*$B$15</f>
        <v>0</v>
      </c>
      <c r="DU15" s="169">
        <f>+'[19]PEP AR-L1273'!BX14*$A$15</f>
        <v>0</v>
      </c>
      <c r="DV15" s="170">
        <f>+'[19]PEP AR-L1273'!BX14*$B$15</f>
        <v>0</v>
      </c>
      <c r="DW15" s="169">
        <f>+'[19]PEP AR-L1273'!BY14*$A$15</f>
        <v>0</v>
      </c>
      <c r="DX15" s="168">
        <f>+'[19]PEP AR-L1273'!BY14*$B$15</f>
        <v>0</v>
      </c>
      <c r="DY15" s="167">
        <f>+'[19]PEP AR-L1273'!BZ14*$A$15</f>
        <v>0</v>
      </c>
      <c r="DZ15" s="170">
        <f>+'[19]PEP AR-L1273'!BZ14*$B$15</f>
        <v>0</v>
      </c>
      <c r="EA15" s="169">
        <f>+'[19]PEP AR-L1273'!CA14*$A$15</f>
        <v>0</v>
      </c>
      <c r="EB15" s="170">
        <f>+'[19]PEP AR-L1273'!CA14*$B$15</f>
        <v>0</v>
      </c>
      <c r="EC15" s="169">
        <f>+'[19]PEP AR-L1273'!CB14*$A$15</f>
        <v>0</v>
      </c>
      <c r="ED15" s="168">
        <f>+'[19]PEP AR-L1273'!CB14*$B$15</f>
        <v>0</v>
      </c>
      <c r="EE15" s="172">
        <f t="shared" si="5"/>
        <v>0</v>
      </c>
      <c r="EF15" s="173">
        <f t="shared" si="5"/>
        <v>0</v>
      </c>
      <c r="EG15" s="158">
        <f t="shared" si="1"/>
        <v>937650.12372315128</v>
      </c>
      <c r="EH15" s="158">
        <f t="shared" si="1"/>
        <v>197827.91627684984</v>
      </c>
      <c r="EI15" s="174"/>
      <c r="EJ15" s="175"/>
      <c r="EK15" s="175"/>
      <c r="EL15" s="175"/>
      <c r="EM15" s="175"/>
      <c r="EN15" s="176"/>
      <c r="EO15" s="177"/>
    </row>
    <row r="16" spans="1:330" ht="61.95" customHeight="1" x14ac:dyDescent="0.3">
      <c r="A16" s="143">
        <f>+'[19]Cuadro de Costos (Perfil)'!G43</f>
        <v>0.9028571428571428</v>
      </c>
      <c r="B16" s="143">
        <f>+'[19]Cuadro de Costos (Perfil)'!H43</f>
        <v>9.7142857142857142E-2</v>
      </c>
      <c r="C16" s="165">
        <v>5</v>
      </c>
      <c r="D16" s="166" t="str">
        <f>+'[19]PEP AR-L1273'!A15</f>
        <v>Inspección: Proyecto de Obras de Defensa en la ciudad de Pergamino</v>
      </c>
      <c r="E16" s="167">
        <f>+'[19]PEP AR-L1273'!I15</f>
        <v>1949928.2710857142</v>
      </c>
      <c r="F16" s="168">
        <f>+'[19]PEP AR-L1273'!J15</f>
        <v>209802.40891428571</v>
      </c>
      <c r="G16" s="169">
        <f>+'[19]PEP AR-L1273'!Q15*$A$17</f>
        <v>0</v>
      </c>
      <c r="H16" s="170">
        <f>+'[19]PEP AR-L1273'!Q15*$B$17</f>
        <v>0</v>
      </c>
      <c r="I16" s="169">
        <f>+'[19]PEP AR-L1273'!R15*$A$17</f>
        <v>0</v>
      </c>
      <c r="J16" s="170">
        <f>+'[19]PEP AR-L1273'!R15*$B$17</f>
        <v>0</v>
      </c>
      <c r="K16" s="169">
        <f>+'[19]PEP AR-L1273'!S15*$A$17</f>
        <v>0</v>
      </c>
      <c r="L16" s="168">
        <f>+'[19]PEP AR-L1273'!S15*$B$17</f>
        <v>0</v>
      </c>
      <c r="M16" s="169">
        <f>+'[19]PEP AR-L1273'!T15*$A$17</f>
        <v>0</v>
      </c>
      <c r="N16" s="170">
        <f>+'[19]PEP AR-L1273'!T15*$B$17</f>
        <v>0</v>
      </c>
      <c r="O16" s="169">
        <f>+'[19]PEP AR-L1273'!U15*$A$17</f>
        <v>0</v>
      </c>
      <c r="P16" s="170">
        <f>+'[19]PEP AR-L1273'!U15*$B$17</f>
        <v>0</v>
      </c>
      <c r="Q16" s="169">
        <f>+'[19]PEP AR-L1273'!V15*$A$17</f>
        <v>0</v>
      </c>
      <c r="R16" s="171">
        <f>+'[19]PEP AR-L1273'!V15*$B$17</f>
        <v>0</v>
      </c>
      <c r="S16" s="167">
        <f>+'[19]PEP AR-L1273'!W15*$A$17</f>
        <v>0</v>
      </c>
      <c r="T16" s="170">
        <f>+'[19]PEP AR-L1273'!W15*$B$17</f>
        <v>0</v>
      </c>
      <c r="U16" s="169">
        <f>+'[19]PEP AR-L1273'!X15*$A$17</f>
        <v>0</v>
      </c>
      <c r="V16" s="170">
        <f>+'[19]PEP AR-L1273'!X15*$B$17</f>
        <v>0</v>
      </c>
      <c r="W16" s="169">
        <f>+'[19]PEP AR-L1273'!Y15*$A$17</f>
        <v>0</v>
      </c>
      <c r="X16" s="168">
        <f>+'[19]PEP AR-L1273'!Y15*$B$17</f>
        <v>0</v>
      </c>
      <c r="Y16" s="167">
        <f>+'[19]PEP AR-L1273'!Z15*$A$16</f>
        <v>194992.82710857139</v>
      </c>
      <c r="Z16" s="170">
        <f>+'[19]PEP AR-L1273'!Z15*$B$16</f>
        <v>20980.24089142857</v>
      </c>
      <c r="AA16" s="169">
        <f>+'[19]PEP AR-L1273'!AA15*$A$16</f>
        <v>48748.206777142885</v>
      </c>
      <c r="AB16" s="170">
        <f>+'[19]PEP AR-L1273'!AA15*$B$16</f>
        <v>5245.0602228571461</v>
      </c>
      <c r="AC16" s="169">
        <f>+'[19]PEP AR-L1273'!AB15*$A$16</f>
        <v>48748.206777142885</v>
      </c>
      <c r="AD16" s="171">
        <f>+'[19]PEP AR-L1273'!AB15*$B$16</f>
        <v>5245.0602228571461</v>
      </c>
      <c r="AE16" s="154">
        <f>+AC16+AA16+Y16+W16+U16+S16+Q16+O16+M16+K16+I16+G16</f>
        <v>292489.24066285719</v>
      </c>
      <c r="AF16" s="155">
        <f t="shared" si="0"/>
        <v>31470.361337142862</v>
      </c>
      <c r="AG16" s="167">
        <f>+'[19]PEP AR-L1273'!AD15*$A$16</f>
        <v>48748.206777142885</v>
      </c>
      <c r="AH16" s="170">
        <f>+'[19]PEP AR-L1273'!AD15*$B$16</f>
        <v>5245.0602228571461</v>
      </c>
      <c r="AI16" s="169">
        <f>+'[19]PEP AR-L1273'!AE15*$A$16</f>
        <v>48748.206777142885</v>
      </c>
      <c r="AJ16" s="170">
        <f>+'[19]PEP AR-L1273'!AE15*$B$16</f>
        <v>5245.0602228571461</v>
      </c>
      <c r="AK16" s="169">
        <f>+'[19]PEP AR-L1273'!AF15*$A$16</f>
        <v>48748.206777142885</v>
      </c>
      <c r="AL16" s="168">
        <f>+'[19]PEP AR-L1273'!AF15*$B$16</f>
        <v>5245.0602228571461</v>
      </c>
      <c r="AM16" s="167">
        <f>+'[19]PEP AR-L1273'!AG15*$A$16</f>
        <v>48748.206777142885</v>
      </c>
      <c r="AN16" s="170">
        <f>+'[19]PEP AR-L1273'!AG15*$B$16</f>
        <v>5245.0602228571461</v>
      </c>
      <c r="AO16" s="169">
        <f>+'[19]PEP AR-L1273'!AH15*$A$16</f>
        <v>48748.206777142885</v>
      </c>
      <c r="AP16" s="170">
        <f>+'[19]PEP AR-L1273'!AH15*$B$16</f>
        <v>5245.0602228571461</v>
      </c>
      <c r="AQ16" s="169">
        <f>+'[19]PEP AR-L1273'!AI15*$A$16</f>
        <v>48748.206777142885</v>
      </c>
      <c r="AR16" s="168">
        <f>+'[19]PEP AR-L1273'!AI15*$B$16</f>
        <v>5245.0602228571461</v>
      </c>
      <c r="AS16" s="167">
        <f>+'[19]PEP AR-L1273'!AJ15*$A$16</f>
        <v>48748.206777142885</v>
      </c>
      <c r="AT16" s="170">
        <f>+'[19]PEP AR-L1273'!AJ15*$B$16</f>
        <v>5245.0602228571461</v>
      </c>
      <c r="AU16" s="169">
        <f>+'[19]PEP AR-L1273'!AK15*$A$16</f>
        <v>48748.206777142885</v>
      </c>
      <c r="AV16" s="170">
        <f>+'[19]PEP AR-L1273'!AK15*$B$16</f>
        <v>5245.0602228571461</v>
      </c>
      <c r="AW16" s="169">
        <f>+'[19]PEP AR-L1273'!AL15*$A$16</f>
        <v>48748.206777142885</v>
      </c>
      <c r="AX16" s="168">
        <f>+'[19]PEP AR-L1273'!AL15*$B$16</f>
        <v>5245.0602228571461</v>
      </c>
      <c r="AY16" s="167">
        <f>+'[19]PEP AR-L1273'!AM15*$A$16</f>
        <v>48748.206777142885</v>
      </c>
      <c r="AZ16" s="170">
        <f>+'[19]PEP AR-L1273'!AM15*$B$16</f>
        <v>5245.0602228571461</v>
      </c>
      <c r="BA16" s="169">
        <f>+'[19]PEP AR-L1273'!AN15*$A$16</f>
        <v>48748.206777142885</v>
      </c>
      <c r="BB16" s="170">
        <f>+'[19]PEP AR-L1273'!AN15*$B$16</f>
        <v>5245.0602228571461</v>
      </c>
      <c r="BC16" s="169">
        <f>+'[19]PEP AR-L1273'!AO15*$A$16</f>
        <v>48748.206777142885</v>
      </c>
      <c r="BD16" s="168">
        <f>+'[19]PEP AR-L1273'!AO15*$B$16</f>
        <v>5245.0602228571461</v>
      </c>
      <c r="BE16" s="172">
        <f t="shared" si="2"/>
        <v>584978.48132571462</v>
      </c>
      <c r="BF16" s="173">
        <f t="shared" si="2"/>
        <v>62940.722674285738</v>
      </c>
      <c r="BG16" s="167">
        <f>+'[19]PEP AR-L1273'!AQ15*$A$16</f>
        <v>48748.206777142885</v>
      </c>
      <c r="BH16" s="170">
        <f>+'[19]PEP AR-L1273'!AQ15*$B$16</f>
        <v>5245.0602228571461</v>
      </c>
      <c r="BI16" s="169">
        <f>+'[19]PEP AR-L1273'!AR15*$A$16</f>
        <v>48748.206777142885</v>
      </c>
      <c r="BJ16" s="170">
        <f>+'[19]PEP AR-L1273'!AR15*$B$16</f>
        <v>5245.0602228571461</v>
      </c>
      <c r="BK16" s="169">
        <f>+'[19]PEP AR-L1273'!AS15*$A$16</f>
        <v>48748.206777142885</v>
      </c>
      <c r="BL16" s="168">
        <f>+'[19]PEP AR-L1273'!AS15*$B$16</f>
        <v>5245.0602228571461</v>
      </c>
      <c r="BM16" s="167">
        <f>+'[19]PEP AR-L1273'!AT15*$A$16</f>
        <v>48748.206777142885</v>
      </c>
      <c r="BN16" s="170">
        <f>+'[19]PEP AR-L1273'!AT15*$B$16</f>
        <v>5245.0602228571461</v>
      </c>
      <c r="BO16" s="169">
        <f>+'[19]PEP AR-L1273'!AU15*$A$16</f>
        <v>48748.206777142885</v>
      </c>
      <c r="BP16" s="170">
        <f>+'[19]PEP AR-L1273'!AU15*$B$16</f>
        <v>5245.0602228571461</v>
      </c>
      <c r="BQ16" s="169">
        <f>+'[19]PEP AR-L1273'!AV15*$A$16</f>
        <v>48748.206777142885</v>
      </c>
      <c r="BR16" s="168">
        <f>+'[19]PEP AR-L1273'!AV15*$B$16</f>
        <v>5245.0602228571461</v>
      </c>
      <c r="BS16" s="167">
        <f>+'[19]PEP AR-L1273'!AW15*$A$16</f>
        <v>48748.206777142885</v>
      </c>
      <c r="BT16" s="170">
        <f>+'[19]PEP AR-L1273'!AW15*$B$16</f>
        <v>5245.0602228571461</v>
      </c>
      <c r="BU16" s="169">
        <f>+'[19]PEP AR-L1273'!AX15*$A$16</f>
        <v>48748.206777142885</v>
      </c>
      <c r="BV16" s="170">
        <f>+'[19]PEP AR-L1273'!AX15*$B$16</f>
        <v>5245.0602228571461</v>
      </c>
      <c r="BW16" s="169">
        <f>+'[19]PEP AR-L1273'!AY15*$A$16</f>
        <v>48748.206777142885</v>
      </c>
      <c r="BX16" s="168">
        <f>+'[19]PEP AR-L1273'!AY15*$B$16</f>
        <v>5245.0602228571461</v>
      </c>
      <c r="BY16" s="167">
        <f>+'[19]PEP AR-L1273'!AZ15*$A$16</f>
        <v>48748.206777142885</v>
      </c>
      <c r="BZ16" s="170">
        <f>+'[19]PEP AR-L1273'!AZ15*$B$16</f>
        <v>5245.0602228571461</v>
      </c>
      <c r="CA16" s="169">
        <f>+'[19]PEP AR-L1273'!BA15*$A$16</f>
        <v>48748.206777142885</v>
      </c>
      <c r="CB16" s="170">
        <f>+'[19]PEP AR-L1273'!BA15*$B$16</f>
        <v>5245.0602228571461</v>
      </c>
      <c r="CC16" s="169">
        <f>+'[19]PEP AR-L1273'!BB15*$A$16</f>
        <v>48748.206777142885</v>
      </c>
      <c r="CD16" s="168">
        <f>+'[19]PEP AR-L1273'!BB15*$B$16</f>
        <v>5245.0602228571461</v>
      </c>
      <c r="CE16" s="172">
        <f t="shared" si="3"/>
        <v>584978.48132571462</v>
      </c>
      <c r="CF16" s="173">
        <f t="shared" si="3"/>
        <v>62940.722674285738</v>
      </c>
      <c r="CG16" s="167">
        <f>+'[19]PEP AR-L1273'!BD15*$A$16</f>
        <v>48748.206777142885</v>
      </c>
      <c r="CH16" s="170">
        <f>+'[19]PEP AR-L1273'!BD15*$B$16</f>
        <v>5245.0602228571461</v>
      </c>
      <c r="CI16" s="169">
        <f>+'[19]PEP AR-L1273'!BE15*$A$16</f>
        <v>48748.206777142885</v>
      </c>
      <c r="CJ16" s="170">
        <f>+'[19]PEP AR-L1273'!BE15*$B$16</f>
        <v>5245.0602228571461</v>
      </c>
      <c r="CK16" s="169">
        <f>+'[19]PEP AR-L1273'!BF15*$A$16</f>
        <v>48748.206777142885</v>
      </c>
      <c r="CL16" s="168">
        <f>+'[19]PEP AR-L1273'!BF15*$B$16</f>
        <v>5245.0602228571461</v>
      </c>
      <c r="CM16" s="167">
        <f>+'[19]PEP AR-L1273'!BG15*$A$16</f>
        <v>48748.206777142885</v>
      </c>
      <c r="CN16" s="170">
        <f>+'[19]PEP AR-L1273'!BG15*$B$16</f>
        <v>5245.0602228571461</v>
      </c>
      <c r="CO16" s="169">
        <f>+'[19]PEP AR-L1273'!BH15*$A$16</f>
        <v>48748.206777142885</v>
      </c>
      <c r="CP16" s="170">
        <f>+'[19]PEP AR-L1273'!BH15*$B$16</f>
        <v>5245.0602228571461</v>
      </c>
      <c r="CQ16" s="169">
        <f>+'[19]PEP AR-L1273'!BI15*$A$16</f>
        <v>48748.206777142885</v>
      </c>
      <c r="CR16" s="168">
        <f>+'[19]PEP AR-L1273'!BI15*$B$16</f>
        <v>5245.0602228571461</v>
      </c>
      <c r="CS16" s="167">
        <f>+'[19]PEP AR-L1273'!BJ15*$A$16</f>
        <v>48748.206777142885</v>
      </c>
      <c r="CT16" s="170">
        <f>+'[19]PEP AR-L1273'!BJ15*$B$16</f>
        <v>5245.0602228571461</v>
      </c>
      <c r="CU16" s="169">
        <f>+'[19]PEP AR-L1273'!BK15*$A$16</f>
        <v>48748.206777142885</v>
      </c>
      <c r="CV16" s="170">
        <f>+'[19]PEP AR-L1273'!BK15*$B$16</f>
        <v>5245.0602228571461</v>
      </c>
      <c r="CW16" s="169">
        <f>+'[19]PEP AR-L1273'!BL15*$A$16</f>
        <v>48748.206777142885</v>
      </c>
      <c r="CX16" s="168">
        <f>+'[19]PEP AR-L1273'!BL15*$B$16</f>
        <v>5245.0602228571461</v>
      </c>
      <c r="CY16" s="167">
        <f>+'[19]PEP AR-L1273'!BM15*$A$16</f>
        <v>48748.206777142885</v>
      </c>
      <c r="CZ16" s="170">
        <f>+'[19]PEP AR-L1273'!BM15*$B$16</f>
        <v>5245.0602228571461</v>
      </c>
      <c r="DA16" s="169">
        <f>+'[19]PEP AR-L1273'!BN15*$A$17</f>
        <v>0</v>
      </c>
      <c r="DB16" s="170">
        <f>+'[19]PEP AR-L1273'!BN15*$B$17</f>
        <v>0</v>
      </c>
      <c r="DC16" s="169">
        <f>+'[19]PEP AR-L1273'!BO15*$A$17</f>
        <v>0</v>
      </c>
      <c r="DD16" s="168">
        <f>+'[19]PEP AR-L1273'!BO15*$B$17</f>
        <v>0</v>
      </c>
      <c r="DE16" s="172">
        <f t="shared" si="4"/>
        <v>487482.06777142885</v>
      </c>
      <c r="DF16" s="173">
        <f t="shared" si="4"/>
        <v>52450.60222857145</v>
      </c>
      <c r="DG16" s="167">
        <f>+'[19]PEP AR-L1273'!BQ15*$A$17</f>
        <v>0</v>
      </c>
      <c r="DH16" s="170">
        <f>+'[19]PEP AR-L1273'!BQ15*$B$17</f>
        <v>0</v>
      </c>
      <c r="DI16" s="169">
        <f>+'[19]PEP AR-L1273'!BR15*$A$17</f>
        <v>0</v>
      </c>
      <c r="DJ16" s="170">
        <f>+'[19]PEP AR-L1273'!BR15*$B$17</f>
        <v>0</v>
      </c>
      <c r="DK16" s="169">
        <f>+'[19]PEP AR-L1273'!BS15*$A$17</f>
        <v>0</v>
      </c>
      <c r="DL16" s="168">
        <f>+'[19]PEP AR-L1273'!BS15*$B$17</f>
        <v>0</v>
      </c>
      <c r="DM16" s="167">
        <f>+'[19]PEP AR-L1273'!BT15*$A$17</f>
        <v>0</v>
      </c>
      <c r="DN16" s="170">
        <f>+'[19]PEP AR-L1273'!BT15*$B$17</f>
        <v>0</v>
      </c>
      <c r="DO16" s="169">
        <f>+'[19]PEP AR-L1273'!BU15*$A$17</f>
        <v>0</v>
      </c>
      <c r="DP16" s="170">
        <f>+'[19]PEP AR-L1273'!BU15*$B$17</f>
        <v>0</v>
      </c>
      <c r="DQ16" s="169">
        <f>+'[19]PEP AR-L1273'!BV15*$A$17</f>
        <v>0</v>
      </c>
      <c r="DR16" s="168">
        <f>+'[19]PEP AR-L1273'!BV15*$B$17</f>
        <v>0</v>
      </c>
      <c r="DS16" s="167">
        <f>+'[19]PEP AR-L1273'!BW15*$A$17</f>
        <v>0</v>
      </c>
      <c r="DT16" s="170">
        <f>+'[19]PEP AR-L1273'!BW15*$B$17</f>
        <v>0</v>
      </c>
      <c r="DU16" s="169">
        <f>+'[19]PEP AR-L1273'!BX15*$A$17</f>
        <v>0</v>
      </c>
      <c r="DV16" s="170">
        <f>+'[19]PEP AR-L1273'!BX15*$B$17</f>
        <v>0</v>
      </c>
      <c r="DW16" s="169">
        <f>+'[19]PEP AR-L1273'!BY15*$A$17</f>
        <v>0</v>
      </c>
      <c r="DX16" s="168">
        <f>+'[19]PEP AR-L1273'!BY15*$B$17</f>
        <v>0</v>
      </c>
      <c r="DY16" s="167">
        <f>+'[19]PEP AR-L1273'!BZ15*$A$17</f>
        <v>0</v>
      </c>
      <c r="DZ16" s="170">
        <f>+'[19]PEP AR-L1273'!BZ15*$B$17</f>
        <v>0</v>
      </c>
      <c r="EA16" s="169">
        <f>+'[19]PEP AR-L1273'!CA15*$A$17</f>
        <v>0</v>
      </c>
      <c r="EB16" s="170">
        <f>+'[19]PEP AR-L1273'!CA15*$B$17</f>
        <v>0</v>
      </c>
      <c r="EC16" s="169">
        <f>+'[19]PEP AR-L1273'!CB15*$A$17</f>
        <v>0</v>
      </c>
      <c r="ED16" s="168">
        <f>+'[19]PEP AR-L1273'!CB15*$B$17</f>
        <v>0</v>
      </c>
      <c r="EE16" s="172">
        <f t="shared" si="5"/>
        <v>0</v>
      </c>
      <c r="EF16" s="173">
        <f t="shared" si="5"/>
        <v>0</v>
      </c>
      <c r="EG16" s="158">
        <f>+EE16+DE16+CE16+BE16+AE16</f>
        <v>1949928.2710857154</v>
      </c>
      <c r="EH16" s="158">
        <f>+EF16+DF16+CF16+BF16+AF16</f>
        <v>209802.40891428577</v>
      </c>
      <c r="EI16" s="174"/>
      <c r="EJ16" s="175"/>
      <c r="EK16" s="175"/>
      <c r="EL16" s="175"/>
      <c r="EM16" s="175"/>
      <c r="EN16" s="176"/>
      <c r="EO16" s="177"/>
    </row>
    <row r="17" spans="1:145" ht="66.599999999999994" customHeight="1" x14ac:dyDescent="0.3">
      <c r="A17" s="143">
        <f>+'[19]Cuadro de Costos (Perfil)'!G47</f>
        <v>0.74801901743264654</v>
      </c>
      <c r="B17" s="143">
        <f>+'[19]Cuadro de Costos (Perfil)'!H47</f>
        <v>0.25198098256735341</v>
      </c>
      <c r="C17" s="165">
        <v>6</v>
      </c>
      <c r="D17" s="166" t="str">
        <f>+'[19]PEP AR-L1273'!A16</f>
        <v>Inspección Mejoramiento del Sistema “Canal Mercante – Jauretche”. Rectificación y Canalización del Canal Jauretche – Mercante. Tramo RP N 65 hasta la Laguna la Cautiva.</v>
      </c>
      <c r="E17" s="167">
        <f>+'[19]PEP AR-L1273'!I16</f>
        <v>1370462.7238001055</v>
      </c>
      <c r="F17" s="168">
        <f>+'[19]PEP AR-L1273'!J16</f>
        <v>461660.11246656097</v>
      </c>
      <c r="G17" s="169">
        <f>+'[19]PEP AR-L1273'!Q16*$A$17</f>
        <v>0</v>
      </c>
      <c r="H17" s="170">
        <f>+'[19]PEP AR-L1273'!Q16*$B$17</f>
        <v>0</v>
      </c>
      <c r="I17" s="169">
        <f>+'[19]PEP AR-L1273'!R16*$A$17</f>
        <v>0</v>
      </c>
      <c r="J17" s="170">
        <f>+'[19]PEP AR-L1273'!R16*$B$17</f>
        <v>0</v>
      </c>
      <c r="K17" s="169">
        <f>+'[19]PEP AR-L1273'!S16*$A$17</f>
        <v>0</v>
      </c>
      <c r="L17" s="168">
        <f>+'[19]PEP AR-L1273'!S16*$B$17</f>
        <v>0</v>
      </c>
      <c r="M17" s="169">
        <f>+'[19]PEP AR-L1273'!T16*$A$17</f>
        <v>0</v>
      </c>
      <c r="N17" s="170">
        <f>+'[19]PEP AR-L1273'!T16*$B$17</f>
        <v>0</v>
      </c>
      <c r="O17" s="169">
        <f>+'[19]PEP AR-L1273'!U16*$A$17</f>
        <v>0</v>
      </c>
      <c r="P17" s="170">
        <f>+'[19]PEP AR-L1273'!U16*$B$17</f>
        <v>0</v>
      </c>
      <c r="Q17" s="169">
        <f>+'[19]PEP AR-L1273'!V16*$A$17</f>
        <v>0</v>
      </c>
      <c r="R17" s="171">
        <f>+'[19]PEP AR-L1273'!V16*$B$17</f>
        <v>0</v>
      </c>
      <c r="S17" s="167">
        <f>+'[19]PEP AR-L1273'!W16*$A$17</f>
        <v>0</v>
      </c>
      <c r="T17" s="170">
        <f>+'[19]PEP AR-L1273'!W16*$B$17</f>
        <v>0</v>
      </c>
      <c r="U17" s="169">
        <f>+'[19]PEP AR-L1273'!X16*$A$17</f>
        <v>0</v>
      </c>
      <c r="V17" s="170">
        <f>+'[19]PEP AR-L1273'!X16*$B$17</f>
        <v>0</v>
      </c>
      <c r="W17" s="169">
        <f>+'[19]PEP AR-L1273'!Y16*$A$17</f>
        <v>0</v>
      </c>
      <c r="X17" s="168">
        <f>+'[19]PEP AR-L1273'!Y16*$B$17</f>
        <v>0</v>
      </c>
      <c r="Y17" s="167">
        <f>+'[19]PEP AR-L1273'!Z16*$A$17</f>
        <v>0</v>
      </c>
      <c r="Z17" s="170">
        <f>+'[19]PEP AR-L1273'!Z16*$B$17</f>
        <v>0</v>
      </c>
      <c r="AA17" s="169">
        <f>+'[19]PEP AR-L1273'!AA16*$A$17</f>
        <v>0</v>
      </c>
      <c r="AB17" s="170">
        <f>+'[19]PEP AR-L1273'!AA16*$B$17</f>
        <v>0</v>
      </c>
      <c r="AC17" s="169">
        <f>+'[19]PEP AR-L1273'!AB16*$A$17</f>
        <v>0</v>
      </c>
      <c r="AD17" s="171">
        <f>+'[19]PEP AR-L1273'!AB16*$B$17</f>
        <v>0</v>
      </c>
      <c r="AE17" s="154">
        <f t="shared" si="0"/>
        <v>0</v>
      </c>
      <c r="AF17" s="155">
        <f t="shared" si="0"/>
        <v>0</v>
      </c>
      <c r="AG17" s="167">
        <f>+'[19]PEP AR-L1273'!AD16*$A$17</f>
        <v>0</v>
      </c>
      <c r="AH17" s="170">
        <f>+'[19]PEP AR-L1273'!AD16*$B$17</f>
        <v>0</v>
      </c>
      <c r="AI17" s="169">
        <f>+'[19]PEP AR-L1273'!AE16*$A$17</f>
        <v>0</v>
      </c>
      <c r="AJ17" s="170">
        <f>+'[19]PEP AR-L1273'!AE16*$B$17</f>
        <v>0</v>
      </c>
      <c r="AK17" s="169">
        <f>+'[19]PEP AR-L1273'!AF16*$A$17</f>
        <v>0</v>
      </c>
      <c r="AL17" s="168">
        <f>+'[19]PEP AR-L1273'!AF16*$B$17</f>
        <v>0</v>
      </c>
      <c r="AM17" s="167">
        <f>+'[19]PEP AR-L1273'!AG16*$A$17</f>
        <v>0</v>
      </c>
      <c r="AN17" s="170">
        <f>+'[19]PEP AR-L1273'!AG16*$B$17</f>
        <v>0</v>
      </c>
      <c r="AO17" s="169">
        <f>+'[19]PEP AR-L1273'!AH16*$A$17</f>
        <v>0</v>
      </c>
      <c r="AP17" s="170">
        <f>+'[19]PEP AR-L1273'!AH16*$B$17</f>
        <v>0</v>
      </c>
      <c r="AQ17" s="169">
        <f>+'[19]PEP AR-L1273'!AI16*$A$17</f>
        <v>0</v>
      </c>
      <c r="AR17" s="168">
        <f>+'[19]PEP AR-L1273'!AI16*$B$17</f>
        <v>0</v>
      </c>
      <c r="AS17" s="167">
        <f>+'[19]PEP AR-L1273'!AJ16*$A$17</f>
        <v>137046.27238001055</v>
      </c>
      <c r="AT17" s="170">
        <f>+'[19]PEP AR-L1273'!AJ16*$B$17</f>
        <v>46166.011246656097</v>
      </c>
      <c r="AU17" s="169">
        <f>+'[19]PEP AR-L1273'!AK16*$A$17</f>
        <v>34261.568095002665</v>
      </c>
      <c r="AV17" s="170">
        <f>+'[19]PEP AR-L1273'!AK16*$B$17</f>
        <v>11541.502811664035</v>
      </c>
      <c r="AW17" s="169">
        <f>+'[19]PEP AR-L1273'!AL16*$A$17</f>
        <v>34261.568095002665</v>
      </c>
      <c r="AX17" s="168">
        <f>+'[19]PEP AR-L1273'!AL16*$B$17</f>
        <v>11541.502811664035</v>
      </c>
      <c r="AY17" s="167">
        <f>+'[19]PEP AR-L1273'!AM16*$A$17</f>
        <v>34261.568095002665</v>
      </c>
      <c r="AZ17" s="170">
        <f>+'[19]PEP AR-L1273'!AM16*$B$17</f>
        <v>11541.502811664035</v>
      </c>
      <c r="BA17" s="169">
        <f>+'[19]PEP AR-L1273'!AN16*$A$17</f>
        <v>34261.568095002665</v>
      </c>
      <c r="BB17" s="170">
        <f>+'[19]PEP AR-L1273'!AN16*$B$17</f>
        <v>11541.502811664035</v>
      </c>
      <c r="BC17" s="169">
        <f>+'[19]PEP AR-L1273'!AO16*$A$17</f>
        <v>34261.568095002665</v>
      </c>
      <c r="BD17" s="168">
        <f>+'[19]PEP AR-L1273'!AO16*$B$17</f>
        <v>11541.502811664035</v>
      </c>
      <c r="BE17" s="172">
        <f t="shared" si="2"/>
        <v>308354.11285502388</v>
      </c>
      <c r="BF17" s="173">
        <f t="shared" si="2"/>
        <v>103873.52530497627</v>
      </c>
      <c r="BG17" s="167">
        <f>+'[19]PEP AR-L1273'!AQ16*$A$17</f>
        <v>34261.568095002665</v>
      </c>
      <c r="BH17" s="170">
        <f>+'[19]PEP AR-L1273'!AQ16*$B$17</f>
        <v>11541.502811664035</v>
      </c>
      <c r="BI17" s="169">
        <f>+'[19]PEP AR-L1273'!AR16*$A$17</f>
        <v>34261.568095002665</v>
      </c>
      <c r="BJ17" s="170">
        <f>+'[19]PEP AR-L1273'!AR16*$B$17</f>
        <v>11541.502811664035</v>
      </c>
      <c r="BK17" s="169">
        <f>+'[19]PEP AR-L1273'!AS16*$A$17</f>
        <v>34261.568095002665</v>
      </c>
      <c r="BL17" s="168">
        <f>+'[19]PEP AR-L1273'!AS16*$B$17</f>
        <v>11541.502811664035</v>
      </c>
      <c r="BM17" s="167">
        <f>+'[19]PEP AR-L1273'!AT16*$A$17</f>
        <v>34261.568095002665</v>
      </c>
      <c r="BN17" s="170">
        <f>+'[19]PEP AR-L1273'!AT16*$B$17</f>
        <v>11541.502811664035</v>
      </c>
      <c r="BO17" s="169">
        <f>+'[19]PEP AR-L1273'!AU16*$A$17</f>
        <v>34261.568095002665</v>
      </c>
      <c r="BP17" s="170">
        <f>+'[19]PEP AR-L1273'!AU16*$B$17</f>
        <v>11541.502811664035</v>
      </c>
      <c r="BQ17" s="169">
        <f>+'[19]PEP AR-L1273'!AV16*$A$17</f>
        <v>34261.568095002665</v>
      </c>
      <c r="BR17" s="168">
        <f>+'[19]PEP AR-L1273'!AV16*$B$17</f>
        <v>11541.502811664035</v>
      </c>
      <c r="BS17" s="167">
        <f>+'[19]PEP AR-L1273'!AW16*$A$17</f>
        <v>34261.568095002665</v>
      </c>
      <c r="BT17" s="170">
        <f>+'[19]PEP AR-L1273'!AW16*$B$17</f>
        <v>11541.502811664035</v>
      </c>
      <c r="BU17" s="169">
        <f>+'[19]PEP AR-L1273'!AX16*$A$17</f>
        <v>34261.568095002665</v>
      </c>
      <c r="BV17" s="170">
        <f>+'[19]PEP AR-L1273'!AX16*$B$17</f>
        <v>11541.502811664035</v>
      </c>
      <c r="BW17" s="169">
        <f>+'[19]PEP AR-L1273'!AY16*$A$17</f>
        <v>34261.568095002665</v>
      </c>
      <c r="BX17" s="168">
        <f>+'[19]PEP AR-L1273'!AY16*$B$17</f>
        <v>11541.502811664035</v>
      </c>
      <c r="BY17" s="167">
        <f>+'[19]PEP AR-L1273'!AZ16*$A$17</f>
        <v>34261.568095002665</v>
      </c>
      <c r="BZ17" s="170">
        <f>+'[19]PEP AR-L1273'!AZ16*$B$17</f>
        <v>11541.502811664035</v>
      </c>
      <c r="CA17" s="169">
        <f>+'[19]PEP AR-L1273'!BA16*$A$17</f>
        <v>34261.568095002665</v>
      </c>
      <c r="CB17" s="170">
        <f>+'[19]PEP AR-L1273'!BA16*$B$17</f>
        <v>11541.502811664035</v>
      </c>
      <c r="CC17" s="169">
        <f>+'[19]PEP AR-L1273'!BB16*$A$17</f>
        <v>34261.568095002665</v>
      </c>
      <c r="CD17" s="168">
        <f>+'[19]PEP AR-L1273'!BB16*$B$17</f>
        <v>11541.502811664035</v>
      </c>
      <c r="CE17" s="172">
        <f t="shared" si="3"/>
        <v>411138.81714003201</v>
      </c>
      <c r="CF17" s="173">
        <f t="shared" si="3"/>
        <v>138498.03373996841</v>
      </c>
      <c r="CG17" s="167">
        <f>+'[19]PEP AR-L1273'!BD16*$A$17</f>
        <v>34261.568095002665</v>
      </c>
      <c r="CH17" s="170">
        <f>+'[19]PEP AR-L1273'!BD16*$B$17</f>
        <v>11541.502811664035</v>
      </c>
      <c r="CI17" s="169">
        <f>+'[19]PEP AR-L1273'!BE16*$A$17</f>
        <v>34261.568095002665</v>
      </c>
      <c r="CJ17" s="170">
        <f>+'[19]PEP AR-L1273'!BE16*$B$17</f>
        <v>11541.502811664035</v>
      </c>
      <c r="CK17" s="169">
        <f>+'[19]PEP AR-L1273'!BF16*$A$17</f>
        <v>34261.568095002665</v>
      </c>
      <c r="CL17" s="168">
        <f>+'[19]PEP AR-L1273'!BF16*$B$17</f>
        <v>11541.502811664035</v>
      </c>
      <c r="CM17" s="167">
        <f>+'[19]PEP AR-L1273'!BG16*$A$17</f>
        <v>34261.568095002665</v>
      </c>
      <c r="CN17" s="170">
        <f>+'[19]PEP AR-L1273'!BG16*$B$17</f>
        <v>11541.502811664035</v>
      </c>
      <c r="CO17" s="169">
        <f>+'[19]PEP AR-L1273'!BH16*$A$17</f>
        <v>34261.568095002665</v>
      </c>
      <c r="CP17" s="170">
        <f>+'[19]PEP AR-L1273'!BH16*$B$17</f>
        <v>11541.502811664035</v>
      </c>
      <c r="CQ17" s="169">
        <f>+'[19]PEP AR-L1273'!BI16*$A$17</f>
        <v>34261.568095002665</v>
      </c>
      <c r="CR17" s="168">
        <f>+'[19]PEP AR-L1273'!BI16*$B$17</f>
        <v>11541.502811664035</v>
      </c>
      <c r="CS17" s="167">
        <f>+'[19]PEP AR-L1273'!BJ16*$A$17</f>
        <v>34261.568095002665</v>
      </c>
      <c r="CT17" s="170">
        <f>+'[19]PEP AR-L1273'!BJ16*$B$17</f>
        <v>11541.502811664035</v>
      </c>
      <c r="CU17" s="169">
        <f>+'[19]PEP AR-L1273'!BK16*$A$17</f>
        <v>34261.568095002665</v>
      </c>
      <c r="CV17" s="170">
        <f>+'[19]PEP AR-L1273'!BK16*$B$17</f>
        <v>11541.502811664035</v>
      </c>
      <c r="CW17" s="169">
        <f>+'[19]PEP AR-L1273'!BL16*$A$17</f>
        <v>34261.568095002665</v>
      </c>
      <c r="CX17" s="168">
        <f>+'[19]PEP AR-L1273'!BL16*$B$17</f>
        <v>11541.502811664035</v>
      </c>
      <c r="CY17" s="167">
        <f>+'[19]PEP AR-L1273'!BM16*$A$17</f>
        <v>34261.568095002665</v>
      </c>
      <c r="CZ17" s="170">
        <f>+'[19]PEP AR-L1273'!BM16*$B$17</f>
        <v>11541.502811664035</v>
      </c>
      <c r="DA17" s="169">
        <f>+'[19]PEP AR-L1273'!BN16*$A$17</f>
        <v>34261.568095002665</v>
      </c>
      <c r="DB17" s="170">
        <f>+'[19]PEP AR-L1273'!BN16*$B$17</f>
        <v>11541.502811664035</v>
      </c>
      <c r="DC17" s="169">
        <f>+'[19]PEP AR-L1273'!BO16*$A$17</f>
        <v>34261.568095002665</v>
      </c>
      <c r="DD17" s="168">
        <f>+'[19]PEP AR-L1273'!BO16*$B$17</f>
        <v>11541.502811664035</v>
      </c>
      <c r="DE17" s="172">
        <f t="shared" si="4"/>
        <v>411138.81714003201</v>
      </c>
      <c r="DF17" s="173">
        <f t="shared" si="4"/>
        <v>138498.03373996841</v>
      </c>
      <c r="DG17" s="167">
        <f>+'[19]PEP AR-L1273'!BQ16*$A$17</f>
        <v>34261.568095002665</v>
      </c>
      <c r="DH17" s="170">
        <f>+'[19]PEP AR-L1273'!BQ16*$B$17</f>
        <v>11541.502811664035</v>
      </c>
      <c r="DI17" s="169">
        <f>+'[19]PEP AR-L1273'!BR16*$A$17</f>
        <v>34261.568095002665</v>
      </c>
      <c r="DJ17" s="170">
        <f>+'[19]PEP AR-L1273'!BR16*$B$17</f>
        <v>11541.502811664035</v>
      </c>
      <c r="DK17" s="169">
        <f>+'[19]PEP AR-L1273'!BS16*$A$17</f>
        <v>34261.568095002665</v>
      </c>
      <c r="DL17" s="168">
        <f>+'[19]PEP AR-L1273'!BS16*$B$17</f>
        <v>11541.502811664035</v>
      </c>
      <c r="DM17" s="167">
        <f>+'[19]PEP AR-L1273'!BT16*$A$17</f>
        <v>34261.568095002665</v>
      </c>
      <c r="DN17" s="170">
        <f>+'[19]PEP AR-L1273'!BT16*$B$17</f>
        <v>11541.502811664035</v>
      </c>
      <c r="DO17" s="169">
        <f>+'[19]PEP AR-L1273'!BU16*$A$17</f>
        <v>34261.568095002665</v>
      </c>
      <c r="DP17" s="170">
        <f>+'[19]PEP AR-L1273'!BU16*$B$17</f>
        <v>11541.502811664035</v>
      </c>
      <c r="DQ17" s="169">
        <f>+'[19]PEP AR-L1273'!BV16*$A$17</f>
        <v>34261.568095002665</v>
      </c>
      <c r="DR17" s="168">
        <f>+'[19]PEP AR-L1273'!BV16*$B$17</f>
        <v>11541.502811664035</v>
      </c>
      <c r="DS17" s="167">
        <f>+'[19]PEP AR-L1273'!BW16*$A$17</f>
        <v>34261.568095002665</v>
      </c>
      <c r="DT17" s="170">
        <f>+'[19]PEP AR-L1273'!BW16*$B$17</f>
        <v>11541.502811664035</v>
      </c>
      <c r="DU17" s="169">
        <f>+'[19]PEP AR-L1273'!BX16*$A$17</f>
        <v>0</v>
      </c>
      <c r="DV17" s="170">
        <f>+'[19]PEP AR-L1273'!BX16*$B$17</f>
        <v>0</v>
      </c>
      <c r="DW17" s="169">
        <f>+'[19]PEP AR-L1273'!BY16*$A$17</f>
        <v>0</v>
      </c>
      <c r="DX17" s="168">
        <f>+'[19]PEP AR-L1273'!BY16*$B$17</f>
        <v>0</v>
      </c>
      <c r="DY17" s="167">
        <f>+'[19]PEP AR-L1273'!BZ16*$A$17</f>
        <v>0</v>
      </c>
      <c r="DZ17" s="170">
        <f>+'[19]PEP AR-L1273'!BZ16*$B$17</f>
        <v>0</v>
      </c>
      <c r="EA17" s="169">
        <f>+'[19]PEP AR-L1273'!CA16*$A$17</f>
        <v>0</v>
      </c>
      <c r="EB17" s="170">
        <f>+'[19]PEP AR-L1273'!CA16*$B$17</f>
        <v>0</v>
      </c>
      <c r="EC17" s="169">
        <f>+'[19]PEP AR-L1273'!CB16*$A$17</f>
        <v>0</v>
      </c>
      <c r="ED17" s="168">
        <f>+'[19]PEP AR-L1273'!CB16*$B$17</f>
        <v>0</v>
      </c>
      <c r="EE17" s="172">
        <f t="shared" si="5"/>
        <v>239830.97666501868</v>
      </c>
      <c r="EF17" s="173">
        <f t="shared" si="5"/>
        <v>80790.519681648235</v>
      </c>
      <c r="EG17" s="158">
        <f t="shared" si="1"/>
        <v>1370462.7238001067</v>
      </c>
      <c r="EH17" s="158">
        <f t="shared" si="1"/>
        <v>461660.11246656132</v>
      </c>
      <c r="EI17" s="174"/>
      <c r="EJ17" s="175"/>
      <c r="EK17" s="175"/>
      <c r="EL17" s="175"/>
      <c r="EM17" s="175"/>
      <c r="EN17" s="176"/>
      <c r="EO17" s="177"/>
    </row>
    <row r="18" spans="1:145" ht="21" customHeight="1" x14ac:dyDescent="0.3">
      <c r="A18" s="143">
        <f>+'[19]Cuadro de Costos (Perfil)'!G39</f>
        <v>0.82577565632458239</v>
      </c>
      <c r="B18" s="143">
        <f>+'[19]Cuadro de Costos (Perfil)'!H39</f>
        <v>0.17422434367541767</v>
      </c>
      <c r="C18" s="178">
        <v>7</v>
      </c>
      <c r="D18" s="166" t="str">
        <f>+'[19]PEP AR-L1273'!A19</f>
        <v>Reafectación de Activos, Imprevistos, Redeterminaciones en  San Antonio de Areco</v>
      </c>
      <c r="E18" s="167">
        <f>+'[19]PEP AR-L1273'!I19</f>
        <v>10221096.78319809</v>
      </c>
      <c r="F18" s="168">
        <f>+'[19]PEP AR-L1273'!J19</f>
        <v>2156474.1768019088</v>
      </c>
      <c r="G18" s="169">
        <f>+'[19]PEP AR-L1273'!Q19*$A$18</f>
        <v>0</v>
      </c>
      <c r="H18" s="170">
        <f>+'[19]PEP AR-L1273'!Q19*$B$18</f>
        <v>0</v>
      </c>
      <c r="I18" s="169">
        <f>+'[19]PEP AR-L1273'!R19*$A$18</f>
        <v>0</v>
      </c>
      <c r="J18" s="170">
        <f>+'[19]PEP AR-L1273'!R19*$B$18</f>
        <v>0</v>
      </c>
      <c r="K18" s="169">
        <f>+'[19]PEP AR-L1273'!S19*$A$18</f>
        <v>0</v>
      </c>
      <c r="L18" s="168">
        <f>+'[19]PEP AR-L1273'!S19*$B$18</f>
        <v>0</v>
      </c>
      <c r="M18" s="169">
        <f>+'[19]PEP AR-L1273'!T19*$A$18</f>
        <v>0</v>
      </c>
      <c r="N18" s="170">
        <f>+'[19]PEP AR-L1273'!T19*$B$18</f>
        <v>0</v>
      </c>
      <c r="O18" s="169">
        <f>+'[19]PEP AR-L1273'!U19*$A$18</f>
        <v>0</v>
      </c>
      <c r="P18" s="170">
        <f>+'[19]PEP AR-L1273'!U19*$B$18</f>
        <v>0</v>
      </c>
      <c r="Q18" s="169">
        <f>+'[19]PEP AR-L1273'!V19*$A$18</f>
        <v>0</v>
      </c>
      <c r="R18" s="171">
        <f>+'[19]PEP AR-L1273'!V19*$B$18</f>
        <v>0</v>
      </c>
      <c r="S18" s="167">
        <f>+'[19]PEP AR-L1273'!W19*$A$18</f>
        <v>0</v>
      </c>
      <c r="T18" s="170">
        <f>+'[19]PEP AR-L1273'!W19*$B$18</f>
        <v>0</v>
      </c>
      <c r="U18" s="169">
        <f>+'[19]PEP AR-L1273'!X19*$A$18</f>
        <v>0</v>
      </c>
      <c r="V18" s="170">
        <f>+'[19]PEP AR-L1273'!X19*$B$18</f>
        <v>0</v>
      </c>
      <c r="W18" s="169">
        <f>+'[19]PEP AR-L1273'!Y19*$A$18</f>
        <v>112432.06461517901</v>
      </c>
      <c r="X18" s="168">
        <f>+'[19]PEP AR-L1273'!Y19*$B$18</f>
        <v>23721.215944821008</v>
      </c>
      <c r="Y18" s="167">
        <f>+'[19]PEP AR-L1273'!Z19*$A$18</f>
        <v>30663.290349594277</v>
      </c>
      <c r="Z18" s="170">
        <f>+'[19]PEP AR-L1273'!Z19*$B$18</f>
        <v>6469.422530405729</v>
      </c>
      <c r="AA18" s="169">
        <f>+'[19]PEP AR-L1273'!AA19*$A$18</f>
        <v>30663.290349594277</v>
      </c>
      <c r="AB18" s="170">
        <f>+'[19]PEP AR-L1273'!AA19*$B$18</f>
        <v>6469.422530405729</v>
      </c>
      <c r="AC18" s="169">
        <f>+'[19]PEP AR-L1273'!AB19*$A$18</f>
        <v>30663.290349594277</v>
      </c>
      <c r="AD18" s="171">
        <f>+'[19]PEP AR-L1273'!AB19*$B$18</f>
        <v>6469.422530405729</v>
      </c>
      <c r="AE18" s="154">
        <f t="shared" si="0"/>
        <v>204421.93566396186</v>
      </c>
      <c r="AF18" s="155">
        <f t="shared" si="0"/>
        <v>43129.483536038199</v>
      </c>
      <c r="AG18" s="167">
        <f>+'[19]PEP AR-L1273'!AD19*$A$18</f>
        <v>40884.38713279237</v>
      </c>
      <c r="AH18" s="170">
        <f>+'[19]PEP AR-L1273'!AD19*$B$18</f>
        <v>8625.8967072076375</v>
      </c>
      <c r="AI18" s="169">
        <f>+'[19]PEP AR-L1273'!AE19*$A$18</f>
        <v>51105.483915990466</v>
      </c>
      <c r="AJ18" s="170">
        <f>+'[19]PEP AR-L1273'!AE19*$B$18</f>
        <v>10782.370884009548</v>
      </c>
      <c r="AK18" s="169">
        <f>+'[19]PEP AR-L1273'!AF19*$A$18</f>
        <v>51105.483915990466</v>
      </c>
      <c r="AL18" s="168">
        <f>+'[19]PEP AR-L1273'!AF19*$B$18</f>
        <v>10782.370884009548</v>
      </c>
      <c r="AM18" s="167">
        <f>+'[19]PEP AR-L1273'!AG19*$A$18</f>
        <v>61326.580699188555</v>
      </c>
      <c r="AN18" s="170">
        <f>+'[19]PEP AR-L1273'!AG19*$B$18</f>
        <v>12938.845060811458</v>
      </c>
      <c r="AO18" s="169">
        <f>+'[19]PEP AR-L1273'!AH19*$A$18</f>
        <v>61326.580699188555</v>
      </c>
      <c r="AP18" s="170">
        <f>+'[19]PEP AR-L1273'!AH19*$B$18</f>
        <v>12938.845060811458</v>
      </c>
      <c r="AQ18" s="169">
        <f>+'[19]PEP AR-L1273'!AI19*$A$18</f>
        <v>71547.677482386644</v>
      </c>
      <c r="AR18" s="168">
        <f>+'[19]PEP AR-L1273'!AI19*$B$18</f>
        <v>15095.319237613368</v>
      </c>
      <c r="AS18" s="167">
        <f>+'[19]PEP AR-L1273'!AJ19*$A$18</f>
        <v>71547.677482386644</v>
      </c>
      <c r="AT18" s="170">
        <f>+'[19]PEP AR-L1273'!AJ19*$B$18</f>
        <v>15095.319237613368</v>
      </c>
      <c r="AU18" s="169">
        <f>+'[19]PEP AR-L1273'!AK19*$A$18</f>
        <v>81768.77426558474</v>
      </c>
      <c r="AV18" s="170">
        <f>+'[19]PEP AR-L1273'!AK19*$B$18</f>
        <v>17251.793414415275</v>
      </c>
      <c r="AW18" s="169">
        <f>+'[19]PEP AR-L1273'!AL19*$A$18</f>
        <v>81768.77426558474</v>
      </c>
      <c r="AX18" s="168">
        <f>+'[19]PEP AR-L1273'!AL19*$B$18</f>
        <v>17251.793414415275</v>
      </c>
      <c r="AY18" s="167">
        <f>+'[19]PEP AR-L1273'!AM19*$A$18</f>
        <v>81768.77426558474</v>
      </c>
      <c r="AZ18" s="170">
        <f>+'[19]PEP AR-L1273'!AM19*$B$18</f>
        <v>17251.793414415275</v>
      </c>
      <c r="BA18" s="169">
        <f>+'[19]PEP AR-L1273'!AN19*$A$18</f>
        <v>81768.77426558474</v>
      </c>
      <c r="BB18" s="170">
        <f>+'[19]PEP AR-L1273'!AN19*$B$18</f>
        <v>17251.793414415275</v>
      </c>
      <c r="BC18" s="169">
        <f>+'[19]PEP AR-L1273'!AO19*$A$18</f>
        <v>81768.77426558474</v>
      </c>
      <c r="BD18" s="168">
        <f>+'[19]PEP AR-L1273'!AO19*$B$18</f>
        <v>17251.793414415275</v>
      </c>
      <c r="BE18" s="172">
        <f>+BC18+BA18+AY18+AW18+AU18+AS18+AQ18+AO18+AM18+AK18+AI18+AG18</f>
        <v>817687.74265584734</v>
      </c>
      <c r="BF18" s="173">
        <f t="shared" si="2"/>
        <v>172517.93414415276</v>
      </c>
      <c r="BG18" s="167">
        <f>+'[19]PEP AR-L1273'!AQ19*$A$18</f>
        <v>81768.77426558474</v>
      </c>
      <c r="BH18" s="170">
        <f>+'[19]PEP AR-L1273'!AQ19*$B$18</f>
        <v>17251.793414415275</v>
      </c>
      <c r="BI18" s="169">
        <f>+'[19]PEP AR-L1273'!AR19*$A$18</f>
        <v>81768.77426558474</v>
      </c>
      <c r="BJ18" s="170">
        <f>+'[19]PEP AR-L1273'!AR19*$B$18</f>
        <v>17251.793414415275</v>
      </c>
      <c r="BK18" s="169">
        <f>+'[19]PEP AR-L1273'!AS19*$A$18</f>
        <v>81768.77426558474</v>
      </c>
      <c r="BL18" s="168">
        <f>+'[19]PEP AR-L1273'!AS19*$B$18</f>
        <v>17251.793414415275</v>
      </c>
      <c r="BM18" s="167">
        <f>+'[19]PEP AR-L1273'!AT19*$A$18</f>
        <v>81768.77426558474</v>
      </c>
      <c r="BN18" s="170">
        <f>+'[19]PEP AR-L1273'!AT19*$B$18</f>
        <v>17251.793414415275</v>
      </c>
      <c r="BO18" s="169">
        <f>+'[19]PEP AR-L1273'!AU19*$A$18</f>
        <v>81768.77426558474</v>
      </c>
      <c r="BP18" s="170">
        <f>+'[19]PEP AR-L1273'!AU19*$B$18</f>
        <v>17251.793414415275</v>
      </c>
      <c r="BQ18" s="169">
        <f>+'[19]PEP AR-L1273'!AV19*$A$18</f>
        <v>81768.77426558474</v>
      </c>
      <c r="BR18" s="168">
        <f>+'[19]PEP AR-L1273'!AV19*$B$18</f>
        <v>17251.793414415275</v>
      </c>
      <c r="BS18" s="167">
        <f>+'[19]PEP AR-L1273'!AW19*$A$18</f>
        <v>81768.77426558474</v>
      </c>
      <c r="BT18" s="170">
        <f>+'[19]PEP AR-L1273'!AW19*$B$18</f>
        <v>17251.793414415275</v>
      </c>
      <c r="BU18" s="169">
        <f>+'[19]PEP AR-L1273'!AX19*$A$18</f>
        <v>81768.77426558474</v>
      </c>
      <c r="BV18" s="170">
        <f>+'[19]PEP AR-L1273'!AX19*$B$18</f>
        <v>17251.793414415275</v>
      </c>
      <c r="BW18" s="169">
        <f>+'[19]PEP AR-L1273'!AY19*$A$18</f>
        <v>91989.871048782821</v>
      </c>
      <c r="BX18" s="168">
        <f>+'[19]PEP AR-L1273'!AY19*$B$18</f>
        <v>19408.267591217187</v>
      </c>
      <c r="BY18" s="167">
        <f>+'[19]PEP AR-L1273'!AZ19*$A$18</f>
        <v>91989.871048782821</v>
      </c>
      <c r="BZ18" s="170">
        <f>+'[19]PEP AR-L1273'!AZ19*$B$18</f>
        <v>19408.267591217187</v>
      </c>
      <c r="CA18" s="169">
        <f>+'[19]PEP AR-L1273'!BA19*$A$18</f>
        <v>91989.871048782821</v>
      </c>
      <c r="CB18" s="170">
        <f>+'[19]PEP AR-L1273'!BA19*$B$18</f>
        <v>19408.267591217187</v>
      </c>
      <c r="CC18" s="169">
        <f>+'[19]PEP AR-L1273'!BB19*$A$18</f>
        <v>91989.871048782821</v>
      </c>
      <c r="CD18" s="168">
        <f>+'[19]PEP AR-L1273'!BB19*$B$18</f>
        <v>19408.267591217187</v>
      </c>
      <c r="CE18" s="172">
        <f>+CC18+CA18+BY18+BW18+BU18+BS18+BQ18+BO18+BM18+BK18+BI18+BG18</f>
        <v>1022109.6783198094</v>
      </c>
      <c r="CF18" s="173">
        <f t="shared" si="3"/>
        <v>215647.41768019091</v>
      </c>
      <c r="CG18" s="167">
        <f>+'[19]PEP AR-L1273'!BD19*$A$18</f>
        <v>153316.45174797138</v>
      </c>
      <c r="CH18" s="170">
        <f>+'[19]PEP AR-L1273'!BD19*$B$18</f>
        <v>32347.112652028642</v>
      </c>
      <c r="CI18" s="169">
        <f>+'[19]PEP AR-L1273'!BE19*$A$18</f>
        <v>183979.74209756564</v>
      </c>
      <c r="CJ18" s="170">
        <f>+'[19]PEP AR-L1273'!BE19*$B$18</f>
        <v>38816.535182434374</v>
      </c>
      <c r="CK18" s="169">
        <f>+'[19]PEP AR-L1273'!BF19*$A$18</f>
        <v>235085.22601355609</v>
      </c>
      <c r="CL18" s="168">
        <f>+'[19]PEP AR-L1273'!BF19*$B$18</f>
        <v>49598.906066443917</v>
      </c>
      <c r="CM18" s="167">
        <f>+'[19]PEP AR-L1273'!BG19*$A$18</f>
        <v>255527.41957995231</v>
      </c>
      <c r="CN18" s="170">
        <f>+'[19]PEP AR-L1273'!BG19*$B$18</f>
        <v>53911.854420047741</v>
      </c>
      <c r="CO18" s="169">
        <f>+'[19]PEP AR-L1273'!BH19*$A$18</f>
        <v>255527.41957995231</v>
      </c>
      <c r="CP18" s="170">
        <f>+'[19]PEP AR-L1273'!BH19*$B$18</f>
        <v>53911.854420047741</v>
      </c>
      <c r="CQ18" s="169">
        <f>+'[19]PEP AR-L1273'!BI19*$A$18</f>
        <v>265748.51636315038</v>
      </c>
      <c r="CR18" s="168">
        <f>+'[19]PEP AR-L1273'!BI19*$B$18</f>
        <v>56068.328596849649</v>
      </c>
      <c r="CS18" s="167">
        <f>+'[19]PEP AR-L1273'!BJ19*$A$18</f>
        <v>265748.51636315038</v>
      </c>
      <c r="CT18" s="170">
        <f>+'[19]PEP AR-L1273'!BJ19*$B$18</f>
        <v>56068.328596849649</v>
      </c>
      <c r="CU18" s="169">
        <f>+'[19]PEP AR-L1273'!BK19*$A$18</f>
        <v>275969.61314634845</v>
      </c>
      <c r="CV18" s="170">
        <f>+'[19]PEP AR-L1273'!BK19*$B$18</f>
        <v>58224.802773651558</v>
      </c>
      <c r="CW18" s="169">
        <f>+'[19]PEP AR-L1273'!BL19*$A$18</f>
        <v>275969.61314634845</v>
      </c>
      <c r="CX18" s="168">
        <f>+'[19]PEP AR-L1273'!BL19*$B$18</f>
        <v>58224.802773651558</v>
      </c>
      <c r="CY18" s="167">
        <f>+'[19]PEP AR-L1273'!BM19*$A$18</f>
        <v>286190.70992954657</v>
      </c>
      <c r="CZ18" s="170">
        <f>+'[19]PEP AR-L1273'!BM19*$B$18</f>
        <v>60381.276950453474</v>
      </c>
      <c r="DA18" s="169">
        <f>+'[19]PEP AR-L1273'!BN19*$A$18</f>
        <v>306632.90349594277</v>
      </c>
      <c r="DB18" s="170">
        <f>+'[19]PEP AR-L1273'!BN19*$B$18</f>
        <v>64694.225304057283</v>
      </c>
      <c r="DC18" s="169">
        <f>+'[19]PEP AR-L1273'!BO19*$A$18</f>
        <v>306632.90349594277</v>
      </c>
      <c r="DD18" s="168">
        <f>+'[19]PEP AR-L1273'!BO19*$B$18</f>
        <v>64694.225304057283</v>
      </c>
      <c r="DE18" s="172">
        <f>+DC18+DA18+CY18+CW18+CU18+CS18+CQ18+CO18+CM18+CK18+CI18+CG18</f>
        <v>3066329.034959428</v>
      </c>
      <c r="DF18" s="173">
        <f t="shared" si="4"/>
        <v>646942.25304057286</v>
      </c>
      <c r="DG18" s="167">
        <f>+'[19]PEP AR-L1273'!BQ19*$A$18</f>
        <v>306632.90349594277</v>
      </c>
      <c r="DH18" s="170">
        <f>+'[19]PEP AR-L1273'!BQ19*$B$18</f>
        <v>64694.225304057283</v>
      </c>
      <c r="DI18" s="169">
        <f>+'[19]PEP AR-L1273'!BR19*$A$18</f>
        <v>306632.90349594277</v>
      </c>
      <c r="DJ18" s="170">
        <f>+'[19]PEP AR-L1273'!BR19*$B$18</f>
        <v>64694.225304057283</v>
      </c>
      <c r="DK18" s="169">
        <f>+'[19]PEP AR-L1273'!BS19*$A$18</f>
        <v>357738.38741193328</v>
      </c>
      <c r="DL18" s="168">
        <f>+'[19]PEP AR-L1273'!BS19*$B$18</f>
        <v>75476.596188066847</v>
      </c>
      <c r="DM18" s="167">
        <f>+'[19]PEP AR-L1273'!BT19*$A$18</f>
        <v>357738.38741193328</v>
      </c>
      <c r="DN18" s="170">
        <f>+'[19]PEP AR-L1273'!BT19*$B$18</f>
        <v>75476.596188066847</v>
      </c>
      <c r="DO18" s="169">
        <f>+'[19]PEP AR-L1273'!BU19*$A$18</f>
        <v>357738.38741193328</v>
      </c>
      <c r="DP18" s="170">
        <f>+'[19]PEP AR-L1273'!BU19*$B$18</f>
        <v>75476.596188066847</v>
      </c>
      <c r="DQ18" s="169">
        <f>+'[19]PEP AR-L1273'!BV19*$A$18</f>
        <v>408843.87132792373</v>
      </c>
      <c r="DR18" s="168">
        <f>+'[19]PEP AR-L1273'!BV19*$B$18</f>
        <v>86258.967072076382</v>
      </c>
      <c r="DS18" s="167">
        <f>+'[19]PEP AR-L1273'!BW19*$A$18</f>
        <v>408843.87132792373</v>
      </c>
      <c r="DT18" s="170">
        <f>+'[19]PEP AR-L1273'!BW19*$B$18</f>
        <v>86258.967072076382</v>
      </c>
      <c r="DU18" s="169">
        <f>+'[19]PEP AR-L1273'!BX19*$A$18</f>
        <v>459949.35524391406</v>
      </c>
      <c r="DV18" s="170">
        <f>+'[19]PEP AR-L1273'!BX19*$B$18</f>
        <v>97041.337956085918</v>
      </c>
      <c r="DW18" s="169">
        <f>+'[19]PEP AR-L1273'!BY19*$A$18</f>
        <v>459949.35524391406</v>
      </c>
      <c r="DX18" s="168">
        <f>+'[19]PEP AR-L1273'!BY19*$B$18</f>
        <v>97041.337956085918</v>
      </c>
      <c r="DY18" s="167">
        <f>+'[19]PEP AR-L1273'!BZ19*$A$18</f>
        <v>511054.83915990463</v>
      </c>
      <c r="DZ18" s="170">
        <f>+'[19]PEP AR-L1273'!BZ19*$B$18</f>
        <v>107823.70884009548</v>
      </c>
      <c r="EA18" s="169">
        <f>+'[19]PEP AR-L1273'!CA19*$A$18</f>
        <v>511054.83915990463</v>
      </c>
      <c r="EB18" s="170">
        <f>+'[19]PEP AR-L1273'!CA19*$B$18</f>
        <v>107823.70884009548</v>
      </c>
      <c r="EC18" s="169">
        <f>+'[19]PEP AR-L1273'!CB19*$A$18</f>
        <v>664371.29090787598</v>
      </c>
      <c r="ED18" s="168">
        <f>+'[19]PEP AR-L1273'!CB19*$B$18</f>
        <v>140170.82149212412</v>
      </c>
      <c r="EE18" s="172">
        <f>+EC18+EA18+DY18+DW18+DU18+DS18+DQ18+DO18+DM18+DK18+DI18+DG18</f>
        <v>5110548.391599047</v>
      </c>
      <c r="EF18" s="173">
        <f t="shared" si="5"/>
        <v>1078237.0884009548</v>
      </c>
      <c r="EG18" s="158">
        <f t="shared" si="1"/>
        <v>10221096.783198094</v>
      </c>
      <c r="EH18" s="158">
        <f t="shared" si="1"/>
        <v>2156474.1768019092</v>
      </c>
      <c r="EI18" s="174"/>
      <c r="EJ18" s="175"/>
      <c r="EK18" s="175"/>
      <c r="EL18" s="175"/>
      <c r="EM18" s="175"/>
      <c r="EN18" s="176"/>
      <c r="EO18" s="177"/>
    </row>
    <row r="19" spans="1:145" s="3" customFormat="1" ht="21" x14ac:dyDescent="0.3">
      <c r="A19" s="143">
        <f>+'[19]Cuadro de Costos (Perfil)'!G43</f>
        <v>0.9028571428571428</v>
      </c>
      <c r="B19" s="143">
        <f>+'[19]Cuadro de Costos (Perfil)'!H43</f>
        <v>9.7142857142857142E-2</v>
      </c>
      <c r="C19" s="178">
        <v>8</v>
      </c>
      <c r="D19" s="166" t="str">
        <f>+'[19]PEP AR-L1273'!A20</f>
        <v>Reafectación de Activos, Imprevistos, Redeterminaciones en Pergamino</v>
      </c>
      <c r="E19" s="167">
        <f>+'[19]PEP AR-L1273'!I20</f>
        <v>12501864.951771433</v>
      </c>
      <c r="F19" s="168">
        <f>+'[19]PEP AR-L1273'!J20</f>
        <v>1345137.3682285715</v>
      </c>
      <c r="G19" s="169">
        <f>+'[19]PEP AR-L1273'!Q20*$A$19</f>
        <v>0</v>
      </c>
      <c r="H19" s="170">
        <f>+'[19]PEP AR-L1273'!Q20*$B$19</f>
        <v>0</v>
      </c>
      <c r="I19" s="169">
        <f>+'[19]PEP AR-L1273'!R20*$A$19</f>
        <v>0</v>
      </c>
      <c r="J19" s="170">
        <f>+'[19]PEP AR-L1273'!R20*$B$19</f>
        <v>0</v>
      </c>
      <c r="K19" s="169">
        <f>+'[19]PEP AR-L1273'!S20*$A$19</f>
        <v>0</v>
      </c>
      <c r="L19" s="168">
        <f>+'[19]PEP AR-L1273'!S20*$B$19</f>
        <v>0</v>
      </c>
      <c r="M19" s="169">
        <f>+'[19]PEP AR-L1273'!T20*$A$19</f>
        <v>0</v>
      </c>
      <c r="N19" s="170">
        <f>+'[19]PEP AR-L1273'!T20*$B$19</f>
        <v>0</v>
      </c>
      <c r="O19" s="169">
        <f>+'[19]PEP AR-L1273'!U20*$A$19</f>
        <v>0</v>
      </c>
      <c r="P19" s="170">
        <f>+'[19]PEP AR-L1273'!U20*$B$19</f>
        <v>0</v>
      </c>
      <c r="Q19" s="169">
        <f>+'[19]PEP AR-L1273'!V20*$A$19</f>
        <v>0</v>
      </c>
      <c r="R19" s="171">
        <f>+'[19]PEP AR-L1273'!V20*$B$19</f>
        <v>0</v>
      </c>
      <c r="S19" s="167">
        <f>+'[19]PEP AR-L1273'!W20*$A$19</f>
        <v>0</v>
      </c>
      <c r="T19" s="170">
        <f>+'[19]PEP AR-L1273'!W20*$B$19</f>
        <v>0</v>
      </c>
      <c r="U19" s="169">
        <f>+'[19]PEP AR-L1273'!X20*$A$19</f>
        <v>0</v>
      </c>
      <c r="V19" s="170">
        <f>+'[19]PEP AR-L1273'!X20*$B$19</f>
        <v>0</v>
      </c>
      <c r="W19" s="169">
        <f>+'[19]PEP AR-L1273'!Y20*$A$19</f>
        <v>0</v>
      </c>
      <c r="X19" s="168">
        <f>+'[19]PEP AR-L1273'!Y20*$B$19</f>
        <v>0</v>
      </c>
      <c r="Y19" s="167">
        <f>+'[19]PEP AR-L1273'!Z20*$A$19</f>
        <v>162524.24437302854</v>
      </c>
      <c r="Z19" s="170">
        <f>+'[19]PEP AR-L1273'!Z20*$B$19</f>
        <v>17486.785786971428</v>
      </c>
      <c r="AA19" s="169">
        <f>+'[19]PEP AR-L1273'!AA20*$A$19</f>
        <v>37505.594855314281</v>
      </c>
      <c r="AB19" s="170">
        <f>+'[19]PEP AR-L1273'!AA20*$B$19</f>
        <v>4035.412104685714</v>
      </c>
      <c r="AC19" s="169">
        <f>+'[19]PEP AR-L1273'!AB20*$A$19</f>
        <v>50007.459807085717</v>
      </c>
      <c r="AD19" s="171">
        <f>+'[19]PEP AR-L1273'!AB20*$B$19</f>
        <v>5380.5494729142865</v>
      </c>
      <c r="AE19" s="154">
        <f t="shared" si="0"/>
        <v>250037.29903542856</v>
      </c>
      <c r="AF19" s="155">
        <f t="shared" si="0"/>
        <v>26902.747364571427</v>
      </c>
      <c r="AG19" s="167">
        <f>+'[19]PEP AR-L1273'!AD20*$A$19</f>
        <v>50007.459807085717</v>
      </c>
      <c r="AH19" s="170">
        <f>+'[19]PEP AR-L1273'!AD20*$B$19</f>
        <v>5380.5494729142865</v>
      </c>
      <c r="AI19" s="169">
        <f>+'[19]PEP AR-L1273'!AE20*$A$19</f>
        <v>62509.324758857139</v>
      </c>
      <c r="AJ19" s="170">
        <f>+'[19]PEP AR-L1273'!AE20*$B$19</f>
        <v>6725.6868411428568</v>
      </c>
      <c r="AK19" s="169">
        <f>+'[19]PEP AR-L1273'!AF20*$A$19</f>
        <v>62509.324758857139</v>
      </c>
      <c r="AL19" s="168">
        <f>+'[19]PEP AR-L1273'!AF20*$B$19</f>
        <v>6725.6868411428568</v>
      </c>
      <c r="AM19" s="167">
        <f>+'[19]PEP AR-L1273'!AG20*$A$19</f>
        <v>75011.189710628561</v>
      </c>
      <c r="AN19" s="170">
        <f>+'[19]PEP AR-L1273'!AG20*$B$19</f>
        <v>8070.824209371428</v>
      </c>
      <c r="AO19" s="169">
        <f>+'[19]PEP AR-L1273'!AH20*$A$19</f>
        <v>75011.189710628561</v>
      </c>
      <c r="AP19" s="170">
        <f>+'[19]PEP AR-L1273'!AH20*$B$19</f>
        <v>8070.824209371428</v>
      </c>
      <c r="AQ19" s="169">
        <f>+'[19]PEP AR-L1273'!AI20*$A$19</f>
        <v>87513.054662399998</v>
      </c>
      <c r="AR19" s="168">
        <f>+'[19]PEP AR-L1273'!AI20*$B$19</f>
        <v>9415.9615775999991</v>
      </c>
      <c r="AS19" s="167">
        <f>+'[19]PEP AR-L1273'!AJ20*$A$19</f>
        <v>87513.054662399998</v>
      </c>
      <c r="AT19" s="170">
        <f>+'[19]PEP AR-L1273'!AJ20*$B$19</f>
        <v>9415.9615775999991</v>
      </c>
      <c r="AU19" s="169">
        <f>+'[19]PEP AR-L1273'!AK20*$A$19</f>
        <v>100014.91961417143</v>
      </c>
      <c r="AV19" s="170">
        <f>+'[19]PEP AR-L1273'!AK20*$B$19</f>
        <v>10761.098945828573</v>
      </c>
      <c r="AW19" s="169">
        <f>+'[19]PEP AR-L1273'!AL20*$A$19</f>
        <v>100014.91961417143</v>
      </c>
      <c r="AX19" s="168">
        <f>+'[19]PEP AR-L1273'!AL20*$B$19</f>
        <v>10761.098945828573</v>
      </c>
      <c r="AY19" s="167">
        <f>+'[19]PEP AR-L1273'!AM20*$A$19</f>
        <v>100014.91961417143</v>
      </c>
      <c r="AZ19" s="170">
        <f>+'[19]PEP AR-L1273'!AM20*$B$19</f>
        <v>10761.098945828573</v>
      </c>
      <c r="BA19" s="169">
        <f>+'[19]PEP AR-L1273'!AN20*$A$19</f>
        <v>100014.91961417143</v>
      </c>
      <c r="BB19" s="170">
        <f>+'[19]PEP AR-L1273'!AN20*$B$19</f>
        <v>10761.098945828573</v>
      </c>
      <c r="BC19" s="169">
        <f>+'[19]PEP AR-L1273'!AO20*$A$19</f>
        <v>100014.91961417143</v>
      </c>
      <c r="BD19" s="168">
        <f>+'[19]PEP AR-L1273'!AO20*$B$19</f>
        <v>10761.098945828573</v>
      </c>
      <c r="BE19" s="172">
        <f t="shared" ref="BE19:BE20" si="6">+BC19+BA19+AY19+AW19+AU19+AS19+AQ19+AO19+AM19+AK19+AI19+AG19</f>
        <v>1000149.1961417143</v>
      </c>
      <c r="BF19" s="173">
        <f t="shared" si="2"/>
        <v>107610.98945828571</v>
      </c>
      <c r="BG19" s="167">
        <f>+'[19]PEP AR-L1273'!AQ20*$A$19</f>
        <v>100014.91961417143</v>
      </c>
      <c r="BH19" s="170">
        <f>+'[19]PEP AR-L1273'!AQ20*$B$19</f>
        <v>10761.098945828573</v>
      </c>
      <c r="BI19" s="169">
        <f>+'[19]PEP AR-L1273'!AR20*$A$19</f>
        <v>100014.91961417143</v>
      </c>
      <c r="BJ19" s="170">
        <f>+'[19]PEP AR-L1273'!AR20*$B$19</f>
        <v>10761.098945828573</v>
      </c>
      <c r="BK19" s="169">
        <f>+'[19]PEP AR-L1273'!AS20*$A$19</f>
        <v>100014.91961417143</v>
      </c>
      <c r="BL19" s="168">
        <f>+'[19]PEP AR-L1273'!AS20*$B$19</f>
        <v>10761.098945828573</v>
      </c>
      <c r="BM19" s="167">
        <f>+'[19]PEP AR-L1273'!AT20*$A$19</f>
        <v>100014.91961417143</v>
      </c>
      <c r="BN19" s="170">
        <f>+'[19]PEP AR-L1273'!AT20*$B$19</f>
        <v>10761.098945828573</v>
      </c>
      <c r="BO19" s="169">
        <f>+'[19]PEP AR-L1273'!AU20*$A$19</f>
        <v>100014.91961417143</v>
      </c>
      <c r="BP19" s="170">
        <f>+'[19]PEP AR-L1273'!AU20*$B$19</f>
        <v>10761.098945828573</v>
      </c>
      <c r="BQ19" s="169">
        <f>+'[19]PEP AR-L1273'!AV20*$A$19</f>
        <v>100014.91961417143</v>
      </c>
      <c r="BR19" s="168">
        <f>+'[19]PEP AR-L1273'!AV20*$B$19</f>
        <v>10761.098945828573</v>
      </c>
      <c r="BS19" s="167">
        <f>+'[19]PEP AR-L1273'!AW20*$A$19</f>
        <v>100014.91961417143</v>
      </c>
      <c r="BT19" s="170">
        <f>+'[19]PEP AR-L1273'!AW20*$B$19</f>
        <v>10761.098945828573</v>
      </c>
      <c r="BU19" s="169">
        <f>+'[19]PEP AR-L1273'!AX20*$A$19</f>
        <v>100014.91961417143</v>
      </c>
      <c r="BV19" s="170">
        <f>+'[19]PEP AR-L1273'!AX20*$B$19</f>
        <v>10761.098945828573</v>
      </c>
      <c r="BW19" s="169">
        <f>+'[19]PEP AR-L1273'!AY20*$A$19</f>
        <v>112516.78456594284</v>
      </c>
      <c r="BX19" s="168">
        <f>+'[19]PEP AR-L1273'!AY20*$B$19</f>
        <v>12106.236314057141</v>
      </c>
      <c r="BY19" s="167">
        <f>+'[19]PEP AR-L1273'!AZ20*$A$19</f>
        <v>112516.78456594284</v>
      </c>
      <c r="BZ19" s="170">
        <f>+'[19]PEP AR-L1273'!AZ20*$B$19</f>
        <v>12106.236314057141</v>
      </c>
      <c r="CA19" s="169">
        <f>+'[19]PEP AR-L1273'!BA20*$A$19</f>
        <v>112516.78456594284</v>
      </c>
      <c r="CB19" s="170">
        <f>+'[19]PEP AR-L1273'!BA20*$B$19</f>
        <v>12106.236314057141</v>
      </c>
      <c r="CC19" s="169">
        <f>+'[19]PEP AR-L1273'!BB20*$A$19</f>
        <v>112516.78456594284</v>
      </c>
      <c r="CD19" s="168">
        <f>+'[19]PEP AR-L1273'!BB20*$B$19</f>
        <v>12106.236314057141</v>
      </c>
      <c r="CE19" s="172">
        <f t="shared" ref="CE19" si="7">+CC19+CA19+BY19+BW19+BU19+BS19+BQ19+BO19+BM19+BK19+BI19+BG19</f>
        <v>1250186.4951771426</v>
      </c>
      <c r="CF19" s="173">
        <f t="shared" si="3"/>
        <v>134513.73682285717</v>
      </c>
      <c r="CG19" s="167">
        <f>+'[19]PEP AR-L1273'!BD20*$A$19</f>
        <v>187527.97427657142</v>
      </c>
      <c r="CH19" s="170">
        <f>+'[19]PEP AR-L1273'!BD20*$B$19</f>
        <v>20177.060523428572</v>
      </c>
      <c r="CI19" s="169">
        <f>+'[19]PEP AR-L1273'!BE20*$A$19</f>
        <v>225033.56913188568</v>
      </c>
      <c r="CJ19" s="170">
        <f>+'[19]PEP AR-L1273'!BE20*$B$19</f>
        <v>24212.472628114283</v>
      </c>
      <c r="CK19" s="169">
        <f>+'[19]PEP AR-L1273'!BF20*$A$19</f>
        <v>287542.89389074285</v>
      </c>
      <c r="CL19" s="168">
        <f>+'[19]PEP AR-L1273'!BF20*$B$19</f>
        <v>30938.159469257145</v>
      </c>
      <c r="CM19" s="167">
        <f>+'[19]PEP AR-L1273'!BG20*$A$19</f>
        <v>312546.6237942857</v>
      </c>
      <c r="CN19" s="170">
        <f>+'[19]PEP AR-L1273'!BG20*$B$19</f>
        <v>33628.434205714286</v>
      </c>
      <c r="CO19" s="169">
        <f>+'[19]PEP AR-L1273'!BH20*$A$19</f>
        <v>312546.6237942857</v>
      </c>
      <c r="CP19" s="170">
        <f>+'[19]PEP AR-L1273'!BH20*$B$19</f>
        <v>33628.434205714286</v>
      </c>
      <c r="CQ19" s="169">
        <f>+'[19]PEP AR-L1273'!BI20*$A$19</f>
        <v>325048.48874605709</v>
      </c>
      <c r="CR19" s="168">
        <f>+'[19]PEP AR-L1273'!BI20*$B$19</f>
        <v>34973.571573942856</v>
      </c>
      <c r="CS19" s="167">
        <f>+'[19]PEP AR-L1273'!BJ20*$A$19</f>
        <v>325048.48874605709</v>
      </c>
      <c r="CT19" s="170">
        <f>+'[19]PEP AR-L1273'!BJ20*$B$19</f>
        <v>34973.571573942856</v>
      </c>
      <c r="CU19" s="169">
        <f>+'[19]PEP AR-L1273'!BK20*$A$19</f>
        <v>337550.35369782854</v>
      </c>
      <c r="CV19" s="170">
        <f>+'[19]PEP AR-L1273'!BK20*$B$19</f>
        <v>36318.708942171434</v>
      </c>
      <c r="CW19" s="169">
        <f>+'[19]PEP AR-L1273'!BL20*$A$19</f>
        <v>337550.35369782854</v>
      </c>
      <c r="CX19" s="168">
        <f>+'[19]PEP AR-L1273'!BL20*$B$19</f>
        <v>36318.708942171434</v>
      </c>
      <c r="CY19" s="167">
        <f>+'[19]PEP AR-L1273'!BM20*$A$19</f>
        <v>350052.21864959999</v>
      </c>
      <c r="CZ19" s="170">
        <f>+'[19]PEP AR-L1273'!BM20*$B$19</f>
        <v>37663.846310399997</v>
      </c>
      <c r="DA19" s="169">
        <f>+'[19]PEP AR-L1273'!BN20*$A$19</f>
        <v>375055.94855314284</v>
      </c>
      <c r="DB19" s="170">
        <f>+'[19]PEP AR-L1273'!BN20*$B$19</f>
        <v>40354.121046857144</v>
      </c>
      <c r="DC19" s="169">
        <f>+'[19]PEP AR-L1273'!BO20*$A$19</f>
        <v>375055.94855314284</v>
      </c>
      <c r="DD19" s="168">
        <f>+'[19]PEP AR-L1273'!BO20*$B$19</f>
        <v>40354.121046857144</v>
      </c>
      <c r="DE19" s="172">
        <f t="shared" ref="DE19:DE20" si="8">+DC19+DA19+CY19+CW19+CU19+CS19+CQ19+CO19+CM19+CK19+CI19+CG19</f>
        <v>3750559.4855314279</v>
      </c>
      <c r="DF19" s="173">
        <f t="shared" si="4"/>
        <v>403541.21046857134</v>
      </c>
      <c r="DG19" s="167">
        <f>+'[19]PEP AR-L1273'!BQ20*$A$19</f>
        <v>375055.94855314284</v>
      </c>
      <c r="DH19" s="170">
        <f>+'[19]PEP AR-L1273'!BQ20*$B$19</f>
        <v>40354.121046857144</v>
      </c>
      <c r="DI19" s="169">
        <f>+'[19]PEP AR-L1273'!BR20*$A$19</f>
        <v>375055.94855314284</v>
      </c>
      <c r="DJ19" s="170">
        <f>+'[19]PEP AR-L1273'!BR20*$B$19</f>
        <v>40354.121046857144</v>
      </c>
      <c r="DK19" s="169">
        <f>+'[19]PEP AR-L1273'!BS20*$A$19</f>
        <v>437565.27331200003</v>
      </c>
      <c r="DL19" s="168">
        <f>+'[19]PEP AR-L1273'!BS20*$B$19</f>
        <v>47079.80788800001</v>
      </c>
      <c r="DM19" s="167">
        <f>+'[19]PEP AR-L1273'!BT20*$A$19</f>
        <v>437565.27331200003</v>
      </c>
      <c r="DN19" s="170">
        <f>+'[19]PEP AR-L1273'!BT20*$B$19</f>
        <v>47079.80788800001</v>
      </c>
      <c r="DO19" s="169">
        <f>+'[19]PEP AR-L1273'!BU20*$A$19</f>
        <v>437565.27331200003</v>
      </c>
      <c r="DP19" s="170">
        <f>+'[19]PEP AR-L1273'!BU20*$B$19</f>
        <v>47079.80788800001</v>
      </c>
      <c r="DQ19" s="169">
        <f>+'[19]PEP AR-L1273'!BV20*$A$19</f>
        <v>500074.59807085712</v>
      </c>
      <c r="DR19" s="168">
        <f>+'[19]PEP AR-L1273'!BV20*$B$19</f>
        <v>53805.494729142854</v>
      </c>
      <c r="DS19" s="167">
        <f>+'[19]PEP AR-L1273'!BW20*$A$19</f>
        <v>500074.59807085712</v>
      </c>
      <c r="DT19" s="170">
        <f>+'[19]PEP AR-L1273'!BW20*$B$19</f>
        <v>53805.494729142854</v>
      </c>
      <c r="DU19" s="169">
        <f>+'[19]PEP AR-L1273'!BX20*$A$19</f>
        <v>562583.92282971425</v>
      </c>
      <c r="DV19" s="170">
        <f>+'[19]PEP AR-L1273'!BX20*$B$19</f>
        <v>60531.181570285706</v>
      </c>
      <c r="DW19" s="169">
        <f>+'[19]PEP AR-L1273'!BY20*$A$19</f>
        <v>562583.92282971425</v>
      </c>
      <c r="DX19" s="168">
        <f>+'[19]PEP AR-L1273'!BY20*$B$19</f>
        <v>60531.181570285706</v>
      </c>
      <c r="DY19" s="167">
        <f>+'[19]PEP AR-L1273'!BZ20*$A$19</f>
        <v>625093.24758857139</v>
      </c>
      <c r="DZ19" s="170">
        <f>+'[19]PEP AR-L1273'!BZ20*$B$19</f>
        <v>67256.868411428572</v>
      </c>
      <c r="EA19" s="169">
        <f>+'[19]PEP AR-L1273'!CA20*$A$19</f>
        <v>625093.24758857139</v>
      </c>
      <c r="EB19" s="170">
        <f>+'[19]PEP AR-L1273'!CA20*$B$19</f>
        <v>67256.868411428572</v>
      </c>
      <c r="EC19" s="169">
        <f>+'[19]PEP AR-L1273'!CB20*$A$19</f>
        <v>812621.22186514281</v>
      </c>
      <c r="ED19" s="168">
        <f>+'[19]PEP AR-L1273'!CB20*$B$19</f>
        <v>87433.928934857147</v>
      </c>
      <c r="EE19" s="172">
        <f t="shared" ref="EE19:EE20" si="9">+EC19+EA19+DY19+DW19+DU19+DS19+DQ19+DO19+DM19+DK19+DI19+DG19</f>
        <v>6250932.4758857135</v>
      </c>
      <c r="EF19" s="173">
        <f t="shared" si="5"/>
        <v>672568.68411428574</v>
      </c>
      <c r="EG19" s="158">
        <f t="shared" si="1"/>
        <v>12501864.951771427</v>
      </c>
      <c r="EH19" s="158">
        <f t="shared" si="1"/>
        <v>1345137.3682285715</v>
      </c>
      <c r="EI19" s="179"/>
      <c r="EJ19" s="180"/>
      <c r="EK19" s="180"/>
      <c r="EL19" s="180"/>
      <c r="EM19" s="180"/>
      <c r="EN19" s="181"/>
      <c r="EO19" s="182"/>
    </row>
    <row r="20" spans="1:145" s="3" customFormat="1" ht="21" customHeight="1" x14ac:dyDescent="0.3">
      <c r="A20" s="143">
        <f>+'[19]Cuadro de Costos (Perfil)'!G47</f>
        <v>0.74801901743264654</v>
      </c>
      <c r="B20" s="143">
        <f>+'[19]Cuadro de Costos (Perfil)'!H47</f>
        <v>0.25198098256735341</v>
      </c>
      <c r="C20" s="165">
        <v>9</v>
      </c>
      <c r="D20" s="166" t="str">
        <f>+'[19]PEP AR-L1273'!A21</f>
        <v xml:space="preserve">Reafectación de Activos, Imprevistos, Redeterminaciones para el Noroeste de la Provincia de Buenos Aires </v>
      </c>
      <c r="E20" s="167">
        <f>+'[19]PEP AR-L1273'!I21</f>
        <v>11567969.181197258</v>
      </c>
      <c r="F20" s="168">
        <f>+'[19]PEP AR-L1273'!J21</f>
        <v>3896837.0758694145</v>
      </c>
      <c r="G20" s="169">
        <f>+'[19]PEP AR-L1273'!Q21*$A$20</f>
        <v>0</v>
      </c>
      <c r="H20" s="170">
        <f>+'[19]PEP AR-L1273'!Q21*$B$20</f>
        <v>0</v>
      </c>
      <c r="I20" s="169">
        <f>+'[19]PEP AR-L1273'!R21*$A$20</f>
        <v>0</v>
      </c>
      <c r="J20" s="170">
        <f>+'[19]PEP AR-L1273'!R21*$B$20</f>
        <v>0</v>
      </c>
      <c r="K20" s="169">
        <f>+'[19]PEP AR-L1273'!S21*$A$20</f>
        <v>0</v>
      </c>
      <c r="L20" s="168">
        <f>+'[19]PEP AR-L1273'!S21*$B$20</f>
        <v>0</v>
      </c>
      <c r="M20" s="169">
        <f>+'[19]PEP AR-L1273'!T21*$A$20</f>
        <v>0</v>
      </c>
      <c r="N20" s="170">
        <f>+'[19]PEP AR-L1273'!T21*$B$20</f>
        <v>0</v>
      </c>
      <c r="O20" s="169">
        <f>+'[19]PEP AR-L1273'!U21*$A$20</f>
        <v>0</v>
      </c>
      <c r="P20" s="170">
        <f>+'[19]PEP AR-L1273'!U21*$B$20</f>
        <v>0</v>
      </c>
      <c r="Q20" s="169">
        <f>+'[19]PEP AR-L1273'!V21*$A$20</f>
        <v>0</v>
      </c>
      <c r="R20" s="171">
        <f>+'[19]PEP AR-L1273'!V21*$B$20</f>
        <v>0</v>
      </c>
      <c r="S20" s="167">
        <f>+'[19]PEP AR-L1273'!W21*$A$20</f>
        <v>0</v>
      </c>
      <c r="T20" s="170">
        <f>+'[19]PEP AR-L1273'!W21*$B$20</f>
        <v>0</v>
      </c>
      <c r="U20" s="169">
        <f>+'[19]PEP AR-L1273'!X21*$A$20</f>
        <v>0</v>
      </c>
      <c r="V20" s="170">
        <f>+'[19]PEP AR-L1273'!X21*$B$20</f>
        <v>0</v>
      </c>
      <c r="W20" s="169">
        <f>+'[19]PEP AR-L1273'!Y21*$A$20</f>
        <v>0</v>
      </c>
      <c r="X20" s="168">
        <f>+'[19]PEP AR-L1273'!Y21*$B$20</f>
        <v>0</v>
      </c>
      <c r="Y20" s="167">
        <f>+'[19]PEP AR-L1273'!Z21*$A$20</f>
        <v>0</v>
      </c>
      <c r="Z20" s="170">
        <f>+'[19]PEP AR-L1273'!Z21*$B$20</f>
        <v>0</v>
      </c>
      <c r="AA20" s="169">
        <f>+'[19]PEP AR-L1273'!AA21*$A$20</f>
        <v>0</v>
      </c>
      <c r="AB20" s="170">
        <f>+'[19]PEP AR-L1273'!AA21*$B$20</f>
        <v>0</v>
      </c>
      <c r="AC20" s="169">
        <f>+'[19]PEP AR-L1273'!AB21*$A$20</f>
        <v>0</v>
      </c>
      <c r="AD20" s="171">
        <f>+'[19]PEP AR-L1273'!AB21*$B$20</f>
        <v>0</v>
      </c>
      <c r="AE20" s="154">
        <f t="shared" si="0"/>
        <v>0</v>
      </c>
      <c r="AF20" s="155">
        <f t="shared" si="0"/>
        <v>0</v>
      </c>
      <c r="AG20" s="167">
        <f>+'[19]PEP AR-L1273'!AD21*$A$20</f>
        <v>0</v>
      </c>
      <c r="AH20" s="170">
        <f>+'[19]PEP AR-L1273'!AD21*$B$20</f>
        <v>0</v>
      </c>
      <c r="AI20" s="169">
        <f>+'[19]PEP AR-L1273'!AE21*$A$20</f>
        <v>0</v>
      </c>
      <c r="AJ20" s="170">
        <f>+'[19]PEP AR-L1273'!AE21*$B$20</f>
        <v>0</v>
      </c>
      <c r="AK20" s="169">
        <f>+'[19]PEP AR-L1273'!AF21*$A$20</f>
        <v>0</v>
      </c>
      <c r="AL20" s="168">
        <f>+'[19]PEP AR-L1273'!AF21*$B$20</f>
        <v>0</v>
      </c>
      <c r="AM20" s="167">
        <f>+'[19]PEP AR-L1273'!AG21*$A$20</f>
        <v>0</v>
      </c>
      <c r="AN20" s="170">
        <f>+'[19]PEP AR-L1273'!AG21*$B$20</f>
        <v>0</v>
      </c>
      <c r="AO20" s="169">
        <f>+'[19]PEP AR-L1273'!AH21*$A$20</f>
        <v>0</v>
      </c>
      <c r="AP20" s="170">
        <f>+'[19]PEP AR-L1273'!AH21*$B$20</f>
        <v>0</v>
      </c>
      <c r="AQ20" s="169">
        <f>+'[19]PEP AR-L1273'!AI21*$A$20</f>
        <v>0</v>
      </c>
      <c r="AR20" s="168">
        <f>+'[19]PEP AR-L1273'!AI21*$B$20</f>
        <v>0</v>
      </c>
      <c r="AS20" s="167">
        <f>+'[19]PEP AR-L1273'!AJ21*$A$20</f>
        <v>115679.69181197252</v>
      </c>
      <c r="AT20" s="170">
        <f>+'[19]PEP AR-L1273'!AJ21*$B$20</f>
        <v>38968.370758694138</v>
      </c>
      <c r="AU20" s="169">
        <f>+'[19]PEP AR-L1273'!AK21*$A$20</f>
        <v>92543.753449578027</v>
      </c>
      <c r="AV20" s="170">
        <f>+'[19]PEP AR-L1273'!AK21*$B$20</f>
        <v>31174.696606955313</v>
      </c>
      <c r="AW20" s="169">
        <f>+'[19]PEP AR-L1273'!AL21*$A$20</f>
        <v>92543.753449578027</v>
      </c>
      <c r="AX20" s="168">
        <f>+'[19]PEP AR-L1273'!AL21*$B$20</f>
        <v>31174.696606955313</v>
      </c>
      <c r="AY20" s="167">
        <f>+'[19]PEP AR-L1273'!AM21*$A$20</f>
        <v>92543.753449578027</v>
      </c>
      <c r="AZ20" s="170">
        <f>+'[19]PEP AR-L1273'!AM21*$B$20</f>
        <v>31174.696606955313</v>
      </c>
      <c r="BA20" s="169">
        <f>+'[19]PEP AR-L1273'!AN21*$A$20</f>
        <v>92543.753449578027</v>
      </c>
      <c r="BB20" s="170">
        <f>+'[19]PEP AR-L1273'!AN21*$B$20</f>
        <v>31174.696606955313</v>
      </c>
      <c r="BC20" s="169">
        <f>+'[19]PEP AR-L1273'!AO21*$A$20</f>
        <v>92543.753449578027</v>
      </c>
      <c r="BD20" s="168">
        <f>+'[19]PEP AR-L1273'!AO21*$B$20</f>
        <v>31174.696606955313</v>
      </c>
      <c r="BE20" s="172">
        <f t="shared" si="6"/>
        <v>578398.45905986265</v>
      </c>
      <c r="BF20" s="173">
        <f t="shared" si="2"/>
        <v>194841.85379347068</v>
      </c>
      <c r="BG20" s="167">
        <f>+'[19]PEP AR-L1273'!AQ21*$A$20</f>
        <v>104111.72263077527</v>
      </c>
      <c r="BH20" s="170">
        <f>+'[19]PEP AR-L1273'!AQ21*$B$20</f>
        <v>35071.533682824724</v>
      </c>
      <c r="BI20" s="169">
        <f>+'[19]PEP AR-L1273'!AR21*$A$20</f>
        <v>104111.72263077527</v>
      </c>
      <c r="BJ20" s="170">
        <f>+'[19]PEP AR-L1273'!AR21*$B$20</f>
        <v>35071.533682824724</v>
      </c>
      <c r="BK20" s="169">
        <f>+'[19]PEP AR-L1273'!AS21*$A$20</f>
        <v>115679.69181197252</v>
      </c>
      <c r="BL20" s="168">
        <f>+'[19]PEP AR-L1273'!AS21*$B$20</f>
        <v>38968.370758694138</v>
      </c>
      <c r="BM20" s="167">
        <f>+'[19]PEP AR-L1273'!AT21*$A$20</f>
        <v>138815.63017436705</v>
      </c>
      <c r="BN20" s="170">
        <f>+'[19]PEP AR-L1273'!AT21*$B$20</f>
        <v>46762.044910432967</v>
      </c>
      <c r="BO20" s="169">
        <f>+'[19]PEP AR-L1273'!AU21*$A$20</f>
        <v>138815.63017436705</v>
      </c>
      <c r="BP20" s="170">
        <f>+'[19]PEP AR-L1273'!AU21*$B$20</f>
        <v>46762.044910432967</v>
      </c>
      <c r="BQ20" s="169">
        <f>+'[19]PEP AR-L1273'!AV21*$A$20</f>
        <v>150383.59935556428</v>
      </c>
      <c r="BR20" s="168">
        <f>+'[19]PEP AR-L1273'!AV21*$B$20</f>
        <v>50658.881986302375</v>
      </c>
      <c r="BS20" s="167">
        <f>+'[19]PEP AR-L1273'!AW21*$A$20</f>
        <v>161951.56853676154</v>
      </c>
      <c r="BT20" s="170">
        <f>+'[19]PEP AR-L1273'!AW21*$B$20</f>
        <v>54555.719062171796</v>
      </c>
      <c r="BU20" s="169">
        <f>+'[19]PEP AR-L1273'!AX21*$A$20</f>
        <v>161951.56853676154</v>
      </c>
      <c r="BV20" s="170">
        <f>+'[19]PEP AR-L1273'!AX21*$B$20</f>
        <v>54555.719062171796</v>
      </c>
      <c r="BW20" s="169">
        <f>+'[19]PEP AR-L1273'!AY21*$A$20</f>
        <v>161951.56853676154</v>
      </c>
      <c r="BX20" s="168">
        <f>+'[19]PEP AR-L1273'!AY21*$B$20</f>
        <v>54555.719062171796</v>
      </c>
      <c r="BY20" s="167">
        <f>+'[19]PEP AR-L1273'!AZ21*$A$20</f>
        <v>161951.56853676154</v>
      </c>
      <c r="BZ20" s="170">
        <f>+'[19]PEP AR-L1273'!AZ21*$B$20</f>
        <v>54555.719062171796</v>
      </c>
      <c r="CA20" s="169">
        <f>+'[19]PEP AR-L1273'!BA21*$A$20</f>
        <v>161951.56853676154</v>
      </c>
      <c r="CB20" s="170">
        <f>+'[19]PEP AR-L1273'!BA21*$B$20</f>
        <v>54555.719062171796</v>
      </c>
      <c r="CC20" s="169">
        <f>+'[19]PEP AR-L1273'!BB21*$A$20</f>
        <v>173519.53771795877</v>
      </c>
      <c r="CD20" s="168">
        <f>+'[19]PEP AR-L1273'!BB21*$B$20</f>
        <v>58452.556138041204</v>
      </c>
      <c r="CE20" s="172">
        <f>+CC20+CA20+BY20+BW20+BU20+BS20+BQ20+BO20+BM20+BK20+BI20+BG20</f>
        <v>1735195.377179588</v>
      </c>
      <c r="CF20" s="173">
        <f t="shared" si="3"/>
        <v>584525.56138041208</v>
      </c>
      <c r="CG20" s="167">
        <f>+'[19]PEP AR-L1273'!BD21*$A$20</f>
        <v>173519.53771795877</v>
      </c>
      <c r="CH20" s="170">
        <f>+'[19]PEP AR-L1273'!BD21*$B$20</f>
        <v>58452.556138041204</v>
      </c>
      <c r="CI20" s="169">
        <f>+'[19]PEP AR-L1273'!BE21*$A$20</f>
        <v>208223.44526155054</v>
      </c>
      <c r="CJ20" s="170">
        <f>+'[19]PEP AR-L1273'!BE21*$B$20</f>
        <v>70143.067365649447</v>
      </c>
      <c r="CK20" s="169">
        <f>+'[19]PEP AR-L1273'!BF21*$A$20</f>
        <v>266063.29116753681</v>
      </c>
      <c r="CL20" s="168">
        <f>+'[19]PEP AR-L1273'!BF21*$B$20</f>
        <v>89627.252744996513</v>
      </c>
      <c r="CM20" s="167">
        <f>+'[19]PEP AR-L1273'!BG21*$A$20</f>
        <v>289199.22952993133</v>
      </c>
      <c r="CN20" s="170">
        <f>+'[19]PEP AR-L1273'!BG21*$B$20</f>
        <v>97420.926896735356</v>
      </c>
      <c r="CO20" s="169">
        <f>+'[19]PEP AR-L1273'!BH21*$A$20</f>
        <v>289199.22952993133</v>
      </c>
      <c r="CP20" s="170">
        <f>+'[19]PEP AR-L1273'!BH21*$B$20</f>
        <v>97420.926896735356</v>
      </c>
      <c r="CQ20" s="169">
        <f>+'[19]PEP AR-L1273'!BI21*$A$20</f>
        <v>300767.19871112856</v>
      </c>
      <c r="CR20" s="168">
        <f>+'[19]PEP AR-L1273'!BI21*$B$20</f>
        <v>101317.76397260475</v>
      </c>
      <c r="CS20" s="167">
        <f>+'[19]PEP AR-L1273'!BJ21*$A$20</f>
        <v>300767.19871112856</v>
      </c>
      <c r="CT20" s="170">
        <f>+'[19]PEP AR-L1273'!BJ21*$B$20</f>
        <v>101317.76397260475</v>
      </c>
      <c r="CU20" s="169">
        <f>+'[19]PEP AR-L1273'!BK21*$A$20</f>
        <v>312335.16789232579</v>
      </c>
      <c r="CV20" s="170">
        <f>+'[19]PEP AR-L1273'!BK21*$B$20</f>
        <v>105214.60104847417</v>
      </c>
      <c r="CW20" s="169">
        <f>+'[19]PEP AR-L1273'!BL21*$A$20</f>
        <v>312335.16789232579</v>
      </c>
      <c r="CX20" s="168">
        <f>+'[19]PEP AR-L1273'!BL21*$B$20</f>
        <v>105214.60104847417</v>
      </c>
      <c r="CY20" s="167">
        <f>+'[19]PEP AR-L1273'!BM21*$A$20</f>
        <v>323903.13707352307</v>
      </c>
      <c r="CZ20" s="170">
        <f>+'[19]PEP AR-L1273'!BM21*$B$20</f>
        <v>109111.43812434359</v>
      </c>
      <c r="DA20" s="169">
        <f>+'[19]PEP AR-L1273'!BN21*$A$20</f>
        <v>347039.07543591753</v>
      </c>
      <c r="DB20" s="170">
        <f>+'[19]PEP AR-L1273'!BN21*$B$20</f>
        <v>116905.11227608241</v>
      </c>
      <c r="DC20" s="169">
        <f>+'[19]PEP AR-L1273'!BO21*$A$20</f>
        <v>347039.07543591753</v>
      </c>
      <c r="DD20" s="168">
        <f>+'[19]PEP AR-L1273'!BO21*$B$20</f>
        <v>116905.11227608241</v>
      </c>
      <c r="DE20" s="172">
        <f t="shared" si="8"/>
        <v>3470390.754359175</v>
      </c>
      <c r="DF20" s="173">
        <f t="shared" si="4"/>
        <v>1169051.1227608242</v>
      </c>
      <c r="DG20" s="167">
        <f>+'[19]PEP AR-L1273'!BQ21*$A$20</f>
        <v>347039.07543591753</v>
      </c>
      <c r="DH20" s="170">
        <f>+'[19]PEP AR-L1273'!BQ21*$B$20</f>
        <v>116905.11227608241</v>
      </c>
      <c r="DI20" s="169">
        <f>+'[19]PEP AR-L1273'!BR21*$A$20</f>
        <v>347039.07543591753</v>
      </c>
      <c r="DJ20" s="170">
        <f>+'[19]PEP AR-L1273'!BR21*$B$20</f>
        <v>116905.11227608241</v>
      </c>
      <c r="DK20" s="169">
        <f>+'[19]PEP AR-L1273'!BS21*$A$20</f>
        <v>404878.92134190392</v>
      </c>
      <c r="DL20" s="168">
        <f>+'[19]PEP AR-L1273'!BS21*$B$20</f>
        <v>136389.29765542949</v>
      </c>
      <c r="DM20" s="167">
        <f>+'[19]PEP AR-L1273'!BT21*$A$20</f>
        <v>404878.92134190392</v>
      </c>
      <c r="DN20" s="170">
        <f>+'[19]PEP AR-L1273'!BT21*$B$20</f>
        <v>136389.29765542949</v>
      </c>
      <c r="DO20" s="169">
        <f>+'[19]PEP AR-L1273'!BU21*$A$20</f>
        <v>404878.92134190392</v>
      </c>
      <c r="DP20" s="170">
        <f>+'[19]PEP AR-L1273'!BU21*$B$20</f>
        <v>136389.29765542949</v>
      </c>
      <c r="DQ20" s="169">
        <f>+'[19]PEP AR-L1273'!BV21*$A$20</f>
        <v>462718.76724789006</v>
      </c>
      <c r="DR20" s="168">
        <f>+'[19]PEP AR-L1273'!BV21*$B$20</f>
        <v>155873.48303477655</v>
      </c>
      <c r="DS20" s="167">
        <f>+'[19]PEP AR-L1273'!BW21*$A$20</f>
        <v>462718.76724789006</v>
      </c>
      <c r="DT20" s="170">
        <f>+'[19]PEP AR-L1273'!BW21*$B$20</f>
        <v>155873.48303477655</v>
      </c>
      <c r="DU20" s="169">
        <f>+'[19]PEP AR-L1273'!BX21*$A$20</f>
        <v>520558.61315387633</v>
      </c>
      <c r="DV20" s="170">
        <f>+'[19]PEP AR-L1273'!BX21*$B$20</f>
        <v>175357.66841412362</v>
      </c>
      <c r="DW20" s="169">
        <f>+'[19]PEP AR-L1273'!BY21*$A$20</f>
        <v>520558.61315387633</v>
      </c>
      <c r="DX20" s="168">
        <f>+'[19]PEP AR-L1273'!BY21*$B$20</f>
        <v>175357.66841412362</v>
      </c>
      <c r="DY20" s="167">
        <f>+'[19]PEP AR-L1273'!BZ21*$A$20</f>
        <v>578398.45905986265</v>
      </c>
      <c r="DZ20" s="170">
        <f>+'[19]PEP AR-L1273'!BZ21*$B$20</f>
        <v>194841.85379347071</v>
      </c>
      <c r="EA20" s="169">
        <f>+'[19]PEP AR-L1273'!CA21*$A$20</f>
        <v>578398.45905986265</v>
      </c>
      <c r="EB20" s="170">
        <f>+'[19]PEP AR-L1273'!CA21*$B$20</f>
        <v>194841.85379347071</v>
      </c>
      <c r="EC20" s="169">
        <f>+'[19]PEP AR-L1273'!CB21*$A$20</f>
        <v>751917.99677782145</v>
      </c>
      <c r="ED20" s="168">
        <f>+'[19]PEP AR-L1273'!CB21*$B$20</f>
        <v>253294.40993151191</v>
      </c>
      <c r="EE20" s="172">
        <f t="shared" si="9"/>
        <v>5783984.5905986261</v>
      </c>
      <c r="EF20" s="173">
        <f t="shared" si="5"/>
        <v>1948418.5379347068</v>
      </c>
      <c r="EG20" s="158">
        <f t="shared" si="1"/>
        <v>11567969.18119725</v>
      </c>
      <c r="EH20" s="158">
        <f t="shared" si="1"/>
        <v>3896837.0758694136</v>
      </c>
      <c r="EI20" s="183"/>
      <c r="EJ20" s="184"/>
      <c r="EK20" s="185"/>
      <c r="EL20" s="185"/>
      <c r="EM20" s="184"/>
      <c r="EN20" s="186"/>
      <c r="EO20" s="187"/>
    </row>
    <row r="21" spans="1:145" s="3" customFormat="1" ht="21" customHeight="1" x14ac:dyDescent="0.3">
      <c r="A21" s="10"/>
      <c r="B21" s="10"/>
      <c r="C21" s="178"/>
      <c r="D21" s="166"/>
      <c r="E21" s="167"/>
      <c r="F21" s="168"/>
      <c r="G21" s="169"/>
      <c r="H21" s="170"/>
      <c r="I21" s="169"/>
      <c r="J21" s="170"/>
      <c r="K21" s="169"/>
      <c r="L21" s="168"/>
      <c r="M21" s="169"/>
      <c r="N21" s="170"/>
      <c r="O21" s="169"/>
      <c r="P21" s="170"/>
      <c r="Q21" s="169"/>
      <c r="R21" s="171"/>
      <c r="S21" s="167"/>
      <c r="T21" s="170"/>
      <c r="U21" s="169"/>
      <c r="V21" s="170"/>
      <c r="W21" s="169"/>
      <c r="X21" s="168"/>
      <c r="Y21" s="167"/>
      <c r="Z21" s="170"/>
      <c r="AA21" s="169"/>
      <c r="AB21" s="170"/>
      <c r="AC21" s="169"/>
      <c r="AD21" s="171"/>
      <c r="AE21" s="154"/>
      <c r="AF21" s="155"/>
      <c r="AG21" s="167"/>
      <c r="AH21" s="170"/>
      <c r="AI21" s="169"/>
      <c r="AJ21" s="170"/>
      <c r="AK21" s="169"/>
      <c r="AL21" s="168"/>
      <c r="AM21" s="167"/>
      <c r="AN21" s="170"/>
      <c r="AO21" s="169"/>
      <c r="AP21" s="170"/>
      <c r="AQ21" s="169"/>
      <c r="AR21" s="168"/>
      <c r="AS21" s="167"/>
      <c r="AT21" s="170"/>
      <c r="AU21" s="169"/>
      <c r="AV21" s="170"/>
      <c r="AW21" s="169"/>
      <c r="AX21" s="168"/>
      <c r="AY21" s="167"/>
      <c r="AZ21" s="170"/>
      <c r="BA21" s="169"/>
      <c r="BB21" s="170"/>
      <c r="BC21" s="169"/>
      <c r="BD21" s="168"/>
      <c r="BE21" s="172"/>
      <c r="BF21" s="173"/>
      <c r="BG21" s="167"/>
      <c r="BH21" s="170"/>
      <c r="BI21" s="169"/>
      <c r="BJ21" s="170"/>
      <c r="BK21" s="169"/>
      <c r="BL21" s="168"/>
      <c r="BM21" s="167"/>
      <c r="BN21" s="170"/>
      <c r="BO21" s="169"/>
      <c r="BP21" s="170"/>
      <c r="BQ21" s="169"/>
      <c r="BR21" s="168"/>
      <c r="BS21" s="167"/>
      <c r="BT21" s="170"/>
      <c r="BU21" s="169"/>
      <c r="BV21" s="170"/>
      <c r="BW21" s="169"/>
      <c r="BX21" s="168"/>
      <c r="BY21" s="167"/>
      <c r="BZ21" s="170"/>
      <c r="CA21" s="169"/>
      <c r="CB21" s="170"/>
      <c r="CC21" s="169"/>
      <c r="CD21" s="168"/>
      <c r="CE21" s="172"/>
      <c r="CF21" s="173"/>
      <c r="CG21" s="167"/>
      <c r="CH21" s="170"/>
      <c r="CI21" s="169"/>
      <c r="CJ21" s="170"/>
      <c r="CK21" s="169"/>
      <c r="CL21" s="168"/>
      <c r="CM21" s="167"/>
      <c r="CN21" s="170"/>
      <c r="CO21" s="169"/>
      <c r="CP21" s="170"/>
      <c r="CQ21" s="169"/>
      <c r="CR21" s="168"/>
      <c r="CS21" s="167"/>
      <c r="CT21" s="170"/>
      <c r="CU21" s="169"/>
      <c r="CV21" s="170"/>
      <c r="CW21" s="169"/>
      <c r="CX21" s="168"/>
      <c r="CY21" s="167"/>
      <c r="CZ21" s="170"/>
      <c r="DA21" s="169"/>
      <c r="DB21" s="170"/>
      <c r="DC21" s="169"/>
      <c r="DD21" s="168"/>
      <c r="DE21" s="172"/>
      <c r="DF21" s="173"/>
      <c r="DG21" s="167"/>
      <c r="DH21" s="170"/>
      <c r="DI21" s="169"/>
      <c r="DJ21" s="170"/>
      <c r="DK21" s="169"/>
      <c r="DL21" s="168"/>
      <c r="DM21" s="167"/>
      <c r="DN21" s="170"/>
      <c r="DO21" s="169"/>
      <c r="DP21" s="170"/>
      <c r="DQ21" s="169"/>
      <c r="DR21" s="168"/>
      <c r="DS21" s="167"/>
      <c r="DT21" s="170"/>
      <c r="DU21" s="169"/>
      <c r="DV21" s="170"/>
      <c r="DW21" s="169"/>
      <c r="DX21" s="168"/>
      <c r="DY21" s="167"/>
      <c r="DZ21" s="170"/>
      <c r="EA21" s="169"/>
      <c r="EB21" s="170"/>
      <c r="EC21" s="169"/>
      <c r="ED21" s="168"/>
      <c r="EE21" s="172"/>
      <c r="EF21" s="173"/>
      <c r="EG21" s="158">
        <f t="shared" si="1"/>
        <v>0</v>
      </c>
      <c r="EH21" s="158">
        <f t="shared" si="1"/>
        <v>0</v>
      </c>
      <c r="EI21" s="179"/>
      <c r="EJ21" s="184"/>
      <c r="EK21" s="184"/>
      <c r="EL21" s="184"/>
      <c r="EM21" s="184"/>
      <c r="EN21" s="186"/>
      <c r="EO21" s="187"/>
    </row>
    <row r="22" spans="1:145" s="3" customFormat="1" ht="21" customHeight="1" x14ac:dyDescent="0.3">
      <c r="A22" s="10"/>
      <c r="B22" s="10"/>
      <c r="C22" s="178"/>
      <c r="D22" s="188"/>
      <c r="E22" s="167"/>
      <c r="F22" s="168"/>
      <c r="G22" s="169"/>
      <c r="H22" s="170"/>
      <c r="I22" s="169"/>
      <c r="J22" s="170"/>
      <c r="K22" s="169"/>
      <c r="L22" s="168"/>
      <c r="M22" s="169"/>
      <c r="N22" s="170"/>
      <c r="O22" s="169"/>
      <c r="P22" s="170"/>
      <c r="Q22" s="169"/>
      <c r="R22" s="171"/>
      <c r="S22" s="167"/>
      <c r="T22" s="170"/>
      <c r="U22" s="169"/>
      <c r="V22" s="170"/>
      <c r="W22" s="169"/>
      <c r="X22" s="168"/>
      <c r="Y22" s="167"/>
      <c r="Z22" s="170"/>
      <c r="AA22" s="169"/>
      <c r="AB22" s="170"/>
      <c r="AC22" s="169"/>
      <c r="AD22" s="171"/>
      <c r="AE22" s="154"/>
      <c r="AF22" s="155"/>
      <c r="AG22" s="167"/>
      <c r="AH22" s="170"/>
      <c r="AI22" s="169"/>
      <c r="AJ22" s="170"/>
      <c r="AK22" s="169"/>
      <c r="AL22" s="168"/>
      <c r="AM22" s="167"/>
      <c r="AN22" s="170"/>
      <c r="AO22" s="169"/>
      <c r="AP22" s="170"/>
      <c r="AQ22" s="169"/>
      <c r="AR22" s="168"/>
      <c r="AS22" s="167"/>
      <c r="AT22" s="170"/>
      <c r="AU22" s="169"/>
      <c r="AV22" s="170"/>
      <c r="AW22" s="169"/>
      <c r="AX22" s="168"/>
      <c r="AY22" s="167"/>
      <c r="AZ22" s="170"/>
      <c r="BA22" s="169"/>
      <c r="BB22" s="170"/>
      <c r="BC22" s="169"/>
      <c r="BD22" s="168"/>
      <c r="BE22" s="172"/>
      <c r="BF22" s="173"/>
      <c r="BG22" s="167"/>
      <c r="BH22" s="170"/>
      <c r="BI22" s="169"/>
      <c r="BJ22" s="170"/>
      <c r="BK22" s="169"/>
      <c r="BL22" s="168"/>
      <c r="BM22" s="167"/>
      <c r="BN22" s="170"/>
      <c r="BO22" s="169"/>
      <c r="BP22" s="170"/>
      <c r="BQ22" s="169"/>
      <c r="BR22" s="168"/>
      <c r="BS22" s="167"/>
      <c r="BT22" s="170"/>
      <c r="BU22" s="169"/>
      <c r="BV22" s="170"/>
      <c r="BW22" s="169"/>
      <c r="BX22" s="168"/>
      <c r="BY22" s="167"/>
      <c r="BZ22" s="170"/>
      <c r="CA22" s="169"/>
      <c r="CB22" s="170"/>
      <c r="CC22" s="169"/>
      <c r="CD22" s="168"/>
      <c r="CE22" s="172"/>
      <c r="CF22" s="173"/>
      <c r="CG22" s="167"/>
      <c r="CH22" s="170"/>
      <c r="CI22" s="169"/>
      <c r="CJ22" s="170"/>
      <c r="CK22" s="169"/>
      <c r="CL22" s="168"/>
      <c r="CM22" s="167"/>
      <c r="CN22" s="170"/>
      <c r="CO22" s="169"/>
      <c r="CP22" s="170"/>
      <c r="CQ22" s="169"/>
      <c r="CR22" s="168"/>
      <c r="CS22" s="167"/>
      <c r="CT22" s="170"/>
      <c r="CU22" s="169"/>
      <c r="CV22" s="170"/>
      <c r="CW22" s="169"/>
      <c r="CX22" s="168"/>
      <c r="CY22" s="167"/>
      <c r="CZ22" s="170"/>
      <c r="DA22" s="169"/>
      <c r="DB22" s="170"/>
      <c r="DC22" s="169"/>
      <c r="DD22" s="168"/>
      <c r="DE22" s="172"/>
      <c r="DF22" s="173"/>
      <c r="DG22" s="167"/>
      <c r="DH22" s="170"/>
      <c r="DI22" s="169"/>
      <c r="DJ22" s="170"/>
      <c r="DK22" s="169"/>
      <c r="DL22" s="168"/>
      <c r="DM22" s="167"/>
      <c r="DN22" s="170"/>
      <c r="DO22" s="169"/>
      <c r="DP22" s="170"/>
      <c r="DQ22" s="169"/>
      <c r="DR22" s="168"/>
      <c r="DS22" s="167"/>
      <c r="DT22" s="170"/>
      <c r="DU22" s="169"/>
      <c r="DV22" s="170"/>
      <c r="DW22" s="169"/>
      <c r="DX22" s="168"/>
      <c r="DY22" s="167"/>
      <c r="DZ22" s="170"/>
      <c r="EA22" s="169"/>
      <c r="EB22" s="170"/>
      <c r="EC22" s="169"/>
      <c r="ED22" s="168"/>
      <c r="EE22" s="172"/>
      <c r="EF22" s="173"/>
      <c r="EG22" s="158">
        <f t="shared" si="1"/>
        <v>0</v>
      </c>
      <c r="EH22" s="158">
        <f t="shared" si="1"/>
        <v>0</v>
      </c>
      <c r="EI22" s="179"/>
      <c r="EJ22" s="184"/>
      <c r="EK22" s="184"/>
      <c r="EL22" s="184"/>
      <c r="EM22" s="184"/>
      <c r="EN22" s="186"/>
      <c r="EO22" s="187"/>
    </row>
    <row r="23" spans="1:145" s="3" customFormat="1" ht="21" customHeight="1" x14ac:dyDescent="0.3">
      <c r="A23" s="10"/>
      <c r="B23" s="10"/>
      <c r="C23" s="178"/>
      <c r="D23" s="188"/>
      <c r="E23" s="167"/>
      <c r="F23" s="168"/>
      <c r="G23" s="169"/>
      <c r="H23" s="170"/>
      <c r="I23" s="169"/>
      <c r="J23" s="170"/>
      <c r="K23" s="169"/>
      <c r="L23" s="168"/>
      <c r="M23" s="169"/>
      <c r="N23" s="170"/>
      <c r="O23" s="169"/>
      <c r="P23" s="170"/>
      <c r="Q23" s="169"/>
      <c r="R23" s="171"/>
      <c r="S23" s="167"/>
      <c r="T23" s="170"/>
      <c r="U23" s="169"/>
      <c r="V23" s="170"/>
      <c r="W23" s="169"/>
      <c r="X23" s="168"/>
      <c r="Y23" s="167"/>
      <c r="Z23" s="170"/>
      <c r="AA23" s="169"/>
      <c r="AB23" s="170"/>
      <c r="AC23" s="169"/>
      <c r="AD23" s="171"/>
      <c r="AE23" s="154"/>
      <c r="AF23" s="155"/>
      <c r="AG23" s="167"/>
      <c r="AH23" s="170"/>
      <c r="AI23" s="169"/>
      <c r="AJ23" s="170"/>
      <c r="AK23" s="169"/>
      <c r="AL23" s="168"/>
      <c r="AM23" s="167"/>
      <c r="AN23" s="170"/>
      <c r="AO23" s="169"/>
      <c r="AP23" s="170"/>
      <c r="AQ23" s="169"/>
      <c r="AR23" s="168"/>
      <c r="AS23" s="167"/>
      <c r="AT23" s="170"/>
      <c r="AU23" s="169"/>
      <c r="AV23" s="170"/>
      <c r="AW23" s="169"/>
      <c r="AX23" s="168"/>
      <c r="AY23" s="167"/>
      <c r="AZ23" s="170"/>
      <c r="BA23" s="169"/>
      <c r="BB23" s="170"/>
      <c r="BC23" s="169"/>
      <c r="BD23" s="168"/>
      <c r="BE23" s="172"/>
      <c r="BF23" s="173"/>
      <c r="BG23" s="167"/>
      <c r="BH23" s="170"/>
      <c r="BI23" s="169"/>
      <c r="BJ23" s="170"/>
      <c r="BK23" s="169"/>
      <c r="BL23" s="168"/>
      <c r="BM23" s="167"/>
      <c r="BN23" s="170"/>
      <c r="BO23" s="169"/>
      <c r="BP23" s="170"/>
      <c r="BQ23" s="169"/>
      <c r="BR23" s="168"/>
      <c r="BS23" s="167"/>
      <c r="BT23" s="170"/>
      <c r="BU23" s="169"/>
      <c r="BV23" s="170"/>
      <c r="BW23" s="169"/>
      <c r="BX23" s="168"/>
      <c r="BY23" s="167"/>
      <c r="BZ23" s="170"/>
      <c r="CA23" s="169"/>
      <c r="CB23" s="170"/>
      <c r="CC23" s="169"/>
      <c r="CD23" s="168"/>
      <c r="CE23" s="172"/>
      <c r="CF23" s="173"/>
      <c r="CG23" s="167"/>
      <c r="CH23" s="170"/>
      <c r="CI23" s="169"/>
      <c r="CJ23" s="170"/>
      <c r="CK23" s="169"/>
      <c r="CL23" s="168"/>
      <c r="CM23" s="167"/>
      <c r="CN23" s="170"/>
      <c r="CO23" s="169"/>
      <c r="CP23" s="170"/>
      <c r="CQ23" s="169"/>
      <c r="CR23" s="168"/>
      <c r="CS23" s="167"/>
      <c r="CT23" s="170"/>
      <c r="CU23" s="169"/>
      <c r="CV23" s="170"/>
      <c r="CW23" s="169"/>
      <c r="CX23" s="168"/>
      <c r="CY23" s="167"/>
      <c r="CZ23" s="170"/>
      <c r="DA23" s="169"/>
      <c r="DB23" s="170"/>
      <c r="DC23" s="169"/>
      <c r="DD23" s="168"/>
      <c r="DE23" s="172"/>
      <c r="DF23" s="173"/>
      <c r="DG23" s="167"/>
      <c r="DH23" s="170"/>
      <c r="DI23" s="169"/>
      <c r="DJ23" s="170"/>
      <c r="DK23" s="169"/>
      <c r="DL23" s="168"/>
      <c r="DM23" s="167"/>
      <c r="DN23" s="170"/>
      <c r="DO23" s="169"/>
      <c r="DP23" s="170"/>
      <c r="DQ23" s="169"/>
      <c r="DR23" s="168"/>
      <c r="DS23" s="167"/>
      <c r="DT23" s="170"/>
      <c r="DU23" s="169"/>
      <c r="DV23" s="170"/>
      <c r="DW23" s="169"/>
      <c r="DX23" s="168"/>
      <c r="DY23" s="167"/>
      <c r="DZ23" s="170"/>
      <c r="EA23" s="169"/>
      <c r="EB23" s="170"/>
      <c r="EC23" s="169"/>
      <c r="ED23" s="168"/>
      <c r="EE23" s="172"/>
      <c r="EF23" s="173"/>
      <c r="EG23" s="158">
        <f t="shared" si="1"/>
        <v>0</v>
      </c>
      <c r="EH23" s="158">
        <f t="shared" si="1"/>
        <v>0</v>
      </c>
      <c r="EI23" s="179"/>
      <c r="EJ23" s="184"/>
      <c r="EK23" s="184"/>
      <c r="EL23" s="184"/>
      <c r="EM23" s="184"/>
      <c r="EN23" s="186"/>
      <c r="EO23" s="187"/>
    </row>
    <row r="24" spans="1:145" s="3" customFormat="1" ht="21" customHeight="1" x14ac:dyDescent="0.3">
      <c r="A24" s="10"/>
      <c r="B24" s="10"/>
      <c r="C24" s="189" t="s">
        <v>64</v>
      </c>
      <c r="D24" s="190"/>
      <c r="E24" s="191"/>
      <c r="F24" s="192"/>
      <c r="G24" s="193"/>
      <c r="H24" s="194"/>
      <c r="I24" s="193"/>
      <c r="J24" s="194"/>
      <c r="K24" s="193"/>
      <c r="L24" s="195"/>
      <c r="M24" s="193"/>
      <c r="N24" s="194"/>
      <c r="O24" s="193"/>
      <c r="P24" s="194"/>
      <c r="Q24" s="193"/>
      <c r="R24" s="196"/>
      <c r="S24" s="197"/>
      <c r="T24" s="194"/>
      <c r="U24" s="193"/>
      <c r="V24" s="194"/>
      <c r="W24" s="193"/>
      <c r="X24" s="195"/>
      <c r="Y24" s="197"/>
      <c r="Z24" s="194"/>
      <c r="AA24" s="193"/>
      <c r="AB24" s="194"/>
      <c r="AC24" s="193"/>
      <c r="AD24" s="196"/>
      <c r="AE24" s="198"/>
      <c r="AF24" s="199"/>
      <c r="AG24" s="197"/>
      <c r="AH24" s="194"/>
      <c r="AI24" s="193"/>
      <c r="AJ24" s="194"/>
      <c r="AK24" s="193"/>
      <c r="AL24" s="195"/>
      <c r="AM24" s="197"/>
      <c r="AN24" s="194"/>
      <c r="AO24" s="193"/>
      <c r="AP24" s="194"/>
      <c r="AQ24" s="193"/>
      <c r="AR24" s="195"/>
      <c r="AS24" s="197"/>
      <c r="AT24" s="194"/>
      <c r="AU24" s="193"/>
      <c r="AV24" s="194"/>
      <c r="AW24" s="193"/>
      <c r="AX24" s="195"/>
      <c r="AY24" s="197"/>
      <c r="AZ24" s="194"/>
      <c r="BA24" s="193"/>
      <c r="BB24" s="194"/>
      <c r="BC24" s="193"/>
      <c r="BD24" s="195"/>
      <c r="BE24" s="200"/>
      <c r="BF24" s="201"/>
      <c r="BG24" s="197"/>
      <c r="BH24" s="194"/>
      <c r="BI24" s="193"/>
      <c r="BJ24" s="194"/>
      <c r="BK24" s="193"/>
      <c r="BL24" s="195"/>
      <c r="BM24" s="197"/>
      <c r="BN24" s="194"/>
      <c r="BO24" s="193"/>
      <c r="BP24" s="194"/>
      <c r="BQ24" s="193"/>
      <c r="BR24" s="195"/>
      <c r="BS24" s="197"/>
      <c r="BT24" s="194"/>
      <c r="BU24" s="193"/>
      <c r="BV24" s="194"/>
      <c r="BW24" s="193"/>
      <c r="BX24" s="195"/>
      <c r="BY24" s="197"/>
      <c r="BZ24" s="194"/>
      <c r="CA24" s="193"/>
      <c r="CB24" s="194"/>
      <c r="CC24" s="193"/>
      <c r="CD24" s="195"/>
      <c r="CE24" s="200"/>
      <c r="CF24" s="201"/>
      <c r="CG24" s="197"/>
      <c r="CH24" s="194"/>
      <c r="CI24" s="193"/>
      <c r="CJ24" s="194"/>
      <c r="CK24" s="193"/>
      <c r="CL24" s="195"/>
      <c r="CM24" s="197"/>
      <c r="CN24" s="194"/>
      <c r="CO24" s="193"/>
      <c r="CP24" s="194"/>
      <c r="CQ24" s="193"/>
      <c r="CR24" s="195"/>
      <c r="CS24" s="197"/>
      <c r="CT24" s="194"/>
      <c r="CU24" s="193"/>
      <c r="CV24" s="194"/>
      <c r="CW24" s="193"/>
      <c r="CX24" s="195"/>
      <c r="CY24" s="197"/>
      <c r="CZ24" s="194"/>
      <c r="DA24" s="193"/>
      <c r="DB24" s="194"/>
      <c r="DC24" s="193"/>
      <c r="DD24" s="195"/>
      <c r="DE24" s="200"/>
      <c r="DF24" s="201"/>
      <c r="DG24" s="197"/>
      <c r="DH24" s="194"/>
      <c r="DI24" s="193"/>
      <c r="DJ24" s="194"/>
      <c r="DK24" s="193"/>
      <c r="DL24" s="195"/>
      <c r="DM24" s="197"/>
      <c r="DN24" s="194"/>
      <c r="DO24" s="193"/>
      <c r="DP24" s="194"/>
      <c r="DQ24" s="193"/>
      <c r="DR24" s="195"/>
      <c r="DS24" s="197"/>
      <c r="DT24" s="194"/>
      <c r="DU24" s="193"/>
      <c r="DV24" s="194"/>
      <c r="DW24" s="193"/>
      <c r="DX24" s="195"/>
      <c r="DY24" s="197"/>
      <c r="DZ24" s="194"/>
      <c r="EA24" s="193"/>
      <c r="EB24" s="194"/>
      <c r="EC24" s="193"/>
      <c r="ED24" s="195"/>
      <c r="EE24" s="200"/>
      <c r="EF24" s="201"/>
      <c r="EG24" s="202"/>
      <c r="EH24" s="202"/>
      <c r="EI24" s="203"/>
      <c r="EJ24" s="204"/>
      <c r="EK24" s="205"/>
      <c r="EL24" s="205"/>
      <c r="EM24" s="205"/>
      <c r="EN24" s="205"/>
      <c r="EO24" s="206"/>
    </row>
    <row r="25" spans="1:145" s="3" customFormat="1" ht="42" x14ac:dyDescent="0.3">
      <c r="A25" s="207">
        <v>1</v>
      </c>
      <c r="B25" s="207">
        <v>0</v>
      </c>
      <c r="C25" s="178">
        <v>1</v>
      </c>
      <c r="D25" s="166" t="str">
        <f>+'[19]PEP AR-L1273'!A24</f>
        <v>Sistema de Monitoreo y Alerta Temprana y/o Plan de Contingencias - Cuenca Río Areco</v>
      </c>
      <c r="E25" s="167">
        <f>+'[19]PEP AR-L1273'!I24</f>
        <v>980000</v>
      </c>
      <c r="F25" s="168">
        <f>+'[19]PEP AR-L1273'!J24</f>
        <v>0</v>
      </c>
      <c r="G25" s="169">
        <f>+'[19]PEP AR-L1273'!Q24*$A$25</f>
        <v>0</v>
      </c>
      <c r="H25" s="170">
        <f>+'[19]PEP AR-L1273'!Q24*$B$25</f>
        <v>0</v>
      </c>
      <c r="I25" s="169">
        <f>+'[19]PEP AR-L1273'!R24*$A$25</f>
        <v>0</v>
      </c>
      <c r="J25" s="170">
        <f>+'[19]PEP AR-L1273'!R24*$B$25</f>
        <v>0</v>
      </c>
      <c r="K25" s="169">
        <f>+'[19]PEP AR-L1273'!S24*$A$25</f>
        <v>0</v>
      </c>
      <c r="L25" s="168">
        <f>+'[19]PEP AR-L1273'!S24*$B$25</f>
        <v>0</v>
      </c>
      <c r="M25" s="169">
        <f>+'[19]PEP AR-L1273'!T24*$A$25</f>
        <v>0</v>
      </c>
      <c r="N25" s="170">
        <f>+'[19]PEP AR-L1273'!T24*$B$25</f>
        <v>0</v>
      </c>
      <c r="O25" s="169">
        <f>+'[19]PEP AR-L1273'!U24*$A$25</f>
        <v>0</v>
      </c>
      <c r="P25" s="170">
        <f>+'[19]PEP AR-L1273'!U24*$B$25</f>
        <v>0</v>
      </c>
      <c r="Q25" s="169">
        <f>+'[19]PEP AR-L1273'!V24*$A$25</f>
        <v>0</v>
      </c>
      <c r="R25" s="171">
        <f>+'[19]PEP AR-L1273'!V24*$B$25</f>
        <v>0</v>
      </c>
      <c r="S25" s="167">
        <f>+'[19]PEP AR-L1273'!W24*$A$25</f>
        <v>0</v>
      </c>
      <c r="T25" s="170">
        <f>+'[19]PEP AR-L1273'!W24*$B$25</f>
        <v>0</v>
      </c>
      <c r="U25" s="169">
        <f>+'[19]PEP AR-L1273'!X24*$A$25</f>
        <v>0</v>
      </c>
      <c r="V25" s="170">
        <f>+'[19]PEP AR-L1273'!X24*$B$25</f>
        <v>0</v>
      </c>
      <c r="W25" s="169">
        <f>+'[19]PEP AR-L1273'!Y24*$A$25</f>
        <v>0</v>
      </c>
      <c r="X25" s="168">
        <f>+'[19]PEP AR-L1273'!Y24*$B$25</f>
        <v>0</v>
      </c>
      <c r="Y25" s="167">
        <f>+'[19]PEP AR-L1273'!Z24*$A$25</f>
        <v>0</v>
      </c>
      <c r="Z25" s="170">
        <f>+'[19]PEP AR-L1273'!Z24*$B$25</f>
        <v>0</v>
      </c>
      <c r="AA25" s="169">
        <f>+'[19]PEP AR-L1273'!AA24*$A$25</f>
        <v>0</v>
      </c>
      <c r="AB25" s="170">
        <f>+'[19]PEP AR-L1273'!AA24*$B$25</f>
        <v>0</v>
      </c>
      <c r="AC25" s="169">
        <f>+'[19]PEP AR-L1273'!AB24*$A$25</f>
        <v>0</v>
      </c>
      <c r="AD25" s="171">
        <f>+'[19]PEP AR-L1273'!AB24*$B$25</f>
        <v>0</v>
      </c>
      <c r="AE25" s="154">
        <f t="shared" ref="AE25:AF31" si="10">+AC25+AA25+Y25+W25+U25+S25+Q25+O25+M25+K25+I25+G25</f>
        <v>0</v>
      </c>
      <c r="AF25" s="155">
        <f t="shared" si="10"/>
        <v>0</v>
      </c>
      <c r="AG25" s="167">
        <f>+'[19]PEP AR-L1273'!AD24*$A$25</f>
        <v>0</v>
      </c>
      <c r="AH25" s="170">
        <f>+'[19]PEP AR-L1273'!AD24*$B$25</f>
        <v>0</v>
      </c>
      <c r="AI25" s="169">
        <f>+'[19]PEP AR-L1273'!AE24*$A$25</f>
        <v>0</v>
      </c>
      <c r="AJ25" s="170">
        <f>+'[19]PEP AR-L1273'!AE24*$B$25</f>
        <v>0</v>
      </c>
      <c r="AK25" s="169">
        <f>+'[19]PEP AR-L1273'!AF24*$A$25</f>
        <v>0</v>
      </c>
      <c r="AL25" s="168">
        <f>+'[19]PEP AR-L1273'!AF24*$B$25</f>
        <v>0</v>
      </c>
      <c r="AM25" s="167">
        <f>+'[19]PEP AR-L1273'!AG24*$A$25</f>
        <v>0</v>
      </c>
      <c r="AN25" s="170">
        <f>+'[19]PEP AR-L1273'!AG24*$B$25</f>
        <v>0</v>
      </c>
      <c r="AO25" s="169">
        <f>+'[19]PEP AR-L1273'!AH24*$A$25</f>
        <v>0</v>
      </c>
      <c r="AP25" s="170">
        <f>+'[19]PEP AR-L1273'!AH24*$B$25</f>
        <v>0</v>
      </c>
      <c r="AQ25" s="169">
        <f>+'[19]PEP AR-L1273'!AI24*$A$25</f>
        <v>0</v>
      </c>
      <c r="AR25" s="168">
        <f>+'[19]PEP AR-L1273'!AI24*$B$25</f>
        <v>0</v>
      </c>
      <c r="AS25" s="167">
        <f>+'[19]PEP AR-L1273'!AJ24*$A$25</f>
        <v>0</v>
      </c>
      <c r="AT25" s="170">
        <f>+'[19]PEP AR-L1273'!AJ24*$B$25</f>
        <v>0</v>
      </c>
      <c r="AU25" s="169">
        <f>+'[19]PEP AR-L1273'!AK24*$A$25</f>
        <v>40833.333333333336</v>
      </c>
      <c r="AV25" s="170">
        <f>+'[19]PEP AR-L1273'!AK24*$B$25</f>
        <v>0</v>
      </c>
      <c r="AW25" s="169">
        <f>+'[19]PEP AR-L1273'!AL24*$A$25</f>
        <v>40833.333333333336</v>
      </c>
      <c r="AX25" s="168">
        <f>+'[19]PEP AR-L1273'!AL24*$B$25</f>
        <v>0</v>
      </c>
      <c r="AY25" s="167">
        <f>+'[19]PEP AR-L1273'!AM24*$A$25</f>
        <v>40833.333333333336</v>
      </c>
      <c r="AZ25" s="170">
        <f>+'[19]PEP AR-L1273'!AM24*$B$25</f>
        <v>0</v>
      </c>
      <c r="BA25" s="169">
        <f>+'[19]PEP AR-L1273'!AN24*$A$25</f>
        <v>40833.333333333336</v>
      </c>
      <c r="BB25" s="170">
        <f>+'[19]PEP AR-L1273'!AN24*$B$25</f>
        <v>0</v>
      </c>
      <c r="BC25" s="169">
        <f>+'[19]PEP AR-L1273'!AO24*$A$25</f>
        <v>40833.333333333336</v>
      </c>
      <c r="BD25" s="168">
        <f>+'[19]PEP AR-L1273'!AO24*$B$25</f>
        <v>0</v>
      </c>
      <c r="BE25" s="172">
        <f t="shared" ref="BE25:BF31" si="11">+BC25+BA25+AY25+AW25+AU25+AS25+AQ25+AO25+AM25+AK25+AI25+AG25</f>
        <v>204166.66666666669</v>
      </c>
      <c r="BF25" s="173">
        <f t="shared" si="11"/>
        <v>0</v>
      </c>
      <c r="BG25" s="167">
        <f>+'[19]PEP AR-L1273'!AQ24*$A$25</f>
        <v>40833.333333333336</v>
      </c>
      <c r="BH25" s="170">
        <f>+'[19]PEP AR-L1273'!AQ24*$B$25</f>
        <v>0</v>
      </c>
      <c r="BI25" s="169">
        <f>+'[19]PEP AR-L1273'!AR24*$A$25</f>
        <v>40833.333333333336</v>
      </c>
      <c r="BJ25" s="170">
        <f>+'[19]PEP AR-L1273'!AR24*$B$25</f>
        <v>0</v>
      </c>
      <c r="BK25" s="169">
        <f>+'[19]PEP AR-L1273'!AS24*$A$25</f>
        <v>40833.333333333336</v>
      </c>
      <c r="BL25" s="168">
        <f>+'[19]PEP AR-L1273'!AS24*$B$25</f>
        <v>0</v>
      </c>
      <c r="BM25" s="167">
        <f>+'[19]PEP AR-L1273'!AT24*$A$25</f>
        <v>40833.333333333336</v>
      </c>
      <c r="BN25" s="170">
        <f>+'[19]PEP AR-L1273'!AT24*$B$25</f>
        <v>0</v>
      </c>
      <c r="BO25" s="169">
        <f>+'[19]PEP AR-L1273'!AU24*$A$25</f>
        <v>40833.333333333336</v>
      </c>
      <c r="BP25" s="170">
        <f>+'[19]PEP AR-L1273'!AU24*$B$25</f>
        <v>0</v>
      </c>
      <c r="BQ25" s="169">
        <f>+'[19]PEP AR-L1273'!AV24*$A$25</f>
        <v>40833.333333333336</v>
      </c>
      <c r="BR25" s="168">
        <f>+'[19]PEP AR-L1273'!AV24*$B$25</f>
        <v>0</v>
      </c>
      <c r="BS25" s="167">
        <f>+'[19]PEP AR-L1273'!AW24*$A$25</f>
        <v>40833.333333333336</v>
      </c>
      <c r="BT25" s="170">
        <f>+'[19]PEP AR-L1273'!AW24*$B$25</f>
        <v>0</v>
      </c>
      <c r="BU25" s="169">
        <f>+'[19]PEP AR-L1273'!AX24*$A$25</f>
        <v>40833.333333333336</v>
      </c>
      <c r="BV25" s="170">
        <f>+'[19]PEP AR-L1273'!AX24*$B$25</f>
        <v>0</v>
      </c>
      <c r="BW25" s="169">
        <f>+'[19]PEP AR-L1273'!AY24*$A$25</f>
        <v>40833.333333333336</v>
      </c>
      <c r="BX25" s="168">
        <f>+'[19]PEP AR-L1273'!AY24*$B$25</f>
        <v>0</v>
      </c>
      <c r="BY25" s="167">
        <f>+'[19]PEP AR-L1273'!AZ24*$A$25</f>
        <v>40833.333333333336</v>
      </c>
      <c r="BZ25" s="170">
        <f>+'[19]PEP AR-L1273'!AZ24*$B$25</f>
        <v>0</v>
      </c>
      <c r="CA25" s="169">
        <f>+'[19]PEP AR-L1273'!BA24*$A$25</f>
        <v>40833.333333333336</v>
      </c>
      <c r="CB25" s="170">
        <f>+'[19]PEP AR-L1273'!BA24*$B$25</f>
        <v>0</v>
      </c>
      <c r="CC25" s="169">
        <f>+'[19]PEP AR-L1273'!BB24*$A$25</f>
        <v>40833.333333333336</v>
      </c>
      <c r="CD25" s="168">
        <f>+'[19]PEP AR-L1273'!BB24*$B$25</f>
        <v>0</v>
      </c>
      <c r="CE25" s="172">
        <f t="shared" ref="CE25:CF31" si="12">+CC25+CA25+BY25+BW25+BU25+BS25+BQ25+BO25+BM25+BK25+BI25+BG25</f>
        <v>489999.99999999994</v>
      </c>
      <c r="CF25" s="173">
        <f t="shared" si="12"/>
        <v>0</v>
      </c>
      <c r="CG25" s="167">
        <f>+'[19]PEP AR-L1273'!BD24*$A$25</f>
        <v>40833.333333333336</v>
      </c>
      <c r="CH25" s="170">
        <f>+'[19]PEP AR-L1273'!BD24*$B$25</f>
        <v>0</v>
      </c>
      <c r="CI25" s="169">
        <f>+'[19]PEP AR-L1273'!BE24*$A$25</f>
        <v>40833.333333333336</v>
      </c>
      <c r="CJ25" s="170">
        <f>+'[19]PEP AR-L1273'!BE24*$B$25</f>
        <v>0</v>
      </c>
      <c r="CK25" s="169">
        <f>+'[19]PEP AR-L1273'!BF24*$A$25</f>
        <v>40833.333333333336</v>
      </c>
      <c r="CL25" s="168">
        <f>+'[19]PEP AR-L1273'!BF24*$B$25</f>
        <v>0</v>
      </c>
      <c r="CM25" s="167">
        <f>+'[19]PEP AR-L1273'!BG24*$A$25</f>
        <v>40833.333333333336</v>
      </c>
      <c r="CN25" s="170">
        <f>+'[19]PEP AR-L1273'!BG24*$B$25</f>
        <v>0</v>
      </c>
      <c r="CO25" s="169">
        <f>+'[19]PEP AR-L1273'!BH24*$A$25</f>
        <v>40833.333333333336</v>
      </c>
      <c r="CP25" s="170">
        <f>+'[19]PEP AR-L1273'!BH24*$B$25</f>
        <v>0</v>
      </c>
      <c r="CQ25" s="169">
        <f>+'[19]PEP AR-L1273'!BI24*$A$25</f>
        <v>40833.333333333336</v>
      </c>
      <c r="CR25" s="168">
        <f>+'[19]PEP AR-L1273'!BI24*$B$25</f>
        <v>0</v>
      </c>
      <c r="CS25" s="167">
        <f>+'[19]PEP AR-L1273'!BJ24*$A$25</f>
        <v>40833.333333333336</v>
      </c>
      <c r="CT25" s="170">
        <f>+'[19]PEP AR-L1273'!BJ24*$B$25</f>
        <v>0</v>
      </c>
      <c r="CU25" s="169">
        <f>+'[19]PEP AR-L1273'!BK24*$A$25</f>
        <v>0</v>
      </c>
      <c r="CV25" s="170">
        <f>+'[19]PEP AR-L1273'!BK24*$B$25</f>
        <v>0</v>
      </c>
      <c r="CW25" s="169">
        <f>+'[19]PEP AR-L1273'!BL24*$A$25</f>
        <v>0</v>
      </c>
      <c r="CX25" s="168">
        <f>+'[19]PEP AR-L1273'!BL24*$B$25</f>
        <v>0</v>
      </c>
      <c r="CY25" s="167">
        <f>+'[19]PEP AR-L1273'!BM24*$A$25</f>
        <v>0</v>
      </c>
      <c r="CZ25" s="170">
        <f>+'[19]PEP AR-L1273'!BM24*$B$25</f>
        <v>0</v>
      </c>
      <c r="DA25" s="169">
        <f>+'[19]PEP AR-L1273'!BN24*$A$25</f>
        <v>0</v>
      </c>
      <c r="DB25" s="170">
        <f>+'[19]PEP AR-L1273'!BN24*$B$25</f>
        <v>0</v>
      </c>
      <c r="DC25" s="169">
        <f>+'[19]PEP AR-L1273'!BO24*$A$25</f>
        <v>0</v>
      </c>
      <c r="DD25" s="168">
        <f>+'[19]PEP AR-L1273'!BO24*$B$25</f>
        <v>0</v>
      </c>
      <c r="DE25" s="172">
        <f t="shared" ref="DE25:DF31" si="13">+DC25+DA25+CY25+CW25+CU25+CS25+CQ25+CO25+CM25+CK25+CI25+CG25</f>
        <v>285833.33333333337</v>
      </c>
      <c r="DF25" s="173">
        <f t="shared" si="13"/>
        <v>0</v>
      </c>
      <c r="DG25" s="167">
        <f>+'[19]PEP AR-L1273'!BQ24*$A$25</f>
        <v>0</v>
      </c>
      <c r="DH25" s="170">
        <f>+'[19]PEP AR-L1273'!BQ24*$B$25</f>
        <v>0</v>
      </c>
      <c r="DI25" s="169">
        <f>+'[19]PEP AR-L1273'!BR24*$A$25</f>
        <v>0</v>
      </c>
      <c r="DJ25" s="170">
        <f>+'[19]PEP AR-L1273'!BR24*$B$25</f>
        <v>0</v>
      </c>
      <c r="DK25" s="169">
        <f>+'[19]PEP AR-L1273'!BS24*$A$25</f>
        <v>0</v>
      </c>
      <c r="DL25" s="168">
        <f>+'[19]PEP AR-L1273'!BS24*$B$25</f>
        <v>0</v>
      </c>
      <c r="DM25" s="167">
        <f>+'[19]PEP AR-L1273'!BT24*$A$25</f>
        <v>0</v>
      </c>
      <c r="DN25" s="170">
        <f>+'[19]PEP AR-L1273'!BT24*$B$25</f>
        <v>0</v>
      </c>
      <c r="DO25" s="169">
        <f>+'[19]PEP AR-L1273'!BU24*$A$25</f>
        <v>0</v>
      </c>
      <c r="DP25" s="170">
        <f>+'[19]PEP AR-L1273'!BU24*$B$25</f>
        <v>0</v>
      </c>
      <c r="DQ25" s="169">
        <f>+'[19]PEP AR-L1273'!BV24*$A$25</f>
        <v>0</v>
      </c>
      <c r="DR25" s="168">
        <f>+'[19]PEP AR-L1273'!BV24*$B$25</f>
        <v>0</v>
      </c>
      <c r="DS25" s="167">
        <f>+'[19]PEP AR-L1273'!BW24*$A$25</f>
        <v>0</v>
      </c>
      <c r="DT25" s="170">
        <f>+'[19]PEP AR-L1273'!BW24*$B$25</f>
        <v>0</v>
      </c>
      <c r="DU25" s="169">
        <f>+'[19]PEP AR-L1273'!BX24*$A$25</f>
        <v>0</v>
      </c>
      <c r="DV25" s="170">
        <f>+'[19]PEP AR-L1273'!BX24*$B$25</f>
        <v>0</v>
      </c>
      <c r="DW25" s="169">
        <f>+'[19]PEP AR-L1273'!BY24*$A$25</f>
        <v>0</v>
      </c>
      <c r="DX25" s="168">
        <f>+'[19]PEP AR-L1273'!BY24*$B$25</f>
        <v>0</v>
      </c>
      <c r="DY25" s="167">
        <f>+'[19]PEP AR-L1273'!BZ24*$A$25</f>
        <v>0</v>
      </c>
      <c r="DZ25" s="170">
        <f>+'[19]PEP AR-L1273'!BZ24*$B$25</f>
        <v>0</v>
      </c>
      <c r="EA25" s="169">
        <f>+'[19]PEP AR-L1273'!CA24*$A$25</f>
        <v>0</v>
      </c>
      <c r="EB25" s="170">
        <f>+'[19]PEP AR-L1273'!CA24*$B$25</f>
        <v>0</v>
      </c>
      <c r="EC25" s="169">
        <f>+'[19]PEP AR-L1273'!CB24*$A$25</f>
        <v>0</v>
      </c>
      <c r="ED25" s="168">
        <f>+'[19]PEP AR-L1273'!CB24*$B$25</f>
        <v>0</v>
      </c>
      <c r="EE25" s="172">
        <f t="shared" ref="EE25:EF31" si="14">+EC25+EA25+DY25+DW25+DU25+DS25+DQ25+DO25+DM25+DK25+DI25+DG25</f>
        <v>0</v>
      </c>
      <c r="EF25" s="173">
        <f t="shared" si="14"/>
        <v>0</v>
      </c>
      <c r="EG25" s="158">
        <f t="shared" ref="EG25:EH31" si="15">+EE25+DE25+CE25+BE25+AE25</f>
        <v>980000</v>
      </c>
      <c r="EH25" s="158">
        <f t="shared" si="15"/>
        <v>0</v>
      </c>
      <c r="EI25" s="179"/>
      <c r="EJ25" s="180"/>
      <c r="EK25" s="180"/>
      <c r="EL25" s="180"/>
      <c r="EM25" s="180"/>
      <c r="EN25" s="181"/>
      <c r="EO25" s="182"/>
    </row>
    <row r="26" spans="1:145" s="3" customFormat="1" ht="42" x14ac:dyDescent="0.3">
      <c r="A26" s="207">
        <v>1</v>
      </c>
      <c r="B26" s="207">
        <v>0</v>
      </c>
      <c r="C26" s="178">
        <v>2</v>
      </c>
      <c r="D26" s="166" t="str">
        <f>+'[19]PEP AR-L1273'!A25</f>
        <v>Sistema de Monitoreo y Alerta Temprana y/o Plan de Contingencias - Cuenca Río Arrecifes (Pergamino)</v>
      </c>
      <c r="E26" s="167">
        <f>+'[19]PEP AR-L1273'!I25</f>
        <v>1080000</v>
      </c>
      <c r="F26" s="168">
        <f>+'[19]PEP AR-L1273'!J25</f>
        <v>0</v>
      </c>
      <c r="G26" s="169">
        <f>+'[19]PEP AR-L1273'!Q25*$A$26</f>
        <v>0</v>
      </c>
      <c r="H26" s="170">
        <f>+'[19]PEP AR-L1273'!Q25*$B$26</f>
        <v>0</v>
      </c>
      <c r="I26" s="169">
        <f>+'[19]PEP AR-L1273'!R25*$A$26</f>
        <v>0</v>
      </c>
      <c r="J26" s="170">
        <f>+'[19]PEP AR-L1273'!R25*$B$26</f>
        <v>0</v>
      </c>
      <c r="K26" s="169">
        <f>+'[19]PEP AR-L1273'!S25*$A$26</f>
        <v>0</v>
      </c>
      <c r="L26" s="168">
        <f>+'[19]PEP AR-L1273'!S25*$B$26</f>
        <v>0</v>
      </c>
      <c r="M26" s="169">
        <f>+'[19]PEP AR-L1273'!T25*$A$26</f>
        <v>0</v>
      </c>
      <c r="N26" s="170">
        <f>+'[19]PEP AR-L1273'!T25*$B$26</f>
        <v>0</v>
      </c>
      <c r="O26" s="169">
        <f>+'[19]PEP AR-L1273'!U25*$A$26</f>
        <v>0</v>
      </c>
      <c r="P26" s="170">
        <f>+'[19]PEP AR-L1273'!U25*$B$26</f>
        <v>0</v>
      </c>
      <c r="Q26" s="169">
        <f>+'[19]PEP AR-L1273'!V25*$A$26</f>
        <v>0</v>
      </c>
      <c r="R26" s="171">
        <f>+'[19]PEP AR-L1273'!V25*$B$26</f>
        <v>0</v>
      </c>
      <c r="S26" s="167">
        <f>+'[19]PEP AR-L1273'!W25*$A$26</f>
        <v>0</v>
      </c>
      <c r="T26" s="170">
        <f>+'[19]PEP AR-L1273'!W25*$B$26</f>
        <v>0</v>
      </c>
      <c r="U26" s="169">
        <f>+'[19]PEP AR-L1273'!X25*$A$26</f>
        <v>0</v>
      </c>
      <c r="V26" s="170">
        <f>+'[19]PEP AR-L1273'!X25*$B$26</f>
        <v>0</v>
      </c>
      <c r="W26" s="169">
        <f>+'[19]PEP AR-L1273'!Y25*$A$26</f>
        <v>0</v>
      </c>
      <c r="X26" s="168">
        <f>+'[19]PEP AR-L1273'!Y25*$B$26</f>
        <v>0</v>
      </c>
      <c r="Y26" s="167">
        <f>+'[19]PEP AR-L1273'!Z25*$A$26</f>
        <v>0</v>
      </c>
      <c r="Z26" s="170">
        <f>+'[19]PEP AR-L1273'!Z25*$B$26</f>
        <v>0</v>
      </c>
      <c r="AA26" s="169">
        <f>+'[19]PEP AR-L1273'!AA25*$A$26</f>
        <v>0</v>
      </c>
      <c r="AB26" s="170">
        <f>+'[19]PEP AR-L1273'!AA25*$B$26</f>
        <v>0</v>
      </c>
      <c r="AC26" s="169">
        <f>+'[19]PEP AR-L1273'!AB25*$A$26</f>
        <v>0</v>
      </c>
      <c r="AD26" s="171">
        <f>+'[19]PEP AR-L1273'!AB25*$B$26</f>
        <v>0</v>
      </c>
      <c r="AE26" s="154">
        <f t="shared" si="10"/>
        <v>0</v>
      </c>
      <c r="AF26" s="155">
        <f t="shared" si="10"/>
        <v>0</v>
      </c>
      <c r="AG26" s="167">
        <f>+'[19]PEP AR-L1273'!AD25*$A$26</f>
        <v>0</v>
      </c>
      <c r="AH26" s="170">
        <f>+'[19]PEP AR-L1273'!AD25*$B$26</f>
        <v>0</v>
      </c>
      <c r="AI26" s="169">
        <f>+'[19]PEP AR-L1273'!AE25*$A$26</f>
        <v>0</v>
      </c>
      <c r="AJ26" s="170">
        <f>+'[19]PEP AR-L1273'!AE25*$B$26</f>
        <v>0</v>
      </c>
      <c r="AK26" s="169">
        <f>+'[19]PEP AR-L1273'!AF25*$A$26</f>
        <v>0</v>
      </c>
      <c r="AL26" s="168">
        <f>+'[19]PEP AR-L1273'!AF25*$B$26</f>
        <v>0</v>
      </c>
      <c r="AM26" s="167">
        <f>+'[19]PEP AR-L1273'!AG25*$A$26</f>
        <v>0</v>
      </c>
      <c r="AN26" s="170">
        <f>+'[19]PEP AR-L1273'!AG25*$B$26</f>
        <v>0</v>
      </c>
      <c r="AO26" s="169">
        <f>+'[19]PEP AR-L1273'!AH25*$A$26</f>
        <v>0</v>
      </c>
      <c r="AP26" s="170">
        <f>+'[19]PEP AR-L1273'!AH25*$B$26</f>
        <v>0</v>
      </c>
      <c r="AQ26" s="169">
        <f>+'[19]PEP AR-L1273'!AI25*$A$26</f>
        <v>0</v>
      </c>
      <c r="AR26" s="168">
        <f>+'[19]PEP AR-L1273'!AI25*$B$26</f>
        <v>0</v>
      </c>
      <c r="AS26" s="167">
        <f>+'[19]PEP AR-L1273'!AJ25*$A$26</f>
        <v>0</v>
      </c>
      <c r="AT26" s="170">
        <f>+'[19]PEP AR-L1273'!AJ25*$B$26</f>
        <v>0</v>
      </c>
      <c r="AU26" s="169">
        <f>+'[19]PEP AR-L1273'!AK25*$A$26</f>
        <v>0</v>
      </c>
      <c r="AV26" s="170">
        <f>+'[19]PEP AR-L1273'!AK25*$B$26</f>
        <v>0</v>
      </c>
      <c r="AW26" s="169">
        <f>+'[19]PEP AR-L1273'!AL25*$A$26</f>
        <v>0</v>
      </c>
      <c r="AX26" s="168">
        <f>+'[19]PEP AR-L1273'!AL25*$B$26</f>
        <v>0</v>
      </c>
      <c r="AY26" s="167">
        <f>+'[19]PEP AR-L1273'!AM25*$A$26</f>
        <v>0</v>
      </c>
      <c r="AZ26" s="170">
        <f>+'[19]PEP AR-L1273'!AM25*$B$26</f>
        <v>0</v>
      </c>
      <c r="BA26" s="169">
        <f>+'[19]PEP AR-L1273'!AN25*$A$26</f>
        <v>0</v>
      </c>
      <c r="BB26" s="170">
        <f>+'[19]PEP AR-L1273'!AN25*$B$26</f>
        <v>0</v>
      </c>
      <c r="BC26" s="169">
        <f>+'[19]PEP AR-L1273'!AO25*$A$26</f>
        <v>0</v>
      </c>
      <c r="BD26" s="168">
        <f>+'[19]PEP AR-L1273'!AO25*$B$26</f>
        <v>0</v>
      </c>
      <c r="BE26" s="172">
        <f t="shared" si="11"/>
        <v>0</v>
      </c>
      <c r="BF26" s="173">
        <f t="shared" si="11"/>
        <v>0</v>
      </c>
      <c r="BG26" s="167">
        <f>+'[19]PEP AR-L1273'!AQ25*$A$26</f>
        <v>0</v>
      </c>
      <c r="BH26" s="170">
        <f>+'[19]PEP AR-L1273'!AQ25*$B$26</f>
        <v>0</v>
      </c>
      <c r="BI26" s="169">
        <f>+'[19]PEP AR-L1273'!AR25*$A$26</f>
        <v>0</v>
      </c>
      <c r="BJ26" s="170">
        <f>+'[19]PEP AR-L1273'!AR25*$B$26</f>
        <v>0</v>
      </c>
      <c r="BK26" s="169">
        <f>+'[19]PEP AR-L1273'!AS25*$A$26</f>
        <v>0</v>
      </c>
      <c r="BL26" s="168">
        <f>+'[19]PEP AR-L1273'!AS25*$B$26</f>
        <v>0</v>
      </c>
      <c r="BM26" s="167">
        <f>+'[19]PEP AR-L1273'!AT25*$A$26</f>
        <v>0</v>
      </c>
      <c r="BN26" s="170">
        <f>+'[19]PEP AR-L1273'!AT25*$B$26</f>
        <v>0</v>
      </c>
      <c r="BO26" s="169">
        <f>+'[19]PEP AR-L1273'!AU25*$A$26</f>
        <v>0</v>
      </c>
      <c r="BP26" s="170">
        <f>+'[19]PEP AR-L1273'!AU25*$B$26</f>
        <v>0</v>
      </c>
      <c r="BQ26" s="169">
        <f>+'[19]PEP AR-L1273'!AV25*$A$26</f>
        <v>0</v>
      </c>
      <c r="BR26" s="168">
        <f>+'[19]PEP AR-L1273'!AV25*$B$26</f>
        <v>0</v>
      </c>
      <c r="BS26" s="167">
        <f>+'[19]PEP AR-L1273'!AW25*$A$26</f>
        <v>0</v>
      </c>
      <c r="BT26" s="170">
        <f>+'[19]PEP AR-L1273'!AW25*$B$26</f>
        <v>0</v>
      </c>
      <c r="BU26" s="169">
        <f>+'[19]PEP AR-L1273'!AX25*$A$26</f>
        <v>0</v>
      </c>
      <c r="BV26" s="170">
        <f>+'[19]PEP AR-L1273'!AX25*$B$26</f>
        <v>0</v>
      </c>
      <c r="BW26" s="169">
        <f>+'[19]PEP AR-L1273'!AY25*$A$26</f>
        <v>0</v>
      </c>
      <c r="BX26" s="168">
        <f>+'[19]PEP AR-L1273'!AY25*$B$26</f>
        <v>0</v>
      </c>
      <c r="BY26" s="167">
        <f>+'[19]PEP AR-L1273'!AZ25*$A$26</f>
        <v>0</v>
      </c>
      <c r="BZ26" s="170">
        <f>+'[19]PEP AR-L1273'!AZ25*$B$26</f>
        <v>0</v>
      </c>
      <c r="CA26" s="169">
        <f>+'[19]PEP AR-L1273'!BA25*$A$26</f>
        <v>0</v>
      </c>
      <c r="CB26" s="170">
        <f>+'[19]PEP AR-L1273'!BA25*$B$26</f>
        <v>0</v>
      </c>
      <c r="CC26" s="169">
        <f>+'[19]PEP AR-L1273'!BB25*$A$26</f>
        <v>0</v>
      </c>
      <c r="CD26" s="168">
        <f>+'[19]PEP AR-L1273'!BB25*$B$26</f>
        <v>0</v>
      </c>
      <c r="CE26" s="172">
        <f t="shared" si="12"/>
        <v>0</v>
      </c>
      <c r="CF26" s="173">
        <f t="shared" si="12"/>
        <v>0</v>
      </c>
      <c r="CG26" s="167">
        <f>+'[19]PEP AR-L1273'!BD25*$A$26</f>
        <v>90000</v>
      </c>
      <c r="CH26" s="170">
        <f>+'[19]PEP AR-L1273'!BD25*$B$26</f>
        <v>0</v>
      </c>
      <c r="CI26" s="169">
        <f>+'[19]PEP AR-L1273'!BE25*$A$26</f>
        <v>90000</v>
      </c>
      <c r="CJ26" s="170">
        <f>+'[19]PEP AR-L1273'!BE25*$B$26</f>
        <v>0</v>
      </c>
      <c r="CK26" s="169">
        <f>+'[19]PEP AR-L1273'!BF25*$A$26</f>
        <v>90000</v>
      </c>
      <c r="CL26" s="168">
        <f>+'[19]PEP AR-L1273'!BF25*$B$26</f>
        <v>0</v>
      </c>
      <c r="CM26" s="167">
        <f>+'[19]PEP AR-L1273'!BG25*$A$26</f>
        <v>90000</v>
      </c>
      <c r="CN26" s="170">
        <f>+'[19]PEP AR-L1273'!BG25*$B$26</f>
        <v>0</v>
      </c>
      <c r="CO26" s="169">
        <f>+'[19]PEP AR-L1273'!BH25*$A$26</f>
        <v>90000</v>
      </c>
      <c r="CP26" s="170">
        <f>+'[19]PEP AR-L1273'!BH25*$B$26</f>
        <v>0</v>
      </c>
      <c r="CQ26" s="169">
        <f>+'[19]PEP AR-L1273'!BI25*$A$26</f>
        <v>90000</v>
      </c>
      <c r="CR26" s="168">
        <f>+'[19]PEP AR-L1273'!BI25*$B$26</f>
        <v>0</v>
      </c>
      <c r="CS26" s="167">
        <f>+'[19]PEP AR-L1273'!BJ25*$A$26</f>
        <v>90000</v>
      </c>
      <c r="CT26" s="170">
        <f>+'[19]PEP AR-L1273'!BJ25*$B$26</f>
        <v>0</v>
      </c>
      <c r="CU26" s="169">
        <f>+'[19]PEP AR-L1273'!BK25*$A$26</f>
        <v>90000</v>
      </c>
      <c r="CV26" s="170">
        <f>+'[19]PEP AR-L1273'!BK25*$B$26</f>
        <v>0</v>
      </c>
      <c r="CW26" s="169">
        <f>+'[19]PEP AR-L1273'!BL25*$A$26</f>
        <v>90000</v>
      </c>
      <c r="CX26" s="168">
        <f>+'[19]PEP AR-L1273'!BL25*$B$26</f>
        <v>0</v>
      </c>
      <c r="CY26" s="167">
        <f>+'[19]PEP AR-L1273'!BM25*$A$26</f>
        <v>90000</v>
      </c>
      <c r="CZ26" s="170">
        <f>+'[19]PEP AR-L1273'!BM25*$B$26</f>
        <v>0</v>
      </c>
      <c r="DA26" s="169">
        <f>+'[19]PEP AR-L1273'!BN25*$A$26</f>
        <v>90000</v>
      </c>
      <c r="DB26" s="170">
        <f>+'[19]PEP AR-L1273'!BN25*$B$26</f>
        <v>0</v>
      </c>
      <c r="DC26" s="169">
        <f>+'[19]PEP AR-L1273'!BO25*$A$26</f>
        <v>90000</v>
      </c>
      <c r="DD26" s="168">
        <f>+'[19]PEP AR-L1273'!BO25*$B$26</f>
        <v>0</v>
      </c>
      <c r="DE26" s="172">
        <f t="shared" si="13"/>
        <v>1080000</v>
      </c>
      <c r="DF26" s="173">
        <f t="shared" si="13"/>
        <v>0</v>
      </c>
      <c r="DG26" s="167">
        <f>+'[19]PEP AR-L1273'!BQ25*$A$26</f>
        <v>0</v>
      </c>
      <c r="DH26" s="170">
        <f>+'[19]PEP AR-L1273'!BQ25*$B$26</f>
        <v>0</v>
      </c>
      <c r="DI26" s="169">
        <f>+'[19]PEP AR-L1273'!BR25*$A$26</f>
        <v>0</v>
      </c>
      <c r="DJ26" s="170">
        <f>+'[19]PEP AR-L1273'!BR25*$B$26</f>
        <v>0</v>
      </c>
      <c r="DK26" s="169">
        <f>+'[19]PEP AR-L1273'!BS25*$A$26</f>
        <v>0</v>
      </c>
      <c r="DL26" s="168">
        <f>+'[19]PEP AR-L1273'!BS25*$B$26</f>
        <v>0</v>
      </c>
      <c r="DM26" s="167">
        <f>+'[19]PEP AR-L1273'!BT25*$A$26</f>
        <v>0</v>
      </c>
      <c r="DN26" s="170">
        <f>+'[19]PEP AR-L1273'!BT25*$B$26</f>
        <v>0</v>
      </c>
      <c r="DO26" s="169">
        <f>+'[19]PEP AR-L1273'!BU25*$A$26</f>
        <v>0</v>
      </c>
      <c r="DP26" s="170">
        <f>+'[19]PEP AR-L1273'!BU25*$B$26</f>
        <v>0</v>
      </c>
      <c r="DQ26" s="169">
        <f>+'[19]PEP AR-L1273'!BV25*$A$26</f>
        <v>0</v>
      </c>
      <c r="DR26" s="168">
        <f>+'[19]PEP AR-L1273'!BV25*$B$26</f>
        <v>0</v>
      </c>
      <c r="DS26" s="167">
        <f>+'[19]PEP AR-L1273'!BW25*$A$26</f>
        <v>0</v>
      </c>
      <c r="DT26" s="170">
        <f>+'[19]PEP AR-L1273'!BW25*$B$26</f>
        <v>0</v>
      </c>
      <c r="DU26" s="169">
        <f>+'[19]PEP AR-L1273'!BX25*$A$26</f>
        <v>0</v>
      </c>
      <c r="DV26" s="170">
        <f>+'[19]PEP AR-L1273'!BX25*$B$26</f>
        <v>0</v>
      </c>
      <c r="DW26" s="169">
        <f>+'[19]PEP AR-L1273'!BY25*$A$26</f>
        <v>0</v>
      </c>
      <c r="DX26" s="168">
        <f>+'[19]PEP AR-L1273'!BY25*$B$26</f>
        <v>0</v>
      </c>
      <c r="DY26" s="167">
        <f>+'[19]PEP AR-L1273'!BZ25*$A$26</f>
        <v>0</v>
      </c>
      <c r="DZ26" s="170">
        <f>+'[19]PEP AR-L1273'!BZ25*$B$26</f>
        <v>0</v>
      </c>
      <c r="EA26" s="169">
        <f>+'[19]PEP AR-L1273'!CA25*$A$26</f>
        <v>0</v>
      </c>
      <c r="EB26" s="170">
        <f>+'[19]PEP AR-L1273'!CA25*$B$26</f>
        <v>0</v>
      </c>
      <c r="EC26" s="169">
        <f>+'[19]PEP AR-L1273'!CB25*$A$26</f>
        <v>0</v>
      </c>
      <c r="ED26" s="168">
        <f>+'[19]PEP AR-L1273'!CB25*$B$26</f>
        <v>0</v>
      </c>
      <c r="EE26" s="172">
        <f t="shared" si="14"/>
        <v>0</v>
      </c>
      <c r="EF26" s="173">
        <f t="shared" si="14"/>
        <v>0</v>
      </c>
      <c r="EG26" s="158">
        <f t="shared" si="15"/>
        <v>1080000</v>
      </c>
      <c r="EH26" s="158">
        <f t="shared" si="15"/>
        <v>0</v>
      </c>
      <c r="EI26" s="179"/>
      <c r="EJ26" s="184"/>
      <c r="EK26" s="184"/>
      <c r="EL26" s="184"/>
      <c r="EM26" s="184"/>
      <c r="EN26" s="186"/>
      <c r="EO26" s="187"/>
    </row>
    <row r="27" spans="1:145" s="3" customFormat="1" ht="21" x14ac:dyDescent="0.3">
      <c r="A27" s="207">
        <v>1</v>
      </c>
      <c r="B27" s="207">
        <v>0</v>
      </c>
      <c r="C27" s="178">
        <v>3</v>
      </c>
      <c r="D27" s="166" t="str">
        <f>+'[19]PEP AR-L1273'!A26</f>
        <v>Otras acciones para el Fortalecimiento de la Gestión de los Recursos Hídricos</v>
      </c>
      <c r="E27" s="167">
        <f>+'[19]PEP AR-L1273'!I26</f>
        <v>980000</v>
      </c>
      <c r="F27" s="168">
        <f>+'[19]PEP AR-L1273'!J26</f>
        <v>0</v>
      </c>
      <c r="G27" s="169">
        <f>+'[19]PEP AR-L1273'!Q26*$A$27</f>
        <v>0</v>
      </c>
      <c r="H27" s="170">
        <f>+'[19]PEP AR-L1273'!Q26*$B$27</f>
        <v>0</v>
      </c>
      <c r="I27" s="169">
        <f>+'[19]PEP AR-L1273'!R26*$A$27</f>
        <v>0</v>
      </c>
      <c r="J27" s="170">
        <f>+'[19]PEP AR-L1273'!R26*$B$27</f>
        <v>0</v>
      </c>
      <c r="K27" s="169">
        <f>+'[19]PEP AR-L1273'!S26*$A$27</f>
        <v>0</v>
      </c>
      <c r="L27" s="168">
        <f>+'[19]PEP AR-L1273'!S26*$B$27</f>
        <v>0</v>
      </c>
      <c r="M27" s="169">
        <f>+'[19]PEP AR-L1273'!T26*$A$27</f>
        <v>0</v>
      </c>
      <c r="N27" s="170">
        <f>+'[19]PEP AR-L1273'!T26*$B$27</f>
        <v>0</v>
      </c>
      <c r="O27" s="169">
        <f>+'[19]PEP AR-L1273'!U26*$A$27</f>
        <v>0</v>
      </c>
      <c r="P27" s="170">
        <f>+'[19]PEP AR-L1273'!U26*$B$27</f>
        <v>0</v>
      </c>
      <c r="Q27" s="169">
        <f>+'[19]PEP AR-L1273'!V26*$A$27</f>
        <v>0</v>
      </c>
      <c r="R27" s="171">
        <f>+'[19]PEP AR-L1273'!V26*$B$27</f>
        <v>0</v>
      </c>
      <c r="S27" s="167">
        <f>+'[19]PEP AR-L1273'!W26*$A$27</f>
        <v>0</v>
      </c>
      <c r="T27" s="170">
        <f>+'[19]PEP AR-L1273'!W26*$B$27</f>
        <v>0</v>
      </c>
      <c r="U27" s="169">
        <f>+'[19]PEP AR-L1273'!X26*$A$27</f>
        <v>0</v>
      </c>
      <c r="V27" s="170">
        <f>+'[19]PEP AR-L1273'!X26*$B$27</f>
        <v>0</v>
      </c>
      <c r="W27" s="169">
        <f>+'[19]PEP AR-L1273'!Y26*$A$27</f>
        <v>0</v>
      </c>
      <c r="X27" s="168">
        <f>+'[19]PEP AR-L1273'!Y26*$B$27</f>
        <v>0</v>
      </c>
      <c r="Y27" s="167">
        <f>+'[19]PEP AR-L1273'!Z26*$A$27</f>
        <v>0</v>
      </c>
      <c r="Z27" s="170">
        <f>+'[19]PEP AR-L1273'!Z26*$B$27</f>
        <v>0</v>
      </c>
      <c r="AA27" s="169">
        <f>+'[19]PEP AR-L1273'!AA26*$A$27</f>
        <v>0</v>
      </c>
      <c r="AB27" s="170">
        <f>+'[19]PEP AR-L1273'!AA26*$B$27</f>
        <v>0</v>
      </c>
      <c r="AC27" s="169">
        <f>+'[19]PEP AR-L1273'!AB26*$A$27</f>
        <v>0</v>
      </c>
      <c r="AD27" s="171">
        <f>+'[19]PEP AR-L1273'!AB26*$B$27</f>
        <v>0</v>
      </c>
      <c r="AE27" s="154">
        <f t="shared" si="10"/>
        <v>0</v>
      </c>
      <c r="AF27" s="155">
        <f t="shared" si="10"/>
        <v>0</v>
      </c>
      <c r="AG27" s="167">
        <f>+'[19]PEP AR-L1273'!AD26*$A$27</f>
        <v>0</v>
      </c>
      <c r="AH27" s="170">
        <f>+'[19]PEP AR-L1273'!AD26*$B$27</f>
        <v>0</v>
      </c>
      <c r="AI27" s="169">
        <f>+'[19]PEP AR-L1273'!AE26*$A$27</f>
        <v>0</v>
      </c>
      <c r="AJ27" s="170">
        <f>+'[19]PEP AR-L1273'!AE26*$B$27</f>
        <v>0</v>
      </c>
      <c r="AK27" s="169">
        <f>+'[19]PEP AR-L1273'!AF26*$A$27</f>
        <v>0</v>
      </c>
      <c r="AL27" s="168">
        <f>+'[19]PEP AR-L1273'!AF26*$B$27</f>
        <v>0</v>
      </c>
      <c r="AM27" s="167">
        <f>+'[19]PEP AR-L1273'!AG26*$A$27</f>
        <v>0</v>
      </c>
      <c r="AN27" s="170">
        <f>+'[19]PEP AR-L1273'!AG26*$B$27</f>
        <v>0</v>
      </c>
      <c r="AO27" s="169">
        <f>+'[19]PEP AR-L1273'!AH26*$A$27</f>
        <v>0</v>
      </c>
      <c r="AP27" s="170">
        <f>+'[19]PEP AR-L1273'!AH26*$B$27</f>
        <v>0</v>
      </c>
      <c r="AQ27" s="169">
        <f>+'[19]PEP AR-L1273'!AI26*$A$27</f>
        <v>0</v>
      </c>
      <c r="AR27" s="168">
        <f>+'[19]PEP AR-L1273'!AI26*$B$27</f>
        <v>0</v>
      </c>
      <c r="AS27" s="167">
        <f>+'[19]PEP AR-L1273'!AJ26*$A$27</f>
        <v>0</v>
      </c>
      <c r="AT27" s="170">
        <f>+'[19]PEP AR-L1273'!AJ26*$B$27</f>
        <v>0</v>
      </c>
      <c r="AU27" s="169">
        <f>+'[19]PEP AR-L1273'!AK26*$A$27</f>
        <v>0</v>
      </c>
      <c r="AV27" s="170">
        <f>+'[19]PEP AR-L1273'!AK26*$B$27</f>
        <v>0</v>
      </c>
      <c r="AW27" s="169">
        <f>+'[19]PEP AR-L1273'!AL26*$A$27</f>
        <v>0</v>
      </c>
      <c r="AX27" s="168">
        <f>+'[19]PEP AR-L1273'!AL26*$B$27</f>
        <v>0</v>
      </c>
      <c r="AY27" s="167">
        <f>+'[19]PEP AR-L1273'!AM26*$A$27</f>
        <v>0</v>
      </c>
      <c r="AZ27" s="170">
        <f>+'[19]PEP AR-L1273'!AM26*$B$27</f>
        <v>0</v>
      </c>
      <c r="BA27" s="169">
        <f>+'[19]PEP AR-L1273'!AN26*$A$27</f>
        <v>0</v>
      </c>
      <c r="BB27" s="170">
        <f>+'[19]PEP AR-L1273'!AN26*$B$27</f>
        <v>0</v>
      </c>
      <c r="BC27" s="169">
        <f>+'[19]PEP AR-L1273'!AO26*$A$27</f>
        <v>0</v>
      </c>
      <c r="BD27" s="168">
        <f>+'[19]PEP AR-L1273'!AO26*$B$27</f>
        <v>0</v>
      </c>
      <c r="BE27" s="172">
        <f t="shared" si="11"/>
        <v>0</v>
      </c>
      <c r="BF27" s="173">
        <f t="shared" si="11"/>
        <v>0</v>
      </c>
      <c r="BG27" s="167">
        <f>+'[19]PEP AR-L1273'!AQ26*$A$27</f>
        <v>0</v>
      </c>
      <c r="BH27" s="170">
        <f>+'[19]PEP AR-L1273'!AQ26*$B$27</f>
        <v>0</v>
      </c>
      <c r="BI27" s="169">
        <f>+'[19]PEP AR-L1273'!AR26*$A$27</f>
        <v>0</v>
      </c>
      <c r="BJ27" s="170">
        <f>+'[19]PEP AR-L1273'!AR26*$B$27</f>
        <v>0</v>
      </c>
      <c r="BK27" s="169">
        <f>+'[19]PEP AR-L1273'!AS26*$A$27</f>
        <v>0</v>
      </c>
      <c r="BL27" s="168">
        <f>+'[19]PEP AR-L1273'!AS26*$B$27</f>
        <v>0</v>
      </c>
      <c r="BM27" s="167">
        <f>+'[19]PEP AR-L1273'!AT26*$A$27</f>
        <v>0</v>
      </c>
      <c r="BN27" s="170">
        <f>+'[19]PEP AR-L1273'!AT26*$B$27</f>
        <v>0</v>
      </c>
      <c r="BO27" s="169">
        <f>+'[19]PEP AR-L1273'!AU26*$A$27</f>
        <v>0</v>
      </c>
      <c r="BP27" s="170">
        <f>+'[19]PEP AR-L1273'!AU26*$B$27</f>
        <v>0</v>
      </c>
      <c r="BQ27" s="169">
        <f>+'[19]PEP AR-L1273'!AV26*$A$27</f>
        <v>0</v>
      </c>
      <c r="BR27" s="168">
        <f>+'[19]PEP AR-L1273'!AV26*$B$27</f>
        <v>0</v>
      </c>
      <c r="BS27" s="167">
        <f>+'[19]PEP AR-L1273'!AW26*$A$27</f>
        <v>0</v>
      </c>
      <c r="BT27" s="170">
        <f>+'[19]PEP AR-L1273'!AW26*$B$27</f>
        <v>0</v>
      </c>
      <c r="BU27" s="169">
        <f>+'[19]PEP AR-L1273'!AX26*$A$27</f>
        <v>0</v>
      </c>
      <c r="BV27" s="170">
        <f>+'[19]PEP AR-L1273'!AX26*$B$27</f>
        <v>0</v>
      </c>
      <c r="BW27" s="169">
        <f>+'[19]PEP AR-L1273'!AY26*$A$27</f>
        <v>0</v>
      </c>
      <c r="BX27" s="168">
        <f>+'[19]PEP AR-L1273'!AY26*$B$27</f>
        <v>0</v>
      </c>
      <c r="BY27" s="167">
        <f>+'[19]PEP AR-L1273'!AZ26*$A$27</f>
        <v>0</v>
      </c>
      <c r="BZ27" s="170">
        <f>+'[19]PEP AR-L1273'!AZ26*$B$27</f>
        <v>0</v>
      </c>
      <c r="CA27" s="169">
        <f>+'[19]PEP AR-L1273'!BA26*$A$27</f>
        <v>0</v>
      </c>
      <c r="CB27" s="170">
        <f>+'[19]PEP AR-L1273'!BA26*$B$27</f>
        <v>0</v>
      </c>
      <c r="CC27" s="169">
        <f>+'[19]PEP AR-L1273'!BB26*$A$27</f>
        <v>0</v>
      </c>
      <c r="CD27" s="168">
        <f>+'[19]PEP AR-L1273'!BB26*$B$27</f>
        <v>0</v>
      </c>
      <c r="CE27" s="172">
        <f t="shared" si="12"/>
        <v>0</v>
      </c>
      <c r="CF27" s="173">
        <f t="shared" si="12"/>
        <v>0</v>
      </c>
      <c r="CG27" s="167">
        <f>+'[19]PEP AR-L1273'!BD26*$A$27</f>
        <v>0</v>
      </c>
      <c r="CH27" s="170">
        <f>+'[19]PEP AR-L1273'!BD26*$B$27</f>
        <v>0</v>
      </c>
      <c r="CI27" s="169">
        <f>+'[19]PEP AR-L1273'!BE26*$A$27</f>
        <v>0</v>
      </c>
      <c r="CJ27" s="170">
        <f>+'[19]PEP AR-L1273'!BE26*$B$27</f>
        <v>0</v>
      </c>
      <c r="CK27" s="169">
        <f>+'[19]PEP AR-L1273'!BF26*$A$27</f>
        <v>0</v>
      </c>
      <c r="CL27" s="168">
        <f>+'[19]PEP AR-L1273'!BF26*$B$27</f>
        <v>0</v>
      </c>
      <c r="CM27" s="167">
        <f>+'[19]PEP AR-L1273'!BG26*$A$27</f>
        <v>0</v>
      </c>
      <c r="CN27" s="170">
        <f>+'[19]PEP AR-L1273'!BG26*$B$27</f>
        <v>0</v>
      </c>
      <c r="CO27" s="169">
        <f>+'[19]PEP AR-L1273'!BH26*$A$27</f>
        <v>0</v>
      </c>
      <c r="CP27" s="170">
        <f>+'[19]PEP AR-L1273'!BH26*$B$27</f>
        <v>0</v>
      </c>
      <c r="CQ27" s="169">
        <f>+'[19]PEP AR-L1273'!BI26*$A$27</f>
        <v>0</v>
      </c>
      <c r="CR27" s="168">
        <f>+'[19]PEP AR-L1273'!BI26*$B$27</f>
        <v>0</v>
      </c>
      <c r="CS27" s="167">
        <f>+'[19]PEP AR-L1273'!BJ26*$A$27</f>
        <v>0</v>
      </c>
      <c r="CT27" s="170">
        <f>+'[19]PEP AR-L1273'!BJ26*$B$27</f>
        <v>0</v>
      </c>
      <c r="CU27" s="169">
        <f>+'[19]PEP AR-L1273'!BK26*$A$27</f>
        <v>0</v>
      </c>
      <c r="CV27" s="170">
        <f>+'[19]PEP AR-L1273'!BK26*$B$27</f>
        <v>0</v>
      </c>
      <c r="CW27" s="169">
        <f>+'[19]PEP AR-L1273'!BL26*$A$27</f>
        <v>0</v>
      </c>
      <c r="CX27" s="168">
        <f>+'[19]PEP AR-L1273'!BL26*$B$27</f>
        <v>0</v>
      </c>
      <c r="CY27" s="167">
        <f>+'[19]PEP AR-L1273'!BM26*$A$27</f>
        <v>0</v>
      </c>
      <c r="CZ27" s="170">
        <f>+'[19]PEP AR-L1273'!BM26*$B$27</f>
        <v>0</v>
      </c>
      <c r="DA27" s="169">
        <f>+'[19]PEP AR-L1273'!BN26*$A$27</f>
        <v>0</v>
      </c>
      <c r="DB27" s="170">
        <f>+'[19]PEP AR-L1273'!BN26*$B$27</f>
        <v>0</v>
      </c>
      <c r="DC27" s="169">
        <f>+'[19]PEP AR-L1273'!BO26*$A$27</f>
        <v>0</v>
      </c>
      <c r="DD27" s="168">
        <f>+'[19]PEP AR-L1273'!BO26*$B$27</f>
        <v>0</v>
      </c>
      <c r="DE27" s="172">
        <f t="shared" si="13"/>
        <v>0</v>
      </c>
      <c r="DF27" s="173">
        <f t="shared" si="13"/>
        <v>0</v>
      </c>
      <c r="DG27" s="167">
        <f>+'[19]PEP AR-L1273'!BQ26*$A$27</f>
        <v>81666.666666666672</v>
      </c>
      <c r="DH27" s="170">
        <f>+'[19]PEP AR-L1273'!BQ26*$B$27</f>
        <v>0</v>
      </c>
      <c r="DI27" s="169">
        <f>+'[19]PEP AR-L1273'!BR26*$A$27</f>
        <v>81666.666666666672</v>
      </c>
      <c r="DJ27" s="170">
        <f>+'[19]PEP AR-L1273'!BR26*$B$27</f>
        <v>0</v>
      </c>
      <c r="DK27" s="169">
        <f>+'[19]PEP AR-L1273'!BS26*$A$27</f>
        <v>81666.666666666672</v>
      </c>
      <c r="DL27" s="168">
        <f>+'[19]PEP AR-L1273'!BS26*$B$27</f>
        <v>0</v>
      </c>
      <c r="DM27" s="167">
        <f>+'[19]PEP AR-L1273'!BT26*$A$27</f>
        <v>81666.666666666672</v>
      </c>
      <c r="DN27" s="170">
        <f>+'[19]PEP AR-L1273'!BT26*$B$27</f>
        <v>0</v>
      </c>
      <c r="DO27" s="169">
        <f>+'[19]PEP AR-L1273'!BU26*$A$27</f>
        <v>81666.666666666672</v>
      </c>
      <c r="DP27" s="170">
        <f>+'[19]PEP AR-L1273'!BU26*$B$27</f>
        <v>0</v>
      </c>
      <c r="DQ27" s="169">
        <f>+'[19]PEP AR-L1273'!BV26*$A$27</f>
        <v>81666.666666666672</v>
      </c>
      <c r="DR27" s="168">
        <f>+'[19]PEP AR-L1273'!BV26*$B$27</f>
        <v>0</v>
      </c>
      <c r="DS27" s="167">
        <f>+'[19]PEP AR-L1273'!BW26*$A$27</f>
        <v>81666.666666666672</v>
      </c>
      <c r="DT27" s="170">
        <f>+'[19]PEP AR-L1273'!BW26*$B$27</f>
        <v>0</v>
      </c>
      <c r="DU27" s="169">
        <f>+'[19]PEP AR-L1273'!BX26*$A$27</f>
        <v>81666.666666666672</v>
      </c>
      <c r="DV27" s="170">
        <f>+'[19]PEP AR-L1273'!BX26*$B$27</f>
        <v>0</v>
      </c>
      <c r="DW27" s="169">
        <f>+'[19]PEP AR-L1273'!BY26*$A$27</f>
        <v>81666.666666666672</v>
      </c>
      <c r="DX27" s="168">
        <f>+'[19]PEP AR-L1273'!BY26*$B$27</f>
        <v>0</v>
      </c>
      <c r="DY27" s="167">
        <f>+'[19]PEP AR-L1273'!BZ26*$A$27</f>
        <v>81666.666666666672</v>
      </c>
      <c r="DZ27" s="170">
        <f>+'[19]PEP AR-L1273'!BZ26*$B$27</f>
        <v>0</v>
      </c>
      <c r="EA27" s="169">
        <f>+'[19]PEP AR-L1273'!CA26*$A$27</f>
        <v>81666.666666666672</v>
      </c>
      <c r="EB27" s="170">
        <f>+'[19]PEP AR-L1273'!CA26*$B$27</f>
        <v>0</v>
      </c>
      <c r="EC27" s="169">
        <f>+'[19]PEP AR-L1273'!CB26*$A$27</f>
        <v>81666.666666666672</v>
      </c>
      <c r="ED27" s="168">
        <f>+'[19]PEP AR-L1273'!CB26*$B$27</f>
        <v>0</v>
      </c>
      <c r="EE27" s="172">
        <f t="shared" si="14"/>
        <v>979999.99999999988</v>
      </c>
      <c r="EF27" s="173">
        <f t="shared" si="14"/>
        <v>0</v>
      </c>
      <c r="EG27" s="158">
        <f t="shared" si="15"/>
        <v>979999.99999999988</v>
      </c>
      <c r="EH27" s="158">
        <f t="shared" si="15"/>
        <v>0</v>
      </c>
      <c r="EI27" s="179"/>
      <c r="EJ27" s="184"/>
      <c r="EK27" s="184"/>
      <c r="EL27" s="184"/>
      <c r="EM27" s="184"/>
      <c r="EN27" s="186"/>
      <c r="EO27" s="187"/>
    </row>
    <row r="28" spans="1:145" s="3" customFormat="1" ht="21" x14ac:dyDescent="0.3">
      <c r="A28" s="207">
        <v>1</v>
      </c>
      <c r="B28" s="207">
        <v>0</v>
      </c>
      <c r="C28" s="178">
        <v>4</v>
      </c>
      <c r="D28" s="166" t="str">
        <f>+'[19]PEP AR-L1273'!A28</f>
        <v>Elaboración Proyecto Ejecutivo "Presas Areco"</v>
      </c>
      <c r="E28" s="167">
        <f>+'[19]PEP AR-L1273'!I28</f>
        <v>260000</v>
      </c>
      <c r="F28" s="168">
        <f>+'[19]PEP AR-L1273'!J28</f>
        <v>0</v>
      </c>
      <c r="G28" s="169">
        <f>+'[19]PEP AR-L1273'!Q28*$A$28</f>
        <v>0</v>
      </c>
      <c r="H28" s="170">
        <f>+'[19]PEP AR-L1273'!Q28*$B$28</f>
        <v>0</v>
      </c>
      <c r="I28" s="169">
        <f>+'[19]PEP AR-L1273'!R28*$A$28</f>
        <v>0</v>
      </c>
      <c r="J28" s="170">
        <f>+'[19]PEP AR-L1273'!R28*$B$28</f>
        <v>0</v>
      </c>
      <c r="K28" s="169">
        <f>+'[19]PEP AR-L1273'!S28*$A$28</f>
        <v>0</v>
      </c>
      <c r="L28" s="168">
        <f>+'[19]PEP AR-L1273'!S28*$B$28</f>
        <v>0</v>
      </c>
      <c r="M28" s="169">
        <f>+'[19]PEP AR-L1273'!T28*$A$28</f>
        <v>0</v>
      </c>
      <c r="N28" s="170">
        <f>+'[19]PEP AR-L1273'!T28*$B$28</f>
        <v>0</v>
      </c>
      <c r="O28" s="169">
        <f>+'[19]PEP AR-L1273'!U28*$A$28</f>
        <v>0</v>
      </c>
      <c r="P28" s="170">
        <f>+'[19]PEP AR-L1273'!U28*$B$28</f>
        <v>0</v>
      </c>
      <c r="Q28" s="169">
        <f>+'[19]PEP AR-L1273'!V28*$A$28</f>
        <v>0</v>
      </c>
      <c r="R28" s="171">
        <f>+'[19]PEP AR-L1273'!V28*$B$28</f>
        <v>0</v>
      </c>
      <c r="S28" s="167">
        <f>+'[19]PEP AR-L1273'!W28*$A$28</f>
        <v>0</v>
      </c>
      <c r="T28" s="170">
        <f>+'[19]PEP AR-L1273'!W28*$B$28</f>
        <v>0</v>
      </c>
      <c r="U28" s="169">
        <f>+'[19]PEP AR-L1273'!X28*$A$28</f>
        <v>0</v>
      </c>
      <c r="V28" s="170">
        <f>+'[19]PEP AR-L1273'!X28*$B$28</f>
        <v>0</v>
      </c>
      <c r="W28" s="169">
        <f>+'[19]PEP AR-L1273'!Y28*$A$28</f>
        <v>0</v>
      </c>
      <c r="X28" s="168">
        <f>+'[19]PEP AR-L1273'!Y28*$B$28</f>
        <v>0</v>
      </c>
      <c r="Y28" s="167">
        <f>+'[19]PEP AR-L1273'!Z28*$A$28</f>
        <v>0</v>
      </c>
      <c r="Z28" s="170">
        <f>+'[19]PEP AR-L1273'!Z28*$B$28</f>
        <v>0</v>
      </c>
      <c r="AA28" s="169">
        <f>+'[19]PEP AR-L1273'!AA28*$A$28</f>
        <v>0</v>
      </c>
      <c r="AB28" s="170">
        <f>+'[19]PEP AR-L1273'!AA28*$B$28</f>
        <v>0</v>
      </c>
      <c r="AC28" s="169">
        <f>+'[19]PEP AR-L1273'!AB28*$A$28</f>
        <v>0</v>
      </c>
      <c r="AD28" s="171">
        <f>+'[19]PEP AR-L1273'!AB28*$B$28</f>
        <v>0</v>
      </c>
      <c r="AE28" s="154">
        <f t="shared" si="10"/>
        <v>0</v>
      </c>
      <c r="AF28" s="155">
        <f t="shared" si="10"/>
        <v>0</v>
      </c>
      <c r="AG28" s="167">
        <f>+'[19]PEP AR-L1273'!AD28*$A$28</f>
        <v>21666.666666666668</v>
      </c>
      <c r="AH28" s="170">
        <f>+'[19]PEP AR-L1273'!AD28*$B$28</f>
        <v>0</v>
      </c>
      <c r="AI28" s="169">
        <f>+'[19]PEP AR-L1273'!AE28*$A$28</f>
        <v>21666.666666666668</v>
      </c>
      <c r="AJ28" s="170">
        <f>+'[19]PEP AR-L1273'!AE28*$B$28</f>
        <v>0</v>
      </c>
      <c r="AK28" s="169">
        <f>+'[19]PEP AR-L1273'!AF28*$A$28</f>
        <v>21666.666666666668</v>
      </c>
      <c r="AL28" s="168">
        <f>+'[19]PEP AR-L1273'!AF28*$B$28</f>
        <v>0</v>
      </c>
      <c r="AM28" s="167">
        <f>+'[19]PEP AR-L1273'!AG28*$A$28</f>
        <v>21666.666666666668</v>
      </c>
      <c r="AN28" s="170">
        <f>+'[19]PEP AR-L1273'!AG28*$B$28</f>
        <v>0</v>
      </c>
      <c r="AO28" s="169">
        <f>+'[19]PEP AR-L1273'!AH28*$A$28</f>
        <v>21666.666666666668</v>
      </c>
      <c r="AP28" s="170">
        <f>+'[19]PEP AR-L1273'!AH28*$B$28</f>
        <v>0</v>
      </c>
      <c r="AQ28" s="169">
        <f>+'[19]PEP AR-L1273'!AI28*$A$28</f>
        <v>21666.666666666668</v>
      </c>
      <c r="AR28" s="168">
        <f>+'[19]PEP AR-L1273'!AI28*$B$28</f>
        <v>0</v>
      </c>
      <c r="AS28" s="167">
        <f>+'[19]PEP AR-L1273'!AJ28*$A$28</f>
        <v>21666.666666666668</v>
      </c>
      <c r="AT28" s="170">
        <f>+'[19]PEP AR-L1273'!AJ28*$B$28</f>
        <v>0</v>
      </c>
      <c r="AU28" s="169">
        <f>+'[19]PEP AR-L1273'!AK28*$A$28</f>
        <v>21666.666666666668</v>
      </c>
      <c r="AV28" s="170">
        <f>+'[19]PEP AR-L1273'!AK28*$B$28</f>
        <v>0</v>
      </c>
      <c r="AW28" s="169">
        <f>+'[19]PEP AR-L1273'!AL28*$A$28</f>
        <v>21666.666666666668</v>
      </c>
      <c r="AX28" s="168">
        <f>+'[19]PEP AR-L1273'!AL28*$B$28</f>
        <v>0</v>
      </c>
      <c r="AY28" s="167">
        <f>+'[19]PEP AR-L1273'!AM28*$A$28</f>
        <v>21666.666666666668</v>
      </c>
      <c r="AZ28" s="170">
        <f>+'[19]PEP AR-L1273'!AM28*$B$28</f>
        <v>0</v>
      </c>
      <c r="BA28" s="169">
        <f>+'[19]PEP AR-L1273'!AN28*$A$28</f>
        <v>21666.666666666668</v>
      </c>
      <c r="BB28" s="170">
        <f>+'[19]PEP AR-L1273'!AN28*$B$28</f>
        <v>0</v>
      </c>
      <c r="BC28" s="169">
        <f>+'[19]PEP AR-L1273'!AO28*$A$28</f>
        <v>21666.666666666668</v>
      </c>
      <c r="BD28" s="168">
        <f>+'[19]PEP AR-L1273'!AO28*$B$28</f>
        <v>0</v>
      </c>
      <c r="BE28" s="172">
        <f t="shared" si="11"/>
        <v>259999.99999999997</v>
      </c>
      <c r="BF28" s="173">
        <f t="shared" si="11"/>
        <v>0</v>
      </c>
      <c r="BG28" s="167">
        <f>+'[19]PEP AR-L1273'!AQ28*$A$28</f>
        <v>0</v>
      </c>
      <c r="BH28" s="170">
        <f>+'[19]PEP AR-L1273'!AQ28*$B$28</f>
        <v>0</v>
      </c>
      <c r="BI28" s="169">
        <f>+'[19]PEP AR-L1273'!AR28*$A$28</f>
        <v>0</v>
      </c>
      <c r="BJ28" s="170">
        <f>+'[19]PEP AR-L1273'!AR28*$B$28</f>
        <v>0</v>
      </c>
      <c r="BK28" s="169">
        <f>+'[19]PEP AR-L1273'!AS28*$A$28</f>
        <v>0</v>
      </c>
      <c r="BL28" s="168">
        <f>+'[19]PEP AR-L1273'!AS28*$B$28</f>
        <v>0</v>
      </c>
      <c r="BM28" s="167">
        <f>+'[19]PEP AR-L1273'!AT28*$A$28</f>
        <v>0</v>
      </c>
      <c r="BN28" s="170">
        <f>+'[19]PEP AR-L1273'!AT28*$B$28</f>
        <v>0</v>
      </c>
      <c r="BO28" s="169">
        <f>+'[19]PEP AR-L1273'!AU28*$A$28</f>
        <v>0</v>
      </c>
      <c r="BP28" s="170">
        <f>+'[19]PEP AR-L1273'!AU28*$B$28</f>
        <v>0</v>
      </c>
      <c r="BQ28" s="169">
        <f>+'[19]PEP AR-L1273'!AV28*$A$28</f>
        <v>0</v>
      </c>
      <c r="BR28" s="168">
        <f>+'[19]PEP AR-L1273'!AV28*$B$28</f>
        <v>0</v>
      </c>
      <c r="BS28" s="167">
        <f>+'[19]PEP AR-L1273'!AW28*$A$28</f>
        <v>0</v>
      </c>
      <c r="BT28" s="170">
        <f>+'[19]PEP AR-L1273'!AW28*$B$28</f>
        <v>0</v>
      </c>
      <c r="BU28" s="169">
        <f>+'[19]PEP AR-L1273'!AX28*$A$28</f>
        <v>0</v>
      </c>
      <c r="BV28" s="170">
        <f>+'[19]PEP AR-L1273'!AX28*$B$28</f>
        <v>0</v>
      </c>
      <c r="BW28" s="169">
        <f>+'[19]PEP AR-L1273'!AY28*$A$28</f>
        <v>0</v>
      </c>
      <c r="BX28" s="168">
        <f>+'[19]PEP AR-L1273'!AY28*$B$28</f>
        <v>0</v>
      </c>
      <c r="BY28" s="167">
        <f>+'[19]PEP AR-L1273'!AZ28*$A$28</f>
        <v>0</v>
      </c>
      <c r="BZ28" s="170">
        <f>+'[19]PEP AR-L1273'!AZ28*$B$28</f>
        <v>0</v>
      </c>
      <c r="CA28" s="169">
        <f>+'[19]PEP AR-L1273'!BA28*$A$28</f>
        <v>0</v>
      </c>
      <c r="CB28" s="170">
        <f>+'[19]PEP AR-L1273'!BA28*$B$28</f>
        <v>0</v>
      </c>
      <c r="CC28" s="169">
        <f>+'[19]PEP AR-L1273'!BB28*$A$28</f>
        <v>0</v>
      </c>
      <c r="CD28" s="168">
        <f>+'[19]PEP AR-L1273'!BB28*$B$28</f>
        <v>0</v>
      </c>
      <c r="CE28" s="172">
        <f t="shared" si="12"/>
        <v>0</v>
      </c>
      <c r="CF28" s="173">
        <f t="shared" si="12"/>
        <v>0</v>
      </c>
      <c r="CG28" s="167">
        <f>+'[19]PEP AR-L1273'!BD28*$A$28</f>
        <v>0</v>
      </c>
      <c r="CH28" s="170">
        <f>+'[19]PEP AR-L1273'!BD28*$B$28</f>
        <v>0</v>
      </c>
      <c r="CI28" s="169">
        <f>+'[19]PEP AR-L1273'!BE28*$A$28</f>
        <v>0</v>
      </c>
      <c r="CJ28" s="170">
        <f>+'[19]PEP AR-L1273'!BE28*$B$28</f>
        <v>0</v>
      </c>
      <c r="CK28" s="169">
        <f>+'[19]PEP AR-L1273'!BF28*$A$28</f>
        <v>0</v>
      </c>
      <c r="CL28" s="168">
        <f>+'[19]PEP AR-L1273'!BF28*$B$28</f>
        <v>0</v>
      </c>
      <c r="CM28" s="167">
        <f>+'[19]PEP AR-L1273'!BG28*$A$28</f>
        <v>0</v>
      </c>
      <c r="CN28" s="170">
        <f>+'[19]PEP AR-L1273'!BG28*$B$28</f>
        <v>0</v>
      </c>
      <c r="CO28" s="169">
        <f>+'[19]PEP AR-L1273'!BH28*$A$28</f>
        <v>0</v>
      </c>
      <c r="CP28" s="170">
        <f>+'[19]PEP AR-L1273'!BH28*$B$28</f>
        <v>0</v>
      </c>
      <c r="CQ28" s="169">
        <f>+'[19]PEP AR-L1273'!BI28*$A$28</f>
        <v>0</v>
      </c>
      <c r="CR28" s="168">
        <f>+'[19]PEP AR-L1273'!BI28*$B$28</f>
        <v>0</v>
      </c>
      <c r="CS28" s="167">
        <f>+'[19]PEP AR-L1273'!BJ28*$A$28</f>
        <v>0</v>
      </c>
      <c r="CT28" s="170">
        <f>+'[19]PEP AR-L1273'!BJ28*$B$28</f>
        <v>0</v>
      </c>
      <c r="CU28" s="169">
        <f>+'[19]PEP AR-L1273'!BK28*$A$28</f>
        <v>0</v>
      </c>
      <c r="CV28" s="170">
        <f>+'[19]PEP AR-L1273'!BK28*$B$28</f>
        <v>0</v>
      </c>
      <c r="CW28" s="169">
        <f>+'[19]PEP AR-L1273'!BL28*$A$28</f>
        <v>0</v>
      </c>
      <c r="CX28" s="168">
        <f>+'[19]PEP AR-L1273'!BL28*$B$28</f>
        <v>0</v>
      </c>
      <c r="CY28" s="167">
        <f>+'[19]PEP AR-L1273'!BM28*$A$28</f>
        <v>0</v>
      </c>
      <c r="CZ28" s="170">
        <f>+'[19]PEP AR-L1273'!BM28*$B$28</f>
        <v>0</v>
      </c>
      <c r="DA28" s="169">
        <f>+'[19]PEP AR-L1273'!BN28*$A$28</f>
        <v>0</v>
      </c>
      <c r="DB28" s="170">
        <f>+'[19]PEP AR-L1273'!BN28*$B$28</f>
        <v>0</v>
      </c>
      <c r="DC28" s="169">
        <f>+'[19]PEP AR-L1273'!BO28*$A$28</f>
        <v>0</v>
      </c>
      <c r="DD28" s="168">
        <f>+'[19]PEP AR-L1273'!BO28*$B$28</f>
        <v>0</v>
      </c>
      <c r="DE28" s="172">
        <f t="shared" si="13"/>
        <v>0</v>
      </c>
      <c r="DF28" s="173">
        <f t="shared" si="13"/>
        <v>0</v>
      </c>
      <c r="DG28" s="167">
        <f>+'[19]PEP AR-L1273'!BQ28*$A$28</f>
        <v>0</v>
      </c>
      <c r="DH28" s="170">
        <f>+'[19]PEP AR-L1273'!BQ28*$B$28</f>
        <v>0</v>
      </c>
      <c r="DI28" s="169">
        <f>+'[19]PEP AR-L1273'!BR28*$A$28</f>
        <v>0</v>
      </c>
      <c r="DJ28" s="170">
        <f>+'[19]PEP AR-L1273'!BR28*$B$28</f>
        <v>0</v>
      </c>
      <c r="DK28" s="169">
        <f>+'[19]PEP AR-L1273'!BS28*$A$28</f>
        <v>0</v>
      </c>
      <c r="DL28" s="168">
        <f>+'[19]PEP AR-L1273'!BS28*$B$28</f>
        <v>0</v>
      </c>
      <c r="DM28" s="167">
        <f>+'[19]PEP AR-L1273'!BT28*$A$28</f>
        <v>0</v>
      </c>
      <c r="DN28" s="170">
        <f>+'[19]PEP AR-L1273'!BT28*$B$28</f>
        <v>0</v>
      </c>
      <c r="DO28" s="169">
        <f>+'[19]PEP AR-L1273'!BU28*$A$28</f>
        <v>0</v>
      </c>
      <c r="DP28" s="170">
        <f>+'[19]PEP AR-L1273'!BU28*$B$28</f>
        <v>0</v>
      </c>
      <c r="DQ28" s="169">
        <f>+'[19]PEP AR-L1273'!BV28*$A$28</f>
        <v>0</v>
      </c>
      <c r="DR28" s="168">
        <f>+'[19]PEP AR-L1273'!BV28*$B$28</f>
        <v>0</v>
      </c>
      <c r="DS28" s="167">
        <f>+'[19]PEP AR-L1273'!BW28*$A$28</f>
        <v>0</v>
      </c>
      <c r="DT28" s="170">
        <f>+'[19]PEP AR-L1273'!BW28*$B$28</f>
        <v>0</v>
      </c>
      <c r="DU28" s="169">
        <f>+'[19]PEP AR-L1273'!BX28*$A$28</f>
        <v>0</v>
      </c>
      <c r="DV28" s="170">
        <f>+'[19]PEP AR-L1273'!BX28*$B$28</f>
        <v>0</v>
      </c>
      <c r="DW28" s="169">
        <f>+'[19]PEP AR-L1273'!BY28*$A$28</f>
        <v>0</v>
      </c>
      <c r="DX28" s="168">
        <f>+'[19]PEP AR-L1273'!BY28*$B$28</f>
        <v>0</v>
      </c>
      <c r="DY28" s="167">
        <f>+'[19]PEP AR-L1273'!BZ28*$A$28</f>
        <v>0</v>
      </c>
      <c r="DZ28" s="170">
        <f>+'[19]PEP AR-L1273'!BZ28*$B$28</f>
        <v>0</v>
      </c>
      <c r="EA28" s="169">
        <f>+'[19]PEP AR-L1273'!CA28*$A$28</f>
        <v>0</v>
      </c>
      <c r="EB28" s="170">
        <f>+'[19]PEP AR-L1273'!CA28*$B$28</f>
        <v>0</v>
      </c>
      <c r="EC28" s="169">
        <f>+'[19]PEP AR-L1273'!CB28*$A$28</f>
        <v>0</v>
      </c>
      <c r="ED28" s="168">
        <f>+'[19]PEP AR-L1273'!CB28*$B$28</f>
        <v>0</v>
      </c>
      <c r="EE28" s="172">
        <f t="shared" si="14"/>
        <v>0</v>
      </c>
      <c r="EF28" s="173">
        <f t="shared" si="14"/>
        <v>0</v>
      </c>
      <c r="EG28" s="158">
        <f t="shared" si="15"/>
        <v>259999.99999999997</v>
      </c>
      <c r="EH28" s="158">
        <f t="shared" si="15"/>
        <v>0</v>
      </c>
      <c r="EI28" s="179"/>
      <c r="EJ28" s="184"/>
      <c r="EK28" s="184"/>
      <c r="EL28" s="184"/>
      <c r="EM28" s="184"/>
      <c r="EN28" s="186"/>
      <c r="EO28" s="187"/>
    </row>
    <row r="29" spans="1:145" s="3" customFormat="1" ht="21" x14ac:dyDescent="0.3">
      <c r="A29" s="207">
        <v>1</v>
      </c>
      <c r="B29" s="207">
        <v>0</v>
      </c>
      <c r="C29" s="178">
        <v>5</v>
      </c>
      <c r="D29" s="166" t="str">
        <f>+'[19]PEP AR-L1273'!A29</f>
        <v xml:space="preserve">Elaboración Proyecto Ejecutivo “Canal Mercante – Jauretche”. </v>
      </c>
      <c r="E29" s="167">
        <f>+'[19]PEP AR-L1273'!I29</f>
        <v>200000</v>
      </c>
      <c r="F29" s="168">
        <f>+'[19]PEP AR-L1273'!J29</f>
        <v>0</v>
      </c>
      <c r="G29" s="169">
        <f>+'[19]PEP AR-L1273'!Q29*$A$29</f>
        <v>50000</v>
      </c>
      <c r="H29" s="170">
        <f>+'[19]PEP AR-L1273'!Q29*$B$29</f>
        <v>0</v>
      </c>
      <c r="I29" s="169">
        <f>+'[19]PEP AR-L1273'!R29*$A$29</f>
        <v>0</v>
      </c>
      <c r="J29" s="170">
        <f>+'[19]PEP AR-L1273'!R29*$B$29</f>
        <v>0</v>
      </c>
      <c r="K29" s="169">
        <f>+'[19]PEP AR-L1273'!S29*$A$29</f>
        <v>0</v>
      </c>
      <c r="L29" s="168">
        <f>+'[19]PEP AR-L1273'!S29*$B$29</f>
        <v>0</v>
      </c>
      <c r="M29" s="169">
        <f>+'[19]PEP AR-L1273'!T29*$A$29</f>
        <v>0</v>
      </c>
      <c r="N29" s="170">
        <f>+'[19]PEP AR-L1273'!T29*$B$29</f>
        <v>0</v>
      </c>
      <c r="O29" s="169">
        <f>+'[19]PEP AR-L1273'!U29*$A$29</f>
        <v>0</v>
      </c>
      <c r="P29" s="170">
        <f>+'[19]PEP AR-L1273'!U29*$B$29</f>
        <v>0</v>
      </c>
      <c r="Q29" s="169">
        <f>+'[19]PEP AR-L1273'!V29*$A$29</f>
        <v>0</v>
      </c>
      <c r="R29" s="171">
        <f>+'[19]PEP AR-L1273'!V29*$B$29</f>
        <v>0</v>
      </c>
      <c r="S29" s="167">
        <f>+'[19]PEP AR-L1273'!W29*$A$29</f>
        <v>0</v>
      </c>
      <c r="T29" s="170">
        <f>+'[19]PEP AR-L1273'!W29*$B$29</f>
        <v>0</v>
      </c>
      <c r="U29" s="169">
        <f>+'[19]PEP AR-L1273'!X29*$A$29</f>
        <v>0</v>
      </c>
      <c r="V29" s="170">
        <f>+'[19]PEP AR-L1273'!X29*$B$29</f>
        <v>0</v>
      </c>
      <c r="W29" s="169">
        <f>+'[19]PEP AR-L1273'!Y29*$A$29</f>
        <v>0</v>
      </c>
      <c r="X29" s="168">
        <f>+'[19]PEP AR-L1273'!Y29*$B$29</f>
        <v>0</v>
      </c>
      <c r="Y29" s="167">
        <f>+'[19]PEP AR-L1273'!Z29*$A$29</f>
        <v>0</v>
      </c>
      <c r="Z29" s="170">
        <f>+'[19]PEP AR-L1273'!Z29*$B$29</f>
        <v>0</v>
      </c>
      <c r="AA29" s="169">
        <f>+'[19]PEP AR-L1273'!AA29*$A$29</f>
        <v>0</v>
      </c>
      <c r="AB29" s="170">
        <f>+'[19]PEP AR-L1273'!AA29*$B$29</f>
        <v>0</v>
      </c>
      <c r="AC29" s="169">
        <f>+'[19]PEP AR-L1273'!AB29*$A$29</f>
        <v>0</v>
      </c>
      <c r="AD29" s="171">
        <f>+'[19]PEP AR-L1273'!AB29*$B$29</f>
        <v>0</v>
      </c>
      <c r="AE29" s="154">
        <f t="shared" si="10"/>
        <v>50000</v>
      </c>
      <c r="AF29" s="155">
        <f t="shared" si="10"/>
        <v>0</v>
      </c>
      <c r="AG29" s="167">
        <f>+'[19]PEP AR-L1273'!AD29*$A$29</f>
        <v>0</v>
      </c>
      <c r="AH29" s="170">
        <f>+'[19]PEP AR-L1273'!AD29*$B$29</f>
        <v>0</v>
      </c>
      <c r="AI29" s="169">
        <f>+'[19]PEP AR-L1273'!AE29*$A$29</f>
        <v>0</v>
      </c>
      <c r="AJ29" s="170">
        <f>+'[19]PEP AR-L1273'!AE29*$B$29</f>
        <v>0</v>
      </c>
      <c r="AK29" s="169">
        <f>+'[19]PEP AR-L1273'!AF29*$A$29</f>
        <v>0</v>
      </c>
      <c r="AL29" s="168">
        <f>+'[19]PEP AR-L1273'!AF29*$B$29</f>
        <v>0</v>
      </c>
      <c r="AM29" s="167">
        <f>+'[19]PEP AR-L1273'!AG29*$A$29</f>
        <v>0</v>
      </c>
      <c r="AN29" s="170">
        <f>+'[19]PEP AR-L1273'!AG29*$B$29</f>
        <v>0</v>
      </c>
      <c r="AO29" s="169">
        <f>+'[19]PEP AR-L1273'!AH29*$A$29</f>
        <v>0</v>
      </c>
      <c r="AP29" s="170">
        <f>+'[19]PEP AR-L1273'!AH29*$B$29</f>
        <v>0</v>
      </c>
      <c r="AQ29" s="169">
        <f>+'[19]PEP AR-L1273'!AI29*$A$29</f>
        <v>0</v>
      </c>
      <c r="AR29" s="168">
        <f>+'[19]PEP AR-L1273'!AI29*$B$29</f>
        <v>0</v>
      </c>
      <c r="AS29" s="167">
        <f>+'[19]PEP AR-L1273'!AJ29*$A$29</f>
        <v>0</v>
      </c>
      <c r="AT29" s="170">
        <f>+'[19]PEP AR-L1273'!AJ29*$B$29</f>
        <v>0</v>
      </c>
      <c r="AU29" s="169">
        <f>+'[19]PEP AR-L1273'!AK29*$A$29</f>
        <v>18750</v>
      </c>
      <c r="AV29" s="170">
        <f>+'[19]PEP AR-L1273'!AK29*$B$29</f>
        <v>0</v>
      </c>
      <c r="AW29" s="169">
        <f>+'[19]PEP AR-L1273'!AL29*$A$29</f>
        <v>18750</v>
      </c>
      <c r="AX29" s="168">
        <f>+'[19]PEP AR-L1273'!AL29*$B$29</f>
        <v>0</v>
      </c>
      <c r="AY29" s="167">
        <f>+'[19]PEP AR-L1273'!AM29*$A$29</f>
        <v>18750</v>
      </c>
      <c r="AZ29" s="170">
        <f>+'[19]PEP AR-L1273'!AM29*$B$29</f>
        <v>0</v>
      </c>
      <c r="BA29" s="169">
        <f>+'[19]PEP AR-L1273'!AN29*$A$29</f>
        <v>18750</v>
      </c>
      <c r="BB29" s="170">
        <f>+'[19]PEP AR-L1273'!AN29*$B$29</f>
        <v>0</v>
      </c>
      <c r="BC29" s="169">
        <f>+'[19]PEP AR-L1273'!AO29*$A$29</f>
        <v>18750</v>
      </c>
      <c r="BD29" s="168">
        <f>+'[19]PEP AR-L1273'!AO29*$B$29</f>
        <v>0</v>
      </c>
      <c r="BE29" s="172">
        <f t="shared" si="11"/>
        <v>93750</v>
      </c>
      <c r="BF29" s="173">
        <f t="shared" si="11"/>
        <v>0</v>
      </c>
      <c r="BG29" s="167">
        <f>+'[19]PEP AR-L1273'!AQ29*$A$29</f>
        <v>18750</v>
      </c>
      <c r="BH29" s="170">
        <f>+'[19]PEP AR-L1273'!AQ29*$B$29</f>
        <v>0</v>
      </c>
      <c r="BI29" s="169">
        <f>+'[19]PEP AR-L1273'!AR29*$A$29</f>
        <v>18750</v>
      </c>
      <c r="BJ29" s="170">
        <f>+'[19]PEP AR-L1273'!AR29*$B$29</f>
        <v>0</v>
      </c>
      <c r="BK29" s="169">
        <f>+'[19]PEP AR-L1273'!AS29*$A$29</f>
        <v>18750</v>
      </c>
      <c r="BL29" s="168">
        <f>+'[19]PEP AR-L1273'!AS29*$B$29</f>
        <v>0</v>
      </c>
      <c r="BM29" s="167">
        <f>+'[19]PEP AR-L1273'!AT29*$A$29</f>
        <v>0</v>
      </c>
      <c r="BN29" s="170">
        <f>+'[19]PEP AR-L1273'!AT29*$B$29</f>
        <v>0</v>
      </c>
      <c r="BO29" s="169">
        <f>+'[19]PEP AR-L1273'!AU29*$A$29</f>
        <v>0</v>
      </c>
      <c r="BP29" s="170">
        <f>+'[19]PEP AR-L1273'!AU29*$B$29</f>
        <v>0</v>
      </c>
      <c r="BQ29" s="169">
        <f>+'[19]PEP AR-L1273'!AV29*$A$29</f>
        <v>0</v>
      </c>
      <c r="BR29" s="168">
        <f>+'[19]PEP AR-L1273'!AV29*$B$29</f>
        <v>0</v>
      </c>
      <c r="BS29" s="167">
        <f>+'[19]PEP AR-L1273'!AW29*$A$29</f>
        <v>0</v>
      </c>
      <c r="BT29" s="170">
        <f>+'[19]PEP AR-L1273'!AW29*$B$29</f>
        <v>0</v>
      </c>
      <c r="BU29" s="169">
        <f>+'[19]PEP AR-L1273'!AX29*$A$29</f>
        <v>0</v>
      </c>
      <c r="BV29" s="170">
        <f>+'[19]PEP AR-L1273'!AX29*$B$29</f>
        <v>0</v>
      </c>
      <c r="BW29" s="169">
        <f>+'[19]PEP AR-L1273'!AY29*$A$29</f>
        <v>0</v>
      </c>
      <c r="BX29" s="168">
        <f>+'[19]PEP AR-L1273'!AY29*$B$29</f>
        <v>0</v>
      </c>
      <c r="BY29" s="167">
        <f>+'[19]PEP AR-L1273'!AZ29*$A$29</f>
        <v>0</v>
      </c>
      <c r="BZ29" s="170">
        <f>+'[19]PEP AR-L1273'!AZ29*$B$29</f>
        <v>0</v>
      </c>
      <c r="CA29" s="169">
        <f>+'[19]PEP AR-L1273'!BA29*$A$29</f>
        <v>0</v>
      </c>
      <c r="CB29" s="170">
        <f>+'[19]PEP AR-L1273'!BA29*$B$29</f>
        <v>0</v>
      </c>
      <c r="CC29" s="169">
        <f>+'[19]PEP AR-L1273'!BB29*$A$29</f>
        <v>0</v>
      </c>
      <c r="CD29" s="168">
        <f>+'[19]PEP AR-L1273'!BB29*$B$29</f>
        <v>0</v>
      </c>
      <c r="CE29" s="172">
        <f t="shared" si="12"/>
        <v>56250</v>
      </c>
      <c r="CF29" s="173">
        <f t="shared" si="12"/>
        <v>0</v>
      </c>
      <c r="CG29" s="167">
        <f>+'[19]PEP AR-L1273'!BD29*$A$29</f>
        <v>0</v>
      </c>
      <c r="CH29" s="170">
        <f>+'[19]PEP AR-L1273'!BD29*$B$29</f>
        <v>0</v>
      </c>
      <c r="CI29" s="169">
        <f>+'[19]PEP AR-L1273'!BE29*$A$29</f>
        <v>0</v>
      </c>
      <c r="CJ29" s="170">
        <f>+'[19]PEP AR-L1273'!BE29*$B$29</f>
        <v>0</v>
      </c>
      <c r="CK29" s="169">
        <f>+'[19]PEP AR-L1273'!BF29*$A$29</f>
        <v>0</v>
      </c>
      <c r="CL29" s="168">
        <f>+'[19]PEP AR-L1273'!BF29*$B$29</f>
        <v>0</v>
      </c>
      <c r="CM29" s="167">
        <f>+'[19]PEP AR-L1273'!BG29*$A$29</f>
        <v>0</v>
      </c>
      <c r="CN29" s="170">
        <f>+'[19]PEP AR-L1273'!BG29*$B$29</f>
        <v>0</v>
      </c>
      <c r="CO29" s="169">
        <f>+'[19]PEP AR-L1273'!BH29*$A$29</f>
        <v>0</v>
      </c>
      <c r="CP29" s="170">
        <f>+'[19]PEP AR-L1273'!BH29*$B$29</f>
        <v>0</v>
      </c>
      <c r="CQ29" s="169">
        <f>+'[19]PEP AR-L1273'!BI29*$A$29</f>
        <v>0</v>
      </c>
      <c r="CR29" s="168">
        <f>+'[19]PEP AR-L1273'!BI29*$B$29</f>
        <v>0</v>
      </c>
      <c r="CS29" s="167">
        <f>+'[19]PEP AR-L1273'!BJ29*$A$29</f>
        <v>0</v>
      </c>
      <c r="CT29" s="170">
        <f>+'[19]PEP AR-L1273'!BJ29*$B$29</f>
        <v>0</v>
      </c>
      <c r="CU29" s="169">
        <f>+'[19]PEP AR-L1273'!BK29*$A$29</f>
        <v>0</v>
      </c>
      <c r="CV29" s="170">
        <f>+'[19]PEP AR-L1273'!BK29*$B$29</f>
        <v>0</v>
      </c>
      <c r="CW29" s="169">
        <f>+'[19]PEP AR-L1273'!BL29*$A$29</f>
        <v>0</v>
      </c>
      <c r="CX29" s="168">
        <f>+'[19]PEP AR-L1273'!BL29*$B$29</f>
        <v>0</v>
      </c>
      <c r="CY29" s="167">
        <f>+'[19]PEP AR-L1273'!BM29*$A$29</f>
        <v>0</v>
      </c>
      <c r="CZ29" s="170">
        <f>+'[19]PEP AR-L1273'!BM29*$B$29</f>
        <v>0</v>
      </c>
      <c r="DA29" s="169">
        <f>+'[19]PEP AR-L1273'!BN29*$A$29</f>
        <v>0</v>
      </c>
      <c r="DB29" s="170">
        <f>+'[19]PEP AR-L1273'!BN29*$B$29</f>
        <v>0</v>
      </c>
      <c r="DC29" s="169">
        <f>+'[19]PEP AR-L1273'!BO29*$A$29</f>
        <v>0</v>
      </c>
      <c r="DD29" s="168">
        <f>+'[19]PEP AR-L1273'!BO29*$B$29</f>
        <v>0</v>
      </c>
      <c r="DE29" s="172">
        <f t="shared" si="13"/>
        <v>0</v>
      </c>
      <c r="DF29" s="173">
        <f t="shared" si="13"/>
        <v>0</v>
      </c>
      <c r="DG29" s="167">
        <f>+'[19]PEP AR-L1273'!BQ29*$A$29</f>
        <v>0</v>
      </c>
      <c r="DH29" s="170">
        <f>+'[19]PEP AR-L1273'!BQ29*$B$29</f>
        <v>0</v>
      </c>
      <c r="DI29" s="169">
        <f>+'[19]PEP AR-L1273'!BR29*$A$29</f>
        <v>0</v>
      </c>
      <c r="DJ29" s="170">
        <f>+'[19]PEP AR-L1273'!BR29*$B$29</f>
        <v>0</v>
      </c>
      <c r="DK29" s="169">
        <f>+'[19]PEP AR-L1273'!BS29*$A$29</f>
        <v>0</v>
      </c>
      <c r="DL29" s="168">
        <f>+'[19]PEP AR-L1273'!BS29*$B$29</f>
        <v>0</v>
      </c>
      <c r="DM29" s="167">
        <f>+'[19]PEP AR-L1273'!BT29*$A$29</f>
        <v>0</v>
      </c>
      <c r="DN29" s="170">
        <f>+'[19]PEP AR-L1273'!BT29*$B$29</f>
        <v>0</v>
      </c>
      <c r="DO29" s="169">
        <f>+'[19]PEP AR-L1273'!BU29*$A$29</f>
        <v>0</v>
      </c>
      <c r="DP29" s="170">
        <f>+'[19]PEP AR-L1273'!BU29*$B$29</f>
        <v>0</v>
      </c>
      <c r="DQ29" s="169">
        <f>+'[19]PEP AR-L1273'!BV29*$A$29</f>
        <v>0</v>
      </c>
      <c r="DR29" s="168">
        <f>+'[19]PEP AR-L1273'!BV29*$B$29</f>
        <v>0</v>
      </c>
      <c r="DS29" s="167">
        <f>+'[19]PEP AR-L1273'!BW29*$A$29</f>
        <v>0</v>
      </c>
      <c r="DT29" s="170">
        <f>+'[19]PEP AR-L1273'!BW29*$B$29</f>
        <v>0</v>
      </c>
      <c r="DU29" s="169">
        <f>+'[19]PEP AR-L1273'!BX29*$A$29</f>
        <v>0</v>
      </c>
      <c r="DV29" s="170">
        <f>+'[19]PEP AR-L1273'!BX29*$B$29</f>
        <v>0</v>
      </c>
      <c r="DW29" s="169">
        <f>+'[19]PEP AR-L1273'!BY29*$A$29</f>
        <v>0</v>
      </c>
      <c r="DX29" s="168">
        <f>+'[19]PEP AR-L1273'!BY29*$B$29</f>
        <v>0</v>
      </c>
      <c r="DY29" s="167">
        <f>+'[19]PEP AR-L1273'!BZ29*$A$29</f>
        <v>0</v>
      </c>
      <c r="DZ29" s="170">
        <f>+'[19]PEP AR-L1273'!BZ29*$B$29</f>
        <v>0</v>
      </c>
      <c r="EA29" s="169">
        <f>+'[19]PEP AR-L1273'!CA29*$A$29</f>
        <v>0</v>
      </c>
      <c r="EB29" s="170">
        <f>+'[19]PEP AR-L1273'!CA29*$B$29</f>
        <v>0</v>
      </c>
      <c r="EC29" s="169">
        <f>+'[19]PEP AR-L1273'!CB29*$A$29</f>
        <v>0</v>
      </c>
      <c r="ED29" s="168">
        <f>+'[19]PEP AR-L1273'!CB29*$B$29</f>
        <v>0</v>
      </c>
      <c r="EE29" s="172">
        <f t="shared" si="14"/>
        <v>0</v>
      </c>
      <c r="EF29" s="173">
        <f t="shared" si="14"/>
        <v>0</v>
      </c>
      <c r="EG29" s="158">
        <f t="shared" si="15"/>
        <v>200000</v>
      </c>
      <c r="EH29" s="158">
        <f t="shared" si="15"/>
        <v>0</v>
      </c>
      <c r="EI29" s="179"/>
      <c r="EJ29" s="184"/>
      <c r="EK29" s="184"/>
      <c r="EL29" s="184"/>
      <c r="EM29" s="184"/>
      <c r="EN29" s="186"/>
      <c r="EO29" s="187"/>
    </row>
    <row r="30" spans="1:145" s="3" customFormat="1" ht="21" x14ac:dyDescent="0.3">
      <c r="A30" s="207">
        <v>1</v>
      </c>
      <c r="B30" s="207">
        <v>0</v>
      </c>
      <c r="C30" s="178">
        <v>6</v>
      </c>
      <c r="D30" s="166" t="str">
        <f>+'[19]PEP AR-L1273'!A30</f>
        <v>Estudios para el manejo de Residuos Sólidos en San Antonio de Areco</v>
      </c>
      <c r="E30" s="167">
        <f>+'[19]PEP AR-L1273'!I30</f>
        <v>200000</v>
      </c>
      <c r="F30" s="168">
        <f>+'[19]PEP AR-L1273'!J30</f>
        <v>0</v>
      </c>
      <c r="G30" s="169">
        <f>+'[19]PEP AR-L1273'!Q30*$A$30</f>
        <v>0</v>
      </c>
      <c r="H30" s="170">
        <f>+'[19]PEP AR-L1273'!Q30*$B$30</f>
        <v>0</v>
      </c>
      <c r="I30" s="169">
        <f>+'[19]PEP AR-L1273'!R30*$A$30</f>
        <v>0</v>
      </c>
      <c r="J30" s="170">
        <f>+'[19]PEP AR-L1273'!R30*$B$30</f>
        <v>0</v>
      </c>
      <c r="K30" s="169">
        <f>+'[19]PEP AR-L1273'!S30*$A$30</f>
        <v>0</v>
      </c>
      <c r="L30" s="168">
        <f>+'[19]PEP AR-L1273'!S30*$B$30</f>
        <v>0</v>
      </c>
      <c r="M30" s="169">
        <f>+'[19]PEP AR-L1273'!T30*$A$30</f>
        <v>0</v>
      </c>
      <c r="N30" s="170">
        <f>+'[19]PEP AR-L1273'!T30*$B$30</f>
        <v>0</v>
      </c>
      <c r="O30" s="169">
        <f>+'[19]PEP AR-L1273'!U30*$A$30</f>
        <v>0</v>
      </c>
      <c r="P30" s="170">
        <f>+'[19]PEP AR-L1273'!U30*$B$30</f>
        <v>0</v>
      </c>
      <c r="Q30" s="169">
        <f>+'[19]PEP AR-L1273'!V30*$A$30</f>
        <v>0</v>
      </c>
      <c r="R30" s="171">
        <f>+'[19]PEP AR-L1273'!V30*$B$30</f>
        <v>0</v>
      </c>
      <c r="S30" s="167">
        <f>+'[19]PEP AR-L1273'!W30*$A$30</f>
        <v>0</v>
      </c>
      <c r="T30" s="170">
        <f>+'[19]PEP AR-L1273'!W30*$B$30</f>
        <v>0</v>
      </c>
      <c r="U30" s="169">
        <f>+'[19]PEP AR-L1273'!X30*$A$30</f>
        <v>0</v>
      </c>
      <c r="V30" s="170">
        <f>+'[19]PEP AR-L1273'!X30*$B$30</f>
        <v>0</v>
      </c>
      <c r="W30" s="169">
        <f>+'[19]PEP AR-L1273'!Y30*$A$30</f>
        <v>0</v>
      </c>
      <c r="X30" s="168">
        <f>+'[19]PEP AR-L1273'!Y30*$B$30</f>
        <v>0</v>
      </c>
      <c r="Y30" s="167">
        <f>+'[19]PEP AR-L1273'!Z30*$A$30</f>
        <v>0</v>
      </c>
      <c r="Z30" s="170">
        <f>+'[19]PEP AR-L1273'!Z30*$B$30</f>
        <v>0</v>
      </c>
      <c r="AA30" s="169">
        <f>+'[19]PEP AR-L1273'!AA30*$A$30</f>
        <v>0</v>
      </c>
      <c r="AB30" s="170">
        <f>+'[19]PEP AR-L1273'!AA30*$B$30</f>
        <v>0</v>
      </c>
      <c r="AC30" s="169">
        <f>+'[19]PEP AR-L1273'!AB30*$A$30</f>
        <v>0</v>
      </c>
      <c r="AD30" s="171">
        <f>+'[19]PEP AR-L1273'!AB30*$B$30</f>
        <v>0</v>
      </c>
      <c r="AE30" s="154">
        <f t="shared" si="10"/>
        <v>0</v>
      </c>
      <c r="AF30" s="155">
        <f t="shared" si="10"/>
        <v>0</v>
      </c>
      <c r="AG30" s="167">
        <f>+'[19]PEP AR-L1273'!AD30*$A$30</f>
        <v>0</v>
      </c>
      <c r="AH30" s="170">
        <f>+'[19]PEP AR-L1273'!AD30*$B$30</f>
        <v>0</v>
      </c>
      <c r="AI30" s="169">
        <f>+'[19]PEP AR-L1273'!AE30*$A$30</f>
        <v>0</v>
      </c>
      <c r="AJ30" s="170">
        <f>+'[19]PEP AR-L1273'!AE30*$B$30</f>
        <v>0</v>
      </c>
      <c r="AK30" s="169">
        <f>+'[19]PEP AR-L1273'!AF30*$A$30</f>
        <v>0</v>
      </c>
      <c r="AL30" s="168">
        <f>+'[19]PEP AR-L1273'!AF30*$B$30</f>
        <v>0</v>
      </c>
      <c r="AM30" s="167">
        <f>+'[19]PEP AR-L1273'!AG30*$A$30</f>
        <v>0</v>
      </c>
      <c r="AN30" s="170">
        <f>+'[19]PEP AR-L1273'!AG30*$B$30</f>
        <v>0</v>
      </c>
      <c r="AO30" s="169">
        <f>+'[19]PEP AR-L1273'!AH30*$A$30</f>
        <v>0</v>
      </c>
      <c r="AP30" s="170">
        <f>+'[19]PEP AR-L1273'!AH30*$B$30</f>
        <v>0</v>
      </c>
      <c r="AQ30" s="169">
        <f>+'[19]PEP AR-L1273'!AI30*$A$30</f>
        <v>0</v>
      </c>
      <c r="AR30" s="168">
        <f>+'[19]PEP AR-L1273'!AI30*$B$30</f>
        <v>0</v>
      </c>
      <c r="AS30" s="167">
        <f>+'[19]PEP AR-L1273'!AJ30*$A$30</f>
        <v>0</v>
      </c>
      <c r="AT30" s="170">
        <f>+'[19]PEP AR-L1273'!AJ30*$B$30</f>
        <v>0</v>
      </c>
      <c r="AU30" s="169">
        <f>+'[19]PEP AR-L1273'!AK30*$A$30</f>
        <v>0</v>
      </c>
      <c r="AV30" s="170">
        <f>+'[19]PEP AR-L1273'!AK30*$B$30</f>
        <v>0</v>
      </c>
      <c r="AW30" s="169">
        <f>+'[19]PEP AR-L1273'!AL30*$A$30</f>
        <v>0</v>
      </c>
      <c r="AX30" s="168">
        <f>+'[19]PEP AR-L1273'!AL30*$B$30</f>
        <v>0</v>
      </c>
      <c r="AY30" s="167">
        <f>+'[19]PEP AR-L1273'!AM30*$A$30</f>
        <v>0</v>
      </c>
      <c r="AZ30" s="170">
        <f>+'[19]PEP AR-L1273'!AM30*$B$30</f>
        <v>0</v>
      </c>
      <c r="BA30" s="169">
        <f>+'[19]PEP AR-L1273'!AN30*$A$30</f>
        <v>0</v>
      </c>
      <c r="BB30" s="170">
        <f>+'[19]PEP AR-L1273'!AN30*$B$30</f>
        <v>0</v>
      </c>
      <c r="BC30" s="169">
        <f>+'[19]PEP AR-L1273'!AO30*$A$30</f>
        <v>33333.333333333336</v>
      </c>
      <c r="BD30" s="168">
        <f>+'[19]PEP AR-L1273'!AO30*$B$30</f>
        <v>0</v>
      </c>
      <c r="BE30" s="172">
        <f t="shared" si="11"/>
        <v>33333.333333333336</v>
      </c>
      <c r="BF30" s="173">
        <f t="shared" si="11"/>
        <v>0</v>
      </c>
      <c r="BG30" s="167">
        <f>+'[19]PEP AR-L1273'!AQ30*$A$30</f>
        <v>33333.333333333336</v>
      </c>
      <c r="BH30" s="170">
        <f>+'[19]PEP AR-L1273'!AQ30*$B$30</f>
        <v>0</v>
      </c>
      <c r="BI30" s="169">
        <f>+'[19]PEP AR-L1273'!AR30*$A$30</f>
        <v>33333.333333333336</v>
      </c>
      <c r="BJ30" s="170">
        <f>+'[19]PEP AR-L1273'!AR30*$B$30</f>
        <v>0</v>
      </c>
      <c r="BK30" s="169">
        <f>+'[19]PEP AR-L1273'!AS30*$A$30</f>
        <v>33333.333333333336</v>
      </c>
      <c r="BL30" s="168">
        <f>+'[19]PEP AR-L1273'!AS30*$B$30</f>
        <v>0</v>
      </c>
      <c r="BM30" s="167">
        <f>+'[19]PEP AR-L1273'!AT30*$A$30</f>
        <v>33333.333333333336</v>
      </c>
      <c r="BN30" s="170">
        <f>+'[19]PEP AR-L1273'!AT30*$B$30</f>
        <v>0</v>
      </c>
      <c r="BO30" s="169">
        <f>+'[19]PEP AR-L1273'!AU30*$A$30</f>
        <v>33333.333333333336</v>
      </c>
      <c r="BP30" s="170">
        <f>+'[19]PEP AR-L1273'!AU30*$B$30</f>
        <v>0</v>
      </c>
      <c r="BQ30" s="169">
        <f>+'[19]PEP AR-L1273'!AV30*$A$30</f>
        <v>0</v>
      </c>
      <c r="BR30" s="168">
        <f>+'[19]PEP AR-L1273'!AV30*$B$30</f>
        <v>0</v>
      </c>
      <c r="BS30" s="167">
        <f>+'[19]PEP AR-L1273'!AW30*$A$30</f>
        <v>0</v>
      </c>
      <c r="BT30" s="170">
        <f>+'[19]PEP AR-L1273'!AW30*$B$30</f>
        <v>0</v>
      </c>
      <c r="BU30" s="169">
        <f>+'[19]PEP AR-L1273'!AX30*$A$30</f>
        <v>0</v>
      </c>
      <c r="BV30" s="170">
        <f>+'[19]PEP AR-L1273'!AX30*$B$30</f>
        <v>0</v>
      </c>
      <c r="BW30" s="169">
        <f>+'[19]PEP AR-L1273'!AY30*$A$30</f>
        <v>0</v>
      </c>
      <c r="BX30" s="168">
        <f>+'[19]PEP AR-L1273'!AY30*$B$30</f>
        <v>0</v>
      </c>
      <c r="BY30" s="167">
        <f>+'[19]PEP AR-L1273'!AZ30*$A$30</f>
        <v>0</v>
      </c>
      <c r="BZ30" s="170">
        <f>+'[19]PEP AR-L1273'!AZ30*$B$30</f>
        <v>0</v>
      </c>
      <c r="CA30" s="169">
        <f>+'[19]PEP AR-L1273'!BA30*$A$30</f>
        <v>0</v>
      </c>
      <c r="CB30" s="170">
        <f>+'[19]PEP AR-L1273'!BA30*$B$30</f>
        <v>0</v>
      </c>
      <c r="CC30" s="169">
        <f>+'[19]PEP AR-L1273'!BB30*$A$30</f>
        <v>0</v>
      </c>
      <c r="CD30" s="168">
        <f>+'[19]PEP AR-L1273'!BB30*$B$30</f>
        <v>0</v>
      </c>
      <c r="CE30" s="172">
        <f t="shared" si="12"/>
        <v>166666.66666666669</v>
      </c>
      <c r="CF30" s="173">
        <f t="shared" si="12"/>
        <v>0</v>
      </c>
      <c r="CG30" s="167">
        <f>+'[19]PEP AR-L1273'!BD30*$A$30</f>
        <v>0</v>
      </c>
      <c r="CH30" s="170">
        <f>+'[19]PEP AR-L1273'!BD30*$B$30</f>
        <v>0</v>
      </c>
      <c r="CI30" s="169">
        <f>+'[19]PEP AR-L1273'!BE30*$A$30</f>
        <v>0</v>
      </c>
      <c r="CJ30" s="170">
        <f>+'[19]PEP AR-L1273'!BE30*$B$30</f>
        <v>0</v>
      </c>
      <c r="CK30" s="169">
        <f>+'[19]PEP AR-L1273'!BF30*$A$30</f>
        <v>0</v>
      </c>
      <c r="CL30" s="168">
        <f>+'[19]PEP AR-L1273'!BF30*$B$30</f>
        <v>0</v>
      </c>
      <c r="CM30" s="167">
        <f>+'[19]PEP AR-L1273'!BG30*$A$30</f>
        <v>0</v>
      </c>
      <c r="CN30" s="170">
        <f>+'[19]PEP AR-L1273'!BG30*$B$30</f>
        <v>0</v>
      </c>
      <c r="CO30" s="169">
        <f>+'[19]PEP AR-L1273'!BH30*$A$30</f>
        <v>0</v>
      </c>
      <c r="CP30" s="170">
        <f>+'[19]PEP AR-L1273'!BH30*$B$30</f>
        <v>0</v>
      </c>
      <c r="CQ30" s="169">
        <f>+'[19]PEP AR-L1273'!BI30*$A$30</f>
        <v>0</v>
      </c>
      <c r="CR30" s="168">
        <f>+'[19]PEP AR-L1273'!BI30*$B$30</f>
        <v>0</v>
      </c>
      <c r="CS30" s="167">
        <f>+'[19]PEP AR-L1273'!BJ30*$A$30</f>
        <v>0</v>
      </c>
      <c r="CT30" s="170">
        <f>+'[19]PEP AR-L1273'!BJ30*$B$30</f>
        <v>0</v>
      </c>
      <c r="CU30" s="169">
        <f>+'[19]PEP AR-L1273'!BK30*$A$30</f>
        <v>0</v>
      </c>
      <c r="CV30" s="170">
        <f>+'[19]PEP AR-L1273'!BK30*$B$30</f>
        <v>0</v>
      </c>
      <c r="CW30" s="169">
        <f>+'[19]PEP AR-L1273'!BL30*$A$30</f>
        <v>0</v>
      </c>
      <c r="CX30" s="168">
        <f>+'[19]PEP AR-L1273'!BL30*$B$30</f>
        <v>0</v>
      </c>
      <c r="CY30" s="167">
        <f>+'[19]PEP AR-L1273'!BM30*$A$30</f>
        <v>0</v>
      </c>
      <c r="CZ30" s="170">
        <f>+'[19]PEP AR-L1273'!BM30*$B$30</f>
        <v>0</v>
      </c>
      <c r="DA30" s="169">
        <f>+'[19]PEP AR-L1273'!BN30*$A$30</f>
        <v>0</v>
      </c>
      <c r="DB30" s="170">
        <f>+'[19]PEP AR-L1273'!BN30*$B$30</f>
        <v>0</v>
      </c>
      <c r="DC30" s="169">
        <f>+'[19]PEP AR-L1273'!BO30*$A$30</f>
        <v>0</v>
      </c>
      <c r="DD30" s="168">
        <f>+'[19]PEP AR-L1273'!BO30*$B$30</f>
        <v>0</v>
      </c>
      <c r="DE30" s="172">
        <f t="shared" si="13"/>
        <v>0</v>
      </c>
      <c r="DF30" s="173">
        <f t="shared" si="13"/>
        <v>0</v>
      </c>
      <c r="DG30" s="167">
        <f>+'[19]PEP AR-L1273'!BQ30*$A$30</f>
        <v>0</v>
      </c>
      <c r="DH30" s="170">
        <f>+'[19]PEP AR-L1273'!BQ30*$B$30</f>
        <v>0</v>
      </c>
      <c r="DI30" s="169">
        <f>+'[19]PEP AR-L1273'!BR30*$A$30</f>
        <v>0</v>
      </c>
      <c r="DJ30" s="170">
        <f>+'[19]PEP AR-L1273'!BR30*$B$30</f>
        <v>0</v>
      </c>
      <c r="DK30" s="169">
        <f>+'[19]PEP AR-L1273'!BS30*$A$30</f>
        <v>0</v>
      </c>
      <c r="DL30" s="168">
        <f>+'[19]PEP AR-L1273'!BS30*$B$30</f>
        <v>0</v>
      </c>
      <c r="DM30" s="167">
        <f>+'[19]PEP AR-L1273'!BT30*$A$30</f>
        <v>0</v>
      </c>
      <c r="DN30" s="170">
        <f>+'[19]PEP AR-L1273'!BT30*$B$30</f>
        <v>0</v>
      </c>
      <c r="DO30" s="169">
        <f>+'[19]PEP AR-L1273'!BU30*$A$30</f>
        <v>0</v>
      </c>
      <c r="DP30" s="170">
        <f>+'[19]PEP AR-L1273'!BU30*$B$30</f>
        <v>0</v>
      </c>
      <c r="DQ30" s="169">
        <f>+'[19]PEP AR-L1273'!BV30*$A$30</f>
        <v>0</v>
      </c>
      <c r="DR30" s="168">
        <f>+'[19]PEP AR-L1273'!BV30*$B$30</f>
        <v>0</v>
      </c>
      <c r="DS30" s="167">
        <f>+'[19]PEP AR-L1273'!BW30*$A$30</f>
        <v>0</v>
      </c>
      <c r="DT30" s="170">
        <f>+'[19]PEP AR-L1273'!BW30*$B$30</f>
        <v>0</v>
      </c>
      <c r="DU30" s="169">
        <f>+'[19]PEP AR-L1273'!BX30*$A$30</f>
        <v>0</v>
      </c>
      <c r="DV30" s="170">
        <f>+'[19]PEP AR-L1273'!BX30*$B$30</f>
        <v>0</v>
      </c>
      <c r="DW30" s="169">
        <f>+'[19]PEP AR-L1273'!BY30*$A$30</f>
        <v>0</v>
      </c>
      <c r="DX30" s="168">
        <f>+'[19]PEP AR-L1273'!BY30*$B$30</f>
        <v>0</v>
      </c>
      <c r="DY30" s="167">
        <f>+'[19]PEP AR-L1273'!BZ30*$A$30</f>
        <v>0</v>
      </c>
      <c r="DZ30" s="170">
        <f>+'[19]PEP AR-L1273'!BZ30*$B$30</f>
        <v>0</v>
      </c>
      <c r="EA30" s="169">
        <f>+'[19]PEP AR-L1273'!CA30*$A$30</f>
        <v>0</v>
      </c>
      <c r="EB30" s="170">
        <f>+'[19]PEP AR-L1273'!CA30*$B$30</f>
        <v>0</v>
      </c>
      <c r="EC30" s="169">
        <f>+'[19]PEP AR-L1273'!CB30*$A$30</f>
        <v>0</v>
      </c>
      <c r="ED30" s="168">
        <f>+'[19]PEP AR-L1273'!CB30*$B$30</f>
        <v>0</v>
      </c>
      <c r="EE30" s="172">
        <f t="shared" si="14"/>
        <v>0</v>
      </c>
      <c r="EF30" s="173">
        <f t="shared" si="14"/>
        <v>0</v>
      </c>
      <c r="EG30" s="158">
        <f t="shared" si="15"/>
        <v>200000.00000000003</v>
      </c>
      <c r="EH30" s="158">
        <f t="shared" si="15"/>
        <v>0</v>
      </c>
      <c r="EI30" s="179"/>
      <c r="EJ30" s="184"/>
      <c r="EK30" s="184"/>
      <c r="EL30" s="184"/>
      <c r="EM30" s="184"/>
      <c r="EN30" s="186"/>
      <c r="EO30" s="187"/>
    </row>
    <row r="31" spans="1:145" s="3" customFormat="1" ht="42" x14ac:dyDescent="0.3">
      <c r="A31" s="207">
        <v>1</v>
      </c>
      <c r="B31" s="207">
        <v>0</v>
      </c>
      <c r="C31" s="178">
        <v>7</v>
      </c>
      <c r="D31" s="166" t="str">
        <f>+'[19]PEP AR-L1273'!A31</f>
        <v>Otros planes, diagnosticos, estudios y proyectos ejecutivos en la Provincia de Bs. As.</v>
      </c>
      <c r="E31" s="167">
        <f>+'[19]PEP AR-L1273'!I31</f>
        <v>300000</v>
      </c>
      <c r="F31" s="168">
        <f>+'[19]PEP AR-L1273'!J31</f>
        <v>0</v>
      </c>
      <c r="G31" s="169">
        <f>+'[19]PEP AR-L1273'!Q31*$A$31</f>
        <v>0</v>
      </c>
      <c r="H31" s="170">
        <f>+'[19]PEP AR-L1273'!Q31*$B$31</f>
        <v>0</v>
      </c>
      <c r="I31" s="169">
        <f>+'[19]PEP AR-L1273'!R31*$A$31</f>
        <v>0</v>
      </c>
      <c r="J31" s="170">
        <f>+'[19]PEP AR-L1273'!R31*$B$31</f>
        <v>0</v>
      </c>
      <c r="K31" s="169">
        <f>+'[19]PEP AR-L1273'!S31*$A$31</f>
        <v>0</v>
      </c>
      <c r="L31" s="168">
        <f>+'[19]PEP AR-L1273'!S31*$B$31</f>
        <v>0</v>
      </c>
      <c r="M31" s="169">
        <f>+'[19]PEP AR-L1273'!T31*$A$31</f>
        <v>0</v>
      </c>
      <c r="N31" s="170">
        <f>+'[19]PEP AR-L1273'!T31*$B$31</f>
        <v>0</v>
      </c>
      <c r="O31" s="169">
        <f>+'[19]PEP AR-L1273'!U31*$A$31</f>
        <v>0</v>
      </c>
      <c r="P31" s="170">
        <f>+'[19]PEP AR-L1273'!U31*$B$31</f>
        <v>0</v>
      </c>
      <c r="Q31" s="169">
        <f>+'[19]PEP AR-L1273'!V31*$A$31</f>
        <v>0</v>
      </c>
      <c r="R31" s="171">
        <f>+'[19]PEP AR-L1273'!V31*$B$31</f>
        <v>0</v>
      </c>
      <c r="S31" s="167">
        <f>+'[19]PEP AR-L1273'!W31*$A$31</f>
        <v>0</v>
      </c>
      <c r="T31" s="170">
        <f>+'[19]PEP AR-L1273'!W31*$B$31</f>
        <v>0</v>
      </c>
      <c r="U31" s="169">
        <f>+'[19]PEP AR-L1273'!X31*$A$31</f>
        <v>0</v>
      </c>
      <c r="V31" s="170">
        <f>+'[19]PEP AR-L1273'!X31*$B$31</f>
        <v>0</v>
      </c>
      <c r="W31" s="169">
        <f>+'[19]PEP AR-L1273'!Y31*$A$31</f>
        <v>0</v>
      </c>
      <c r="X31" s="168">
        <f>+'[19]PEP AR-L1273'!Y31*$B$31</f>
        <v>0</v>
      </c>
      <c r="Y31" s="167">
        <f>+'[19]PEP AR-L1273'!Z31*$A$31</f>
        <v>0</v>
      </c>
      <c r="Z31" s="170">
        <f>+'[19]PEP AR-L1273'!Z31*$B$31</f>
        <v>0</v>
      </c>
      <c r="AA31" s="169">
        <f>+'[19]PEP AR-L1273'!AA31*$A$31</f>
        <v>0</v>
      </c>
      <c r="AB31" s="170">
        <f>+'[19]PEP AR-L1273'!AA31*$B$31</f>
        <v>0</v>
      </c>
      <c r="AC31" s="169">
        <f>+'[19]PEP AR-L1273'!AB31*$A$31</f>
        <v>0</v>
      </c>
      <c r="AD31" s="171">
        <f>+'[19]PEP AR-L1273'!AB31*$B$31</f>
        <v>0</v>
      </c>
      <c r="AE31" s="154">
        <f t="shared" si="10"/>
        <v>0</v>
      </c>
      <c r="AF31" s="155">
        <f t="shared" si="10"/>
        <v>0</v>
      </c>
      <c r="AG31" s="167">
        <f>+'[19]PEP AR-L1273'!AD31*$A$31</f>
        <v>0</v>
      </c>
      <c r="AH31" s="170">
        <f>+'[19]PEP AR-L1273'!AD31*$B$31</f>
        <v>0</v>
      </c>
      <c r="AI31" s="169">
        <f>+'[19]PEP AR-L1273'!AE31*$A$31</f>
        <v>0</v>
      </c>
      <c r="AJ31" s="170">
        <f>+'[19]PEP AR-L1273'!AE31*$B$31</f>
        <v>0</v>
      </c>
      <c r="AK31" s="169">
        <f>+'[19]PEP AR-L1273'!AF31*$A$31</f>
        <v>0</v>
      </c>
      <c r="AL31" s="168">
        <f>+'[19]PEP AR-L1273'!AF31*$B$31</f>
        <v>0</v>
      </c>
      <c r="AM31" s="167">
        <f>+'[19]PEP AR-L1273'!AG31*$A$31</f>
        <v>0</v>
      </c>
      <c r="AN31" s="170">
        <f>+'[19]PEP AR-L1273'!AG31*$B$31</f>
        <v>0</v>
      </c>
      <c r="AO31" s="169">
        <f>+'[19]PEP AR-L1273'!AH31*$A$31</f>
        <v>0</v>
      </c>
      <c r="AP31" s="170">
        <f>+'[19]PEP AR-L1273'!AH31*$B$31</f>
        <v>0</v>
      </c>
      <c r="AQ31" s="169">
        <f>+'[19]PEP AR-L1273'!AI31*$A$31</f>
        <v>0</v>
      </c>
      <c r="AR31" s="168">
        <f>+'[19]PEP AR-L1273'!AI31*$B$31</f>
        <v>0</v>
      </c>
      <c r="AS31" s="167">
        <f>+'[19]PEP AR-L1273'!AJ31*$A$31</f>
        <v>0</v>
      </c>
      <c r="AT31" s="170">
        <f>+'[19]PEP AR-L1273'!AJ31*$B$31</f>
        <v>0</v>
      </c>
      <c r="AU31" s="169">
        <f>+'[19]PEP AR-L1273'!AK31*$A$31</f>
        <v>0</v>
      </c>
      <c r="AV31" s="170">
        <f>+'[19]PEP AR-L1273'!AK31*$B$31</f>
        <v>0</v>
      </c>
      <c r="AW31" s="169">
        <f>+'[19]PEP AR-L1273'!AL31*$A$31</f>
        <v>0</v>
      </c>
      <c r="AX31" s="168">
        <f>+'[19]PEP AR-L1273'!AL31*$B$31</f>
        <v>0</v>
      </c>
      <c r="AY31" s="167">
        <f>+'[19]PEP AR-L1273'!AM31*$A$31</f>
        <v>0</v>
      </c>
      <c r="AZ31" s="170">
        <f>+'[19]PEP AR-L1273'!AM31*$B$31</f>
        <v>0</v>
      </c>
      <c r="BA31" s="169">
        <f>+'[19]PEP AR-L1273'!AN31*$A$31</f>
        <v>0</v>
      </c>
      <c r="BB31" s="170">
        <f>+'[19]PEP AR-L1273'!AN31*$B$31</f>
        <v>0</v>
      </c>
      <c r="BC31" s="169">
        <f>+'[19]PEP AR-L1273'!AO31*$A$31</f>
        <v>0</v>
      </c>
      <c r="BD31" s="168">
        <f>+'[19]PEP AR-L1273'!AO31*$B$31</f>
        <v>0</v>
      </c>
      <c r="BE31" s="172">
        <f t="shared" si="11"/>
        <v>0</v>
      </c>
      <c r="BF31" s="173">
        <f t="shared" si="11"/>
        <v>0</v>
      </c>
      <c r="BG31" s="167">
        <f>+'[19]PEP AR-L1273'!AQ31*$A$31</f>
        <v>0</v>
      </c>
      <c r="BH31" s="170">
        <f>+'[19]PEP AR-L1273'!AQ31*$B$31</f>
        <v>0</v>
      </c>
      <c r="BI31" s="169">
        <f>+'[19]PEP AR-L1273'!AR31*$A$31</f>
        <v>0</v>
      </c>
      <c r="BJ31" s="170">
        <f>+'[19]PEP AR-L1273'!AR31*$B$31</f>
        <v>0</v>
      </c>
      <c r="BK31" s="169">
        <f>+'[19]PEP AR-L1273'!AS31*$A$31</f>
        <v>0</v>
      </c>
      <c r="BL31" s="168">
        <f>+'[19]PEP AR-L1273'!AS31*$B$31</f>
        <v>0</v>
      </c>
      <c r="BM31" s="167">
        <f>+'[19]PEP AR-L1273'!AT31*$A$31</f>
        <v>0</v>
      </c>
      <c r="BN31" s="170">
        <f>+'[19]PEP AR-L1273'!AT31*$B$31</f>
        <v>0</v>
      </c>
      <c r="BO31" s="169">
        <f>+'[19]PEP AR-L1273'!AU31*$A$31</f>
        <v>0</v>
      </c>
      <c r="BP31" s="170">
        <f>+'[19]PEP AR-L1273'!AU31*$B$31</f>
        <v>0</v>
      </c>
      <c r="BQ31" s="169">
        <f>+'[19]PEP AR-L1273'!AV31*$A$31</f>
        <v>0</v>
      </c>
      <c r="BR31" s="168">
        <f>+'[19]PEP AR-L1273'!AV31*$B$31</f>
        <v>0</v>
      </c>
      <c r="BS31" s="167">
        <f>+'[19]PEP AR-L1273'!AW31*$A$31</f>
        <v>0</v>
      </c>
      <c r="BT31" s="170">
        <f>+'[19]PEP AR-L1273'!AW31*$B$31</f>
        <v>0</v>
      </c>
      <c r="BU31" s="169">
        <f>+'[19]PEP AR-L1273'!AX31*$A$31</f>
        <v>0</v>
      </c>
      <c r="BV31" s="170">
        <f>+'[19]PEP AR-L1273'!AX31*$B$31</f>
        <v>0</v>
      </c>
      <c r="BW31" s="169">
        <f>+'[19]PEP AR-L1273'!AY31*$A$31</f>
        <v>0</v>
      </c>
      <c r="BX31" s="168">
        <f>+'[19]PEP AR-L1273'!AY31*$B$31</f>
        <v>0</v>
      </c>
      <c r="BY31" s="167">
        <f>+'[19]PEP AR-L1273'!AZ31*$A$31</f>
        <v>0</v>
      </c>
      <c r="BZ31" s="170">
        <f>+'[19]PEP AR-L1273'!AZ31*$B$31</f>
        <v>0</v>
      </c>
      <c r="CA31" s="169">
        <f>+'[19]PEP AR-L1273'!BA31*$A$31</f>
        <v>0</v>
      </c>
      <c r="CB31" s="170">
        <f>+'[19]PEP AR-L1273'!BA31*$B$31</f>
        <v>0</v>
      </c>
      <c r="CC31" s="169">
        <f>+'[19]PEP AR-L1273'!BB31*$A$31</f>
        <v>0</v>
      </c>
      <c r="CD31" s="168">
        <f>+'[19]PEP AR-L1273'!BB31*$B$31</f>
        <v>0</v>
      </c>
      <c r="CE31" s="172">
        <f t="shared" si="12"/>
        <v>0</v>
      </c>
      <c r="CF31" s="173">
        <f t="shared" si="12"/>
        <v>0</v>
      </c>
      <c r="CG31" s="167">
        <f>+'[19]PEP AR-L1273'!BD31*$A$31</f>
        <v>12500</v>
      </c>
      <c r="CH31" s="170">
        <f>+'[19]PEP AR-L1273'!BD31*$B$31</f>
        <v>0</v>
      </c>
      <c r="CI31" s="169">
        <f>+'[19]PEP AR-L1273'!BE31*$A$31</f>
        <v>12500</v>
      </c>
      <c r="CJ31" s="170">
        <f>+'[19]PEP AR-L1273'!BE31*$B$31</f>
        <v>0</v>
      </c>
      <c r="CK31" s="169">
        <f>+'[19]PEP AR-L1273'!BF31*$A$31</f>
        <v>12500</v>
      </c>
      <c r="CL31" s="168">
        <f>+'[19]PEP AR-L1273'!BF31*$B$31</f>
        <v>0</v>
      </c>
      <c r="CM31" s="167">
        <f>+'[19]PEP AR-L1273'!BG31*$A$31</f>
        <v>12500</v>
      </c>
      <c r="CN31" s="170">
        <f>+'[19]PEP AR-L1273'!BG31*$B$31</f>
        <v>0</v>
      </c>
      <c r="CO31" s="169">
        <f>+'[19]PEP AR-L1273'!BH31*$A$31</f>
        <v>12500</v>
      </c>
      <c r="CP31" s="170">
        <f>+'[19]PEP AR-L1273'!BH31*$B$31</f>
        <v>0</v>
      </c>
      <c r="CQ31" s="169">
        <f>+'[19]PEP AR-L1273'!BI31*$A$31</f>
        <v>12500</v>
      </c>
      <c r="CR31" s="168">
        <f>+'[19]PEP AR-L1273'!BI31*$B$31</f>
        <v>0</v>
      </c>
      <c r="CS31" s="167">
        <f>+'[19]PEP AR-L1273'!BJ31*$A$31</f>
        <v>12500</v>
      </c>
      <c r="CT31" s="170">
        <f>+'[19]PEP AR-L1273'!BJ31*$B$31</f>
        <v>0</v>
      </c>
      <c r="CU31" s="169">
        <f>+'[19]PEP AR-L1273'!BK31*$A$31</f>
        <v>12500</v>
      </c>
      <c r="CV31" s="170">
        <f>+'[19]PEP AR-L1273'!BK31*$B$31</f>
        <v>0</v>
      </c>
      <c r="CW31" s="169">
        <f>+'[19]PEP AR-L1273'!BL31*$A$31</f>
        <v>12500</v>
      </c>
      <c r="CX31" s="168">
        <f>+'[19]PEP AR-L1273'!BL31*$B$31</f>
        <v>0</v>
      </c>
      <c r="CY31" s="167">
        <f>+'[19]PEP AR-L1273'!BM31*$A$31</f>
        <v>12500</v>
      </c>
      <c r="CZ31" s="170">
        <f>+'[19]PEP AR-L1273'!BM31*$B$31</f>
        <v>0</v>
      </c>
      <c r="DA31" s="169">
        <f>+'[19]PEP AR-L1273'!BN31*$A$31</f>
        <v>12500</v>
      </c>
      <c r="DB31" s="170">
        <f>+'[19]PEP AR-L1273'!BN31*$B$31</f>
        <v>0</v>
      </c>
      <c r="DC31" s="169">
        <f>+'[19]PEP AR-L1273'!BO31*$A$31</f>
        <v>12500</v>
      </c>
      <c r="DD31" s="168">
        <f>+'[19]PEP AR-L1273'!BO31*$B$31</f>
        <v>0</v>
      </c>
      <c r="DE31" s="172">
        <f t="shared" si="13"/>
        <v>150000</v>
      </c>
      <c r="DF31" s="173">
        <f t="shared" si="13"/>
        <v>0</v>
      </c>
      <c r="DG31" s="167">
        <f>+'[19]PEP AR-L1273'!BQ31*$A$31</f>
        <v>12500</v>
      </c>
      <c r="DH31" s="170">
        <f>+'[19]PEP AR-L1273'!BQ31*$B$31</f>
        <v>0</v>
      </c>
      <c r="DI31" s="169">
        <f>+'[19]PEP AR-L1273'!BR31*$A$31</f>
        <v>12500</v>
      </c>
      <c r="DJ31" s="170">
        <f>+'[19]PEP AR-L1273'!BR31*$B$31</f>
        <v>0</v>
      </c>
      <c r="DK31" s="169">
        <f>+'[19]PEP AR-L1273'!BS31*$A$31</f>
        <v>12500</v>
      </c>
      <c r="DL31" s="168">
        <f>+'[19]PEP AR-L1273'!BS31*$B$31</f>
        <v>0</v>
      </c>
      <c r="DM31" s="167">
        <f>+'[19]PEP AR-L1273'!BT31*$A$31</f>
        <v>12500</v>
      </c>
      <c r="DN31" s="170">
        <f>+'[19]PEP AR-L1273'!BT31*$B$31</f>
        <v>0</v>
      </c>
      <c r="DO31" s="169">
        <f>+'[19]PEP AR-L1273'!BU31*$A$31</f>
        <v>12500</v>
      </c>
      <c r="DP31" s="170">
        <f>+'[19]PEP AR-L1273'!BU31*$B$31</f>
        <v>0</v>
      </c>
      <c r="DQ31" s="169">
        <f>+'[19]PEP AR-L1273'!BV31*$A$31</f>
        <v>12500</v>
      </c>
      <c r="DR31" s="168">
        <f>+'[19]PEP AR-L1273'!BV31*$B$31</f>
        <v>0</v>
      </c>
      <c r="DS31" s="167">
        <f>+'[19]PEP AR-L1273'!BW31*$A$31</f>
        <v>12500</v>
      </c>
      <c r="DT31" s="170">
        <f>+'[19]PEP AR-L1273'!BW31*$B$31</f>
        <v>0</v>
      </c>
      <c r="DU31" s="169">
        <f>+'[19]PEP AR-L1273'!BX31*$A$31</f>
        <v>12500</v>
      </c>
      <c r="DV31" s="170">
        <f>+'[19]PEP AR-L1273'!BX31*$B$31</f>
        <v>0</v>
      </c>
      <c r="DW31" s="169">
        <f>+'[19]PEP AR-L1273'!BY31*$A$31</f>
        <v>12500</v>
      </c>
      <c r="DX31" s="168">
        <f>+'[19]PEP AR-L1273'!BY31*$B$31</f>
        <v>0</v>
      </c>
      <c r="DY31" s="167">
        <f>+'[19]PEP AR-L1273'!BZ31*$A$31</f>
        <v>12500</v>
      </c>
      <c r="DZ31" s="170">
        <f>+'[19]PEP AR-L1273'!BZ31*$B$31</f>
        <v>0</v>
      </c>
      <c r="EA31" s="169">
        <f>+'[19]PEP AR-L1273'!CA31*$A$31</f>
        <v>12500</v>
      </c>
      <c r="EB31" s="170">
        <f>+'[19]PEP AR-L1273'!CA31*$B$31</f>
        <v>0</v>
      </c>
      <c r="EC31" s="169">
        <f>+'[19]PEP AR-L1273'!CB31*$A$31</f>
        <v>12500</v>
      </c>
      <c r="ED31" s="168">
        <f>+'[19]PEP AR-L1273'!CB31*$B$31</f>
        <v>0</v>
      </c>
      <c r="EE31" s="172">
        <f t="shared" si="14"/>
        <v>150000</v>
      </c>
      <c r="EF31" s="173">
        <f t="shared" si="14"/>
        <v>0</v>
      </c>
      <c r="EG31" s="158">
        <f t="shared" si="15"/>
        <v>300000</v>
      </c>
      <c r="EH31" s="158">
        <f t="shared" si="15"/>
        <v>0</v>
      </c>
      <c r="EI31" s="179"/>
      <c r="EJ31" s="184"/>
      <c r="EK31" s="184"/>
      <c r="EL31" s="184"/>
      <c r="EM31" s="184"/>
      <c r="EN31" s="186"/>
      <c r="EO31" s="187"/>
    </row>
    <row r="32" spans="1:145" s="3" customFormat="1" ht="21" customHeight="1" x14ac:dyDescent="0.3">
      <c r="A32" s="207"/>
      <c r="B32" s="207"/>
      <c r="C32" s="189" t="s">
        <v>65</v>
      </c>
      <c r="D32" s="190"/>
      <c r="E32" s="191"/>
      <c r="F32" s="192"/>
      <c r="G32" s="193"/>
      <c r="H32" s="208"/>
      <c r="I32" s="209"/>
      <c r="J32" s="210"/>
      <c r="K32" s="211"/>
      <c r="L32" s="192"/>
      <c r="M32" s="197"/>
      <c r="N32" s="208"/>
      <c r="O32" s="209"/>
      <c r="P32" s="210"/>
      <c r="Q32" s="211"/>
      <c r="R32" s="192"/>
      <c r="S32" s="197"/>
      <c r="T32" s="208"/>
      <c r="U32" s="209"/>
      <c r="V32" s="210"/>
      <c r="W32" s="211"/>
      <c r="X32" s="192"/>
      <c r="Y32" s="197"/>
      <c r="Z32" s="208"/>
      <c r="AA32" s="209"/>
      <c r="AB32" s="210"/>
      <c r="AC32" s="211"/>
      <c r="AD32" s="192"/>
      <c r="AE32" s="198"/>
      <c r="AF32" s="199"/>
      <c r="AG32" s="197"/>
      <c r="AH32" s="208"/>
      <c r="AI32" s="209"/>
      <c r="AJ32" s="210"/>
      <c r="AK32" s="211"/>
      <c r="AL32" s="192"/>
      <c r="AM32" s="197"/>
      <c r="AN32" s="208"/>
      <c r="AO32" s="209"/>
      <c r="AP32" s="210"/>
      <c r="AQ32" s="211"/>
      <c r="AR32" s="192"/>
      <c r="AS32" s="197"/>
      <c r="AT32" s="208"/>
      <c r="AU32" s="209"/>
      <c r="AV32" s="210"/>
      <c r="AW32" s="211"/>
      <c r="AX32" s="192"/>
      <c r="AY32" s="197"/>
      <c r="AZ32" s="208"/>
      <c r="BA32" s="209"/>
      <c r="BB32" s="210"/>
      <c r="BC32" s="211"/>
      <c r="BD32" s="192"/>
      <c r="BE32" s="200"/>
      <c r="BF32" s="201"/>
      <c r="BG32" s="197"/>
      <c r="BH32" s="208"/>
      <c r="BI32" s="209"/>
      <c r="BJ32" s="210"/>
      <c r="BK32" s="211"/>
      <c r="BL32" s="192"/>
      <c r="BM32" s="197"/>
      <c r="BN32" s="208"/>
      <c r="BO32" s="209"/>
      <c r="BP32" s="210"/>
      <c r="BQ32" s="211"/>
      <c r="BR32" s="192"/>
      <c r="BS32" s="197"/>
      <c r="BT32" s="208"/>
      <c r="BU32" s="209"/>
      <c r="BV32" s="210"/>
      <c r="BW32" s="211"/>
      <c r="BX32" s="192"/>
      <c r="BY32" s="197"/>
      <c r="BZ32" s="208"/>
      <c r="CA32" s="209"/>
      <c r="CB32" s="210"/>
      <c r="CC32" s="211"/>
      <c r="CD32" s="192"/>
      <c r="CE32" s="200"/>
      <c r="CF32" s="201"/>
      <c r="CG32" s="197"/>
      <c r="CH32" s="208"/>
      <c r="CI32" s="209"/>
      <c r="CJ32" s="210"/>
      <c r="CK32" s="211"/>
      <c r="CL32" s="192"/>
      <c r="CM32" s="197"/>
      <c r="CN32" s="208"/>
      <c r="CO32" s="209"/>
      <c r="CP32" s="210"/>
      <c r="CQ32" s="211"/>
      <c r="CR32" s="192"/>
      <c r="CS32" s="197"/>
      <c r="CT32" s="208"/>
      <c r="CU32" s="209"/>
      <c r="CV32" s="210"/>
      <c r="CW32" s="211"/>
      <c r="CX32" s="192"/>
      <c r="CY32" s="197"/>
      <c r="CZ32" s="208"/>
      <c r="DA32" s="209"/>
      <c r="DB32" s="210"/>
      <c r="DC32" s="211"/>
      <c r="DD32" s="192"/>
      <c r="DE32" s="200"/>
      <c r="DF32" s="201"/>
      <c r="DG32" s="197"/>
      <c r="DH32" s="208"/>
      <c r="DI32" s="209"/>
      <c r="DJ32" s="210"/>
      <c r="DK32" s="211"/>
      <c r="DL32" s="192"/>
      <c r="DM32" s="197"/>
      <c r="DN32" s="208"/>
      <c r="DO32" s="209"/>
      <c r="DP32" s="210"/>
      <c r="DQ32" s="211"/>
      <c r="DR32" s="192"/>
      <c r="DS32" s="197"/>
      <c r="DT32" s="208"/>
      <c r="DU32" s="209"/>
      <c r="DV32" s="210"/>
      <c r="DW32" s="211"/>
      <c r="DX32" s="192"/>
      <c r="DY32" s="197"/>
      <c r="DZ32" s="208"/>
      <c r="EA32" s="209"/>
      <c r="EB32" s="210"/>
      <c r="EC32" s="211"/>
      <c r="ED32" s="192"/>
      <c r="EE32" s="200"/>
      <c r="EF32" s="201"/>
      <c r="EG32" s="202"/>
      <c r="EH32" s="202"/>
      <c r="EI32" s="203"/>
      <c r="EJ32" s="204"/>
      <c r="EK32" s="205"/>
      <c r="EL32" s="205"/>
      <c r="EM32" s="205"/>
      <c r="EN32" s="205"/>
      <c r="EO32" s="206"/>
    </row>
    <row r="33" spans="1:330" s="3" customFormat="1" ht="21" x14ac:dyDescent="0.3">
      <c r="A33" s="207">
        <v>1</v>
      </c>
      <c r="B33" s="207">
        <v>0</v>
      </c>
      <c r="C33" s="178">
        <v>1</v>
      </c>
      <c r="D33" s="166" t="str">
        <f>+'[19]PEP AR-L1273'!A33</f>
        <v>Administración</v>
      </c>
      <c r="E33" s="167">
        <f>+'[19]PEP AR-L1273'!I33</f>
        <v>100000</v>
      </c>
      <c r="F33" s="168">
        <f>+'[19]PEP AR-L1273'!J33</f>
        <v>0</v>
      </c>
      <c r="G33" s="169">
        <f>+'[19]PEP AR-L1273'!Q33*$A$33</f>
        <v>0</v>
      </c>
      <c r="H33" s="170">
        <f>+'[19]PEP AR-L1273'!Q33*$B$33</f>
        <v>0</v>
      </c>
      <c r="I33" s="169">
        <f>+'[19]PEP AR-L1273'!R33*$A$33</f>
        <v>0</v>
      </c>
      <c r="J33" s="170">
        <f>+'[19]PEP AR-L1273'!R33*$B$33</f>
        <v>0</v>
      </c>
      <c r="K33" s="169">
        <f>+'[19]PEP AR-L1273'!S33*$A$33</f>
        <v>0</v>
      </c>
      <c r="L33" s="168">
        <f>+'[19]PEP AR-L1273'!S33*$B$33</f>
        <v>0</v>
      </c>
      <c r="M33" s="169">
        <f>+'[19]PEP AR-L1273'!T33*$A$33</f>
        <v>0</v>
      </c>
      <c r="N33" s="170">
        <f>+'[19]PEP AR-L1273'!T33*$B$33</f>
        <v>0</v>
      </c>
      <c r="O33" s="169">
        <f>+'[19]PEP AR-L1273'!U33*$A$33</f>
        <v>0</v>
      </c>
      <c r="P33" s="170">
        <f>+'[19]PEP AR-L1273'!U33*$B$33</f>
        <v>0</v>
      </c>
      <c r="Q33" s="169">
        <f>+'[19]PEP AR-L1273'!V33*$A$33</f>
        <v>0</v>
      </c>
      <c r="R33" s="171">
        <f>+'[19]PEP AR-L1273'!V33*$B$33</f>
        <v>0</v>
      </c>
      <c r="S33" s="167">
        <f>+'[19]PEP AR-L1273'!W33*$A$33</f>
        <v>3333.3333333333335</v>
      </c>
      <c r="T33" s="170">
        <f>+'[19]PEP AR-L1273'!W33*$B$33</f>
        <v>0</v>
      </c>
      <c r="U33" s="169">
        <f>+'[19]PEP AR-L1273'!X33*$A$33</f>
        <v>3333.3333333333335</v>
      </c>
      <c r="V33" s="170">
        <f>+'[19]PEP AR-L1273'!X33*$B$33</f>
        <v>0</v>
      </c>
      <c r="W33" s="169">
        <f>+'[19]PEP AR-L1273'!Y33*$A$33</f>
        <v>3333.3333333333335</v>
      </c>
      <c r="X33" s="168">
        <f>+'[19]PEP AR-L1273'!Y33*$B$33</f>
        <v>0</v>
      </c>
      <c r="Y33" s="167">
        <f>+'[19]PEP AR-L1273'!Z33*$A$33</f>
        <v>3333.3333333333335</v>
      </c>
      <c r="Z33" s="170">
        <f>+'[19]PEP AR-L1273'!Z33*$B$33</f>
        <v>0</v>
      </c>
      <c r="AA33" s="169">
        <f>+'[19]PEP AR-L1273'!AA33*$A$33</f>
        <v>3333.3333333333335</v>
      </c>
      <c r="AB33" s="170">
        <f>+'[19]PEP AR-L1273'!AA33*$B$33</f>
        <v>0</v>
      </c>
      <c r="AC33" s="169">
        <f>+'[19]PEP AR-L1273'!AB33*$A$33</f>
        <v>3333.3333333333335</v>
      </c>
      <c r="AD33" s="171">
        <f>+'[19]PEP AR-L1273'!AB33*$B$33</f>
        <v>0</v>
      </c>
      <c r="AE33" s="154">
        <f t="shared" ref="AE33:AF36" si="16">+AC33+AA33+Y33+W33+U33+S33+Q33+O33+M33+K33+I33+G33</f>
        <v>20000</v>
      </c>
      <c r="AF33" s="155">
        <f t="shared" si="16"/>
        <v>0</v>
      </c>
      <c r="AG33" s="167">
        <f>+'[19]PEP AR-L1273'!AD33*$A$33</f>
        <v>1666.6666666666667</v>
      </c>
      <c r="AH33" s="170">
        <f>+'[19]PEP AR-L1273'!AD33*$B$33</f>
        <v>0</v>
      </c>
      <c r="AI33" s="169">
        <f>+'[19]PEP AR-L1273'!AE33*$A$33</f>
        <v>1666.6666666666667</v>
      </c>
      <c r="AJ33" s="170">
        <f>+'[19]PEP AR-L1273'!AE33*$B$33</f>
        <v>0</v>
      </c>
      <c r="AK33" s="169">
        <f>+'[19]PEP AR-L1273'!AF33*$A$33</f>
        <v>1666.6666666666667</v>
      </c>
      <c r="AL33" s="168">
        <f>+'[19]PEP AR-L1273'!AF33*$B$33</f>
        <v>0</v>
      </c>
      <c r="AM33" s="167">
        <f>+'[19]PEP AR-L1273'!AG33*$A$33</f>
        <v>1666.6666666666667</v>
      </c>
      <c r="AN33" s="170">
        <f>+'[19]PEP AR-L1273'!AG33*$B$33</f>
        <v>0</v>
      </c>
      <c r="AO33" s="169">
        <f>+'[19]PEP AR-L1273'!AH33*$A$33</f>
        <v>1666.6666666666667</v>
      </c>
      <c r="AP33" s="170">
        <f>+'[19]PEP AR-L1273'!AH33*$B$33</f>
        <v>0</v>
      </c>
      <c r="AQ33" s="169">
        <f>+'[19]PEP AR-L1273'!AI33*$A$33</f>
        <v>1666.6666666666667</v>
      </c>
      <c r="AR33" s="168">
        <f>+'[19]PEP AR-L1273'!AI33*$B$33</f>
        <v>0</v>
      </c>
      <c r="AS33" s="167">
        <f>+'[19]PEP AR-L1273'!AJ33*$A$33</f>
        <v>1666.6666666666667</v>
      </c>
      <c r="AT33" s="170">
        <f>+'[19]PEP AR-L1273'!AJ33*$B$33</f>
        <v>0</v>
      </c>
      <c r="AU33" s="169">
        <f>+'[19]PEP AR-L1273'!AK33*$A$33</f>
        <v>1666.6666666666667</v>
      </c>
      <c r="AV33" s="170">
        <f>+'[19]PEP AR-L1273'!AK33*$B$33</f>
        <v>0</v>
      </c>
      <c r="AW33" s="169">
        <f>+'[19]PEP AR-L1273'!AL33*$A$33</f>
        <v>1666.6666666666667</v>
      </c>
      <c r="AX33" s="168">
        <f>+'[19]PEP AR-L1273'!AL33*$B$33</f>
        <v>0</v>
      </c>
      <c r="AY33" s="167">
        <f>+'[19]PEP AR-L1273'!AM33*$A$33</f>
        <v>1666.6666666666667</v>
      </c>
      <c r="AZ33" s="170">
        <f>+'[19]PEP AR-L1273'!AM33*$B$33</f>
        <v>0</v>
      </c>
      <c r="BA33" s="169">
        <f>+'[19]PEP AR-L1273'!AN33*$A$33</f>
        <v>1666.6666666666667</v>
      </c>
      <c r="BB33" s="170">
        <f>+'[19]PEP AR-L1273'!AN33*$B$33</f>
        <v>0</v>
      </c>
      <c r="BC33" s="169">
        <f>+'[19]PEP AR-L1273'!AO33*$A$33</f>
        <v>1666.6666666666667</v>
      </c>
      <c r="BD33" s="168">
        <f>+'[19]PEP AR-L1273'!AO33*$B$33</f>
        <v>0</v>
      </c>
      <c r="BE33" s="172">
        <f>+BC33+BA33+AY33+AW33+AU33+AS33+AQ33+AO33+AM33+AK33+AI33+AG33</f>
        <v>20000</v>
      </c>
      <c r="BF33" s="173">
        <f>+BD33+BB33+AZ33+AX33+AV33+AT33+AR33+AP33+AN33+AL33+AJ33+AH33</f>
        <v>0</v>
      </c>
      <c r="BG33" s="167">
        <f>+'[19]PEP AR-L1273'!AQ33*$A$33</f>
        <v>1666.6666666666667</v>
      </c>
      <c r="BH33" s="170">
        <f>+'[19]PEP AR-L1273'!AQ33*$B$33</f>
        <v>0</v>
      </c>
      <c r="BI33" s="169">
        <f>+'[19]PEP AR-L1273'!AR33*$A$33</f>
        <v>1666.6666666666667</v>
      </c>
      <c r="BJ33" s="170">
        <f>+'[19]PEP AR-L1273'!AR33*$B$33</f>
        <v>0</v>
      </c>
      <c r="BK33" s="169">
        <f>+'[19]PEP AR-L1273'!AS33*$A$33</f>
        <v>1666.6666666666667</v>
      </c>
      <c r="BL33" s="168">
        <f>+'[19]PEP AR-L1273'!AS33*$B$33</f>
        <v>0</v>
      </c>
      <c r="BM33" s="167">
        <f>+'[19]PEP AR-L1273'!AT33*$A$33</f>
        <v>1666.6666666666667</v>
      </c>
      <c r="BN33" s="170">
        <f>+'[19]PEP AR-L1273'!AT33*$B$33</f>
        <v>0</v>
      </c>
      <c r="BO33" s="169">
        <f>+'[19]PEP AR-L1273'!AU33*$A$33</f>
        <v>1666.6666666666667</v>
      </c>
      <c r="BP33" s="170">
        <f>+'[19]PEP AR-L1273'!AU33*$B$33</f>
        <v>0</v>
      </c>
      <c r="BQ33" s="169">
        <f>+'[19]PEP AR-L1273'!AV33*$A$33</f>
        <v>1666.6666666666667</v>
      </c>
      <c r="BR33" s="168">
        <f>+'[19]PEP AR-L1273'!AV33*$B$33</f>
        <v>0</v>
      </c>
      <c r="BS33" s="167">
        <f>+'[19]PEP AR-L1273'!AW33*$A$33</f>
        <v>1666.6666666666667</v>
      </c>
      <c r="BT33" s="170">
        <f>+'[19]PEP AR-L1273'!AW33*$B$33</f>
        <v>0</v>
      </c>
      <c r="BU33" s="169">
        <f>+'[19]PEP AR-L1273'!AX33*$A$33</f>
        <v>1666.6666666666667</v>
      </c>
      <c r="BV33" s="170">
        <f>+'[19]PEP AR-L1273'!AX33*$B$33</f>
        <v>0</v>
      </c>
      <c r="BW33" s="169">
        <f>+'[19]PEP AR-L1273'!AY33*$A$33</f>
        <v>1666.6666666666667</v>
      </c>
      <c r="BX33" s="168">
        <f>+'[19]PEP AR-L1273'!AY33*$B$33</f>
        <v>0</v>
      </c>
      <c r="BY33" s="167">
        <f>+'[19]PEP AR-L1273'!AZ33*$A$33</f>
        <v>1666.6666666666667</v>
      </c>
      <c r="BZ33" s="170">
        <f>+'[19]PEP AR-L1273'!AZ33*$B$33</f>
        <v>0</v>
      </c>
      <c r="CA33" s="169">
        <f>+'[19]PEP AR-L1273'!BA33*$A$33</f>
        <v>1666.6666666666667</v>
      </c>
      <c r="CB33" s="170">
        <f>+'[19]PEP AR-L1273'!BA33*$B$33</f>
        <v>0</v>
      </c>
      <c r="CC33" s="169">
        <f>+'[19]PEP AR-L1273'!BB33*$A$33</f>
        <v>1666.6666666666667</v>
      </c>
      <c r="CD33" s="168">
        <f>+'[19]PEP AR-L1273'!BB33*$B$33</f>
        <v>0</v>
      </c>
      <c r="CE33" s="172">
        <f>+CC33+CA33+BY33+BW33+BU33+BS33+BQ33+BO33+BM33+BK33+BI33+BG33</f>
        <v>20000</v>
      </c>
      <c r="CF33" s="173">
        <f>+CD33+CB33+BZ33+BX33+BV33+BT33+BR33+BP33+BN33+BL33+BJ33+BH33</f>
        <v>0</v>
      </c>
      <c r="CG33" s="167">
        <f>+'[19]PEP AR-L1273'!BD33*$A$33</f>
        <v>1666.6666666666667</v>
      </c>
      <c r="CH33" s="170">
        <f>+'[19]PEP AR-L1273'!BD33*$B$33</f>
        <v>0</v>
      </c>
      <c r="CI33" s="169">
        <f>+'[19]PEP AR-L1273'!BE33*$A$33</f>
        <v>1666.6666666666667</v>
      </c>
      <c r="CJ33" s="170">
        <f>+'[19]PEP AR-L1273'!BE33*$B$33</f>
        <v>0</v>
      </c>
      <c r="CK33" s="169">
        <f>+'[19]PEP AR-L1273'!BF33*$A$33</f>
        <v>1666.6666666666667</v>
      </c>
      <c r="CL33" s="168">
        <f>+'[19]PEP AR-L1273'!BF33*$B$33</f>
        <v>0</v>
      </c>
      <c r="CM33" s="167">
        <f>+'[19]PEP AR-L1273'!BG33*$A$33</f>
        <v>1666.6666666666667</v>
      </c>
      <c r="CN33" s="170">
        <f>+'[19]PEP AR-L1273'!BG33*$B$33</f>
        <v>0</v>
      </c>
      <c r="CO33" s="169">
        <f>+'[19]PEP AR-L1273'!BH33*$A$33</f>
        <v>1666.6666666666667</v>
      </c>
      <c r="CP33" s="170">
        <f>+'[19]PEP AR-L1273'!BH33*$B$33</f>
        <v>0</v>
      </c>
      <c r="CQ33" s="169">
        <f>+'[19]PEP AR-L1273'!BI33*$A$33</f>
        <v>1666.6666666666667</v>
      </c>
      <c r="CR33" s="168">
        <f>+'[19]PEP AR-L1273'!BI33*$B$33</f>
        <v>0</v>
      </c>
      <c r="CS33" s="167">
        <f>+'[19]PEP AR-L1273'!BJ33*$A$33</f>
        <v>1666.6666666666667</v>
      </c>
      <c r="CT33" s="170">
        <f>+'[19]PEP AR-L1273'!BJ33*$B$33</f>
        <v>0</v>
      </c>
      <c r="CU33" s="169">
        <f>+'[19]PEP AR-L1273'!BK33*$A$33</f>
        <v>1666.6666666666667</v>
      </c>
      <c r="CV33" s="170">
        <f>+'[19]PEP AR-L1273'!BK33*$B$33</f>
        <v>0</v>
      </c>
      <c r="CW33" s="169">
        <f>+'[19]PEP AR-L1273'!BL33*$A$33</f>
        <v>1666.6666666666667</v>
      </c>
      <c r="CX33" s="168">
        <f>+'[19]PEP AR-L1273'!BL33*$B$33</f>
        <v>0</v>
      </c>
      <c r="CY33" s="167">
        <f>+'[19]PEP AR-L1273'!BM33*$A$33</f>
        <v>1666.6666666666667</v>
      </c>
      <c r="CZ33" s="170">
        <f>+'[19]PEP AR-L1273'!BM33*$B$33</f>
        <v>0</v>
      </c>
      <c r="DA33" s="169">
        <f>+'[19]PEP AR-L1273'!BN33*$A$33</f>
        <v>1666.6666666666667</v>
      </c>
      <c r="DB33" s="170">
        <f>+'[19]PEP AR-L1273'!BN33*$B$33</f>
        <v>0</v>
      </c>
      <c r="DC33" s="169">
        <f>+'[19]PEP AR-L1273'!BO33*$A$33</f>
        <v>1666.6666666666667</v>
      </c>
      <c r="DD33" s="168">
        <f>+'[19]PEP AR-L1273'!BO33*$B$33</f>
        <v>0</v>
      </c>
      <c r="DE33" s="172">
        <f>+DC33+DA33+CY33+CW33+CU33+CS33+CQ33+CO33+CM33+CK33+CI33+CG33</f>
        <v>20000</v>
      </c>
      <c r="DF33" s="173">
        <f>+DD33+DB33+CZ33+CX33+CV33+CT33+CR33+CP33+CN33+CL33+CJ33+CH33</f>
        <v>0</v>
      </c>
      <c r="DG33" s="167">
        <f>+'[19]PEP AR-L1273'!BQ33*$A$33</f>
        <v>1666.6666666666667</v>
      </c>
      <c r="DH33" s="170">
        <f>+'[19]PEP AR-L1273'!BQ33*$B$33</f>
        <v>0</v>
      </c>
      <c r="DI33" s="169">
        <f>+'[19]PEP AR-L1273'!BR33*$A$33</f>
        <v>1666.6666666666667</v>
      </c>
      <c r="DJ33" s="170">
        <f>+'[19]PEP AR-L1273'!BR33*$B$33</f>
        <v>0</v>
      </c>
      <c r="DK33" s="169">
        <f>+'[19]PEP AR-L1273'!BS33*$A$33</f>
        <v>1666.6666666666667</v>
      </c>
      <c r="DL33" s="168">
        <f>+'[19]PEP AR-L1273'!BS33*$B$33</f>
        <v>0</v>
      </c>
      <c r="DM33" s="167">
        <f>+'[19]PEP AR-L1273'!BT33*$A$33</f>
        <v>1666.6666666666667</v>
      </c>
      <c r="DN33" s="170">
        <f>+'[19]PEP AR-L1273'!BT33*$B$33</f>
        <v>0</v>
      </c>
      <c r="DO33" s="169">
        <f>+'[19]PEP AR-L1273'!BU33*$A$33</f>
        <v>1666.6666666666667</v>
      </c>
      <c r="DP33" s="170">
        <f>+'[19]PEP AR-L1273'!BU33*$B$33</f>
        <v>0</v>
      </c>
      <c r="DQ33" s="169">
        <f>+'[19]PEP AR-L1273'!BV33*$A$33</f>
        <v>1666.6666666666667</v>
      </c>
      <c r="DR33" s="168">
        <f>+'[19]PEP AR-L1273'!BV33*$B$33</f>
        <v>0</v>
      </c>
      <c r="DS33" s="167">
        <f>+'[19]PEP AR-L1273'!BW33*$A$33</f>
        <v>1666.6666666666667</v>
      </c>
      <c r="DT33" s="170">
        <f>+'[19]PEP AR-L1273'!BW33*$B$33</f>
        <v>0</v>
      </c>
      <c r="DU33" s="169">
        <f>+'[19]PEP AR-L1273'!BX33*$A$33</f>
        <v>1666.6666666666667</v>
      </c>
      <c r="DV33" s="170">
        <f>+'[19]PEP AR-L1273'!BX33*$B$33</f>
        <v>0</v>
      </c>
      <c r="DW33" s="169">
        <f>+'[19]PEP AR-L1273'!BY33*$A$33</f>
        <v>1666.6666666666667</v>
      </c>
      <c r="DX33" s="168">
        <f>+'[19]PEP AR-L1273'!BY33*$B$33</f>
        <v>0</v>
      </c>
      <c r="DY33" s="167">
        <f>+'[19]PEP AR-L1273'!BZ33*$A$33</f>
        <v>1666.6666666666667</v>
      </c>
      <c r="DZ33" s="170">
        <f>+'[19]PEP AR-L1273'!BZ33*$B$33</f>
        <v>0</v>
      </c>
      <c r="EA33" s="169">
        <f>+'[19]PEP AR-L1273'!CA33*$A$33</f>
        <v>1666.6666666666667</v>
      </c>
      <c r="EB33" s="170">
        <f>+'[19]PEP AR-L1273'!CA33*$B$33</f>
        <v>0</v>
      </c>
      <c r="EC33" s="169">
        <f>+'[19]PEP AR-L1273'!CB33*$A$33</f>
        <v>1666.6666666666667</v>
      </c>
      <c r="ED33" s="168">
        <f>+'[19]PEP AR-L1273'!CB33*$B$33</f>
        <v>0</v>
      </c>
      <c r="EE33" s="172">
        <f>+EC33+EA33+DY33+DW33+DU33+DS33+DQ33+DO33+DM33+DK33+DI33+DG33</f>
        <v>20000</v>
      </c>
      <c r="EF33" s="173">
        <f>+ED33+EB33+DZ33+DX33+DV33+DT33+DR33+DP33+DN33+DL33+DJ33+DH33</f>
        <v>0</v>
      </c>
      <c r="EG33" s="158">
        <f t="shared" ref="EG33:EH36" si="17">+EE33+DE33+CE33+BE33+AE33</f>
        <v>100000</v>
      </c>
      <c r="EH33" s="158">
        <f t="shared" si="17"/>
        <v>0</v>
      </c>
      <c r="EI33" s="179"/>
      <c r="EJ33" s="184"/>
      <c r="EK33" s="184"/>
      <c r="EL33" s="184"/>
      <c r="EM33" s="184"/>
      <c r="EN33" s="186"/>
      <c r="EO33" s="187"/>
    </row>
    <row r="34" spans="1:330" s="3" customFormat="1" ht="21" x14ac:dyDescent="0.3">
      <c r="A34" s="207">
        <v>1</v>
      </c>
      <c r="B34" s="207">
        <v>0</v>
      </c>
      <c r="C34" s="178">
        <v>2</v>
      </c>
      <c r="D34" s="166" t="str">
        <f>+'[19]PEP AR-L1273'!A34</f>
        <v>Supervisión</v>
      </c>
      <c r="E34" s="167">
        <f>+'[19]PEP AR-L1273'!I34</f>
        <v>600000</v>
      </c>
      <c r="F34" s="168">
        <f>+'[19]PEP AR-L1273'!J34</f>
        <v>0</v>
      </c>
      <c r="G34" s="169">
        <f>+'[19]PEP AR-L1273'!Q34*$A$34</f>
        <v>0</v>
      </c>
      <c r="H34" s="170">
        <f>+'[19]PEP AR-L1273'!Q34*$B$34</f>
        <v>0</v>
      </c>
      <c r="I34" s="169">
        <f>+'[19]PEP AR-L1273'!R34*$A$34</f>
        <v>0</v>
      </c>
      <c r="J34" s="170">
        <f>+'[19]PEP AR-L1273'!R34*$B$34</f>
        <v>0</v>
      </c>
      <c r="K34" s="169">
        <f>+'[19]PEP AR-L1273'!S34*$A$34</f>
        <v>0</v>
      </c>
      <c r="L34" s="168">
        <f>+'[19]PEP AR-L1273'!S34*$B$34</f>
        <v>0</v>
      </c>
      <c r="M34" s="169">
        <f>+'[19]PEP AR-L1273'!T34*$A$34</f>
        <v>0</v>
      </c>
      <c r="N34" s="170">
        <f>+'[19]PEP AR-L1273'!T34*$B$34</f>
        <v>0</v>
      </c>
      <c r="O34" s="169">
        <f>+'[19]PEP AR-L1273'!U34*$A$34</f>
        <v>0</v>
      </c>
      <c r="P34" s="170">
        <f>+'[19]PEP AR-L1273'!U34*$B$34</f>
        <v>0</v>
      </c>
      <c r="Q34" s="169">
        <f>+'[19]PEP AR-L1273'!V34*$A$34</f>
        <v>0</v>
      </c>
      <c r="R34" s="171">
        <f>+'[19]PEP AR-L1273'!V34*$B$34</f>
        <v>0</v>
      </c>
      <c r="S34" s="167">
        <f>+'[19]PEP AR-L1273'!W34*$A$34</f>
        <v>20000</v>
      </c>
      <c r="T34" s="170">
        <f>+'[19]PEP AR-L1273'!W34*$B$34</f>
        <v>0</v>
      </c>
      <c r="U34" s="169">
        <f>+'[19]PEP AR-L1273'!X34*$A$34</f>
        <v>20000</v>
      </c>
      <c r="V34" s="170">
        <f>+'[19]PEP AR-L1273'!X34*$B$34</f>
        <v>0</v>
      </c>
      <c r="W34" s="169">
        <f>+'[19]PEP AR-L1273'!Y34*$A$34</f>
        <v>20000</v>
      </c>
      <c r="X34" s="168">
        <f>+'[19]PEP AR-L1273'!Y34*$B$34</f>
        <v>0</v>
      </c>
      <c r="Y34" s="167">
        <f>+'[19]PEP AR-L1273'!Z34*$A$34</f>
        <v>20000</v>
      </c>
      <c r="Z34" s="170">
        <f>+'[19]PEP AR-L1273'!Z34*$B$34</f>
        <v>0</v>
      </c>
      <c r="AA34" s="169">
        <f>+'[19]PEP AR-L1273'!AA34*$A$34</f>
        <v>20000</v>
      </c>
      <c r="AB34" s="170">
        <f>+'[19]PEP AR-L1273'!AA34*$B$34</f>
        <v>0</v>
      </c>
      <c r="AC34" s="169">
        <f>+'[19]PEP AR-L1273'!AB34*$A$34</f>
        <v>20000</v>
      </c>
      <c r="AD34" s="171">
        <f>+'[19]PEP AR-L1273'!AB34*$B$34</f>
        <v>0</v>
      </c>
      <c r="AE34" s="154">
        <f t="shared" si="16"/>
        <v>120000</v>
      </c>
      <c r="AF34" s="155">
        <f t="shared" si="16"/>
        <v>0</v>
      </c>
      <c r="AG34" s="167">
        <f>+'[19]PEP AR-L1273'!AD34*$A$34</f>
        <v>10000</v>
      </c>
      <c r="AH34" s="170">
        <f>+'[19]PEP AR-L1273'!AD34*$B$34</f>
        <v>0</v>
      </c>
      <c r="AI34" s="169">
        <f>+'[19]PEP AR-L1273'!AE34*$A$34</f>
        <v>10000</v>
      </c>
      <c r="AJ34" s="170">
        <f>+'[19]PEP AR-L1273'!AE34*$B$34</f>
        <v>0</v>
      </c>
      <c r="AK34" s="169">
        <f>+'[19]PEP AR-L1273'!AF34*$A$34</f>
        <v>10000</v>
      </c>
      <c r="AL34" s="168">
        <f>+'[19]PEP AR-L1273'!AF34*$B$34</f>
        <v>0</v>
      </c>
      <c r="AM34" s="167">
        <f>+'[19]PEP AR-L1273'!AG34*$A$34</f>
        <v>10000</v>
      </c>
      <c r="AN34" s="170">
        <f>+'[19]PEP AR-L1273'!AG34*$B$34</f>
        <v>0</v>
      </c>
      <c r="AO34" s="169">
        <f>+'[19]PEP AR-L1273'!AH34*$A$34</f>
        <v>10000</v>
      </c>
      <c r="AP34" s="170">
        <f>+'[19]PEP AR-L1273'!AH34*$B$34</f>
        <v>0</v>
      </c>
      <c r="AQ34" s="169">
        <f>+'[19]PEP AR-L1273'!AI34*$A$34</f>
        <v>10000</v>
      </c>
      <c r="AR34" s="168">
        <f>+'[19]PEP AR-L1273'!AI34*$B$34</f>
        <v>0</v>
      </c>
      <c r="AS34" s="167">
        <f>+'[19]PEP AR-L1273'!AJ34*$A$34</f>
        <v>10000</v>
      </c>
      <c r="AT34" s="170">
        <f>+'[19]PEP AR-L1273'!AJ34*$B$34</f>
        <v>0</v>
      </c>
      <c r="AU34" s="169">
        <f>+'[19]PEP AR-L1273'!AK34*$A$34</f>
        <v>10000</v>
      </c>
      <c r="AV34" s="170">
        <f>+'[19]PEP AR-L1273'!AK34*$B$34</f>
        <v>0</v>
      </c>
      <c r="AW34" s="169">
        <f>+'[19]PEP AR-L1273'!AL34*$A$34</f>
        <v>10000</v>
      </c>
      <c r="AX34" s="168">
        <f>+'[19]PEP AR-L1273'!AL34*$B$34</f>
        <v>0</v>
      </c>
      <c r="AY34" s="167">
        <f>+'[19]PEP AR-L1273'!AM34*$A$34</f>
        <v>10000</v>
      </c>
      <c r="AZ34" s="170">
        <f>+'[19]PEP AR-L1273'!AM34*$B$34</f>
        <v>0</v>
      </c>
      <c r="BA34" s="169">
        <f>+'[19]PEP AR-L1273'!AN34*$A$34</f>
        <v>10000</v>
      </c>
      <c r="BB34" s="170">
        <f>+'[19]PEP AR-L1273'!AN34*$B$34</f>
        <v>0</v>
      </c>
      <c r="BC34" s="169">
        <f>+'[19]PEP AR-L1273'!AO34*$A$34</f>
        <v>10000</v>
      </c>
      <c r="BD34" s="168">
        <f>+'[19]PEP AR-L1273'!AO34*$B$34</f>
        <v>0</v>
      </c>
      <c r="BE34" s="172">
        <f t="shared" ref="BE34:BF36" si="18">+BC34+BA34+AY34+AW34+AU34+AS34+AQ34+AO34+AM34+AK34+AI34+AG34</f>
        <v>120000</v>
      </c>
      <c r="BF34" s="173">
        <f t="shared" si="18"/>
        <v>0</v>
      </c>
      <c r="BG34" s="167">
        <f>+'[19]PEP AR-L1273'!AQ34*$A$34</f>
        <v>10000</v>
      </c>
      <c r="BH34" s="170">
        <f>+'[19]PEP AR-L1273'!AQ34*$B$34</f>
        <v>0</v>
      </c>
      <c r="BI34" s="169">
        <f>+'[19]PEP AR-L1273'!AR34*$A$34</f>
        <v>10000</v>
      </c>
      <c r="BJ34" s="170">
        <f>+'[19]PEP AR-L1273'!AR34*$B$34</f>
        <v>0</v>
      </c>
      <c r="BK34" s="169">
        <f>+'[19]PEP AR-L1273'!AS34*$A$34</f>
        <v>10000</v>
      </c>
      <c r="BL34" s="168">
        <f>+'[19]PEP AR-L1273'!AS34*$B$34</f>
        <v>0</v>
      </c>
      <c r="BM34" s="167">
        <f>+'[19]PEP AR-L1273'!AT34*$A$34</f>
        <v>10000</v>
      </c>
      <c r="BN34" s="170">
        <f>+'[19]PEP AR-L1273'!AT34*$B$34</f>
        <v>0</v>
      </c>
      <c r="BO34" s="169">
        <f>+'[19]PEP AR-L1273'!AU34*$A$34</f>
        <v>10000</v>
      </c>
      <c r="BP34" s="170">
        <f>+'[19]PEP AR-L1273'!AU34*$B$34</f>
        <v>0</v>
      </c>
      <c r="BQ34" s="169">
        <f>+'[19]PEP AR-L1273'!AV34*$A$34</f>
        <v>10000</v>
      </c>
      <c r="BR34" s="168">
        <f>+'[19]PEP AR-L1273'!AV34*$B$34</f>
        <v>0</v>
      </c>
      <c r="BS34" s="167">
        <f>+'[19]PEP AR-L1273'!AW34*$A$34</f>
        <v>10000</v>
      </c>
      <c r="BT34" s="170">
        <f>+'[19]PEP AR-L1273'!AW34*$B$34</f>
        <v>0</v>
      </c>
      <c r="BU34" s="169">
        <f>+'[19]PEP AR-L1273'!AX34*$A$34</f>
        <v>10000</v>
      </c>
      <c r="BV34" s="170">
        <f>+'[19]PEP AR-L1273'!AX34*$B$34</f>
        <v>0</v>
      </c>
      <c r="BW34" s="169">
        <f>+'[19]PEP AR-L1273'!AY34*$A$34</f>
        <v>10000</v>
      </c>
      <c r="BX34" s="168">
        <f>+'[19]PEP AR-L1273'!AY34*$B$34</f>
        <v>0</v>
      </c>
      <c r="BY34" s="167">
        <f>+'[19]PEP AR-L1273'!AZ34*$A$34</f>
        <v>10000</v>
      </c>
      <c r="BZ34" s="170">
        <f>+'[19]PEP AR-L1273'!AZ34*$B$34</f>
        <v>0</v>
      </c>
      <c r="CA34" s="169">
        <f>+'[19]PEP AR-L1273'!BA34*$A$34</f>
        <v>10000</v>
      </c>
      <c r="CB34" s="170">
        <f>+'[19]PEP AR-L1273'!BA34*$B$34</f>
        <v>0</v>
      </c>
      <c r="CC34" s="169">
        <f>+'[19]PEP AR-L1273'!BB34*$A$34</f>
        <v>10000</v>
      </c>
      <c r="CD34" s="168">
        <f>+'[19]PEP AR-L1273'!BB34*$B$34</f>
        <v>0</v>
      </c>
      <c r="CE34" s="172">
        <f t="shared" ref="CE34:CF36" si="19">+CC34+CA34+BY34+BW34+BU34+BS34+BQ34+BO34+BM34+BK34+BI34+BG34</f>
        <v>120000</v>
      </c>
      <c r="CF34" s="173">
        <f t="shared" si="19"/>
        <v>0</v>
      </c>
      <c r="CG34" s="167">
        <f>+'[19]PEP AR-L1273'!BD34*$A$34</f>
        <v>10000</v>
      </c>
      <c r="CH34" s="170">
        <f>+'[19]PEP AR-L1273'!BD34*$B$34</f>
        <v>0</v>
      </c>
      <c r="CI34" s="169">
        <f>+'[19]PEP AR-L1273'!BE34*$A$34</f>
        <v>10000</v>
      </c>
      <c r="CJ34" s="170">
        <f>+'[19]PEP AR-L1273'!BE34*$B$34</f>
        <v>0</v>
      </c>
      <c r="CK34" s="169">
        <f>+'[19]PEP AR-L1273'!BF34*$A$34</f>
        <v>10000</v>
      </c>
      <c r="CL34" s="168">
        <f>+'[19]PEP AR-L1273'!BF34*$B$34</f>
        <v>0</v>
      </c>
      <c r="CM34" s="167">
        <f>+'[19]PEP AR-L1273'!BG34*$A$34</f>
        <v>10000</v>
      </c>
      <c r="CN34" s="170">
        <f>+'[19]PEP AR-L1273'!BG34*$B$34</f>
        <v>0</v>
      </c>
      <c r="CO34" s="169">
        <f>+'[19]PEP AR-L1273'!BH34*$A$34</f>
        <v>10000</v>
      </c>
      <c r="CP34" s="170">
        <f>+'[19]PEP AR-L1273'!BH34*$B$34</f>
        <v>0</v>
      </c>
      <c r="CQ34" s="169">
        <f>+'[19]PEP AR-L1273'!BI34*$A$34</f>
        <v>10000</v>
      </c>
      <c r="CR34" s="168">
        <f>+'[19]PEP AR-L1273'!BI34*$B$34</f>
        <v>0</v>
      </c>
      <c r="CS34" s="167">
        <f>+'[19]PEP AR-L1273'!BJ34*$A$34</f>
        <v>10000</v>
      </c>
      <c r="CT34" s="170">
        <f>+'[19]PEP AR-L1273'!BJ34*$B$34</f>
        <v>0</v>
      </c>
      <c r="CU34" s="169">
        <f>+'[19]PEP AR-L1273'!BK34*$A$34</f>
        <v>10000</v>
      </c>
      <c r="CV34" s="170">
        <f>+'[19]PEP AR-L1273'!BK34*$B$34</f>
        <v>0</v>
      </c>
      <c r="CW34" s="169">
        <f>+'[19]PEP AR-L1273'!BL34*$A$34</f>
        <v>10000</v>
      </c>
      <c r="CX34" s="168">
        <f>+'[19]PEP AR-L1273'!BL34*$B$34</f>
        <v>0</v>
      </c>
      <c r="CY34" s="167">
        <f>+'[19]PEP AR-L1273'!BM34*$A$34</f>
        <v>10000</v>
      </c>
      <c r="CZ34" s="170">
        <f>+'[19]PEP AR-L1273'!BM34*$B$34</f>
        <v>0</v>
      </c>
      <c r="DA34" s="169">
        <f>+'[19]PEP AR-L1273'!BN34*$A$34</f>
        <v>10000</v>
      </c>
      <c r="DB34" s="170">
        <f>+'[19]PEP AR-L1273'!BN34*$B$34</f>
        <v>0</v>
      </c>
      <c r="DC34" s="169">
        <f>+'[19]PEP AR-L1273'!BO34*$A$34</f>
        <v>10000</v>
      </c>
      <c r="DD34" s="168">
        <f>+'[19]PEP AR-L1273'!BO34*$B$34</f>
        <v>0</v>
      </c>
      <c r="DE34" s="172">
        <f t="shared" ref="DE34:DF36" si="20">+DC34+DA34+CY34+CW34+CU34+CS34+CQ34+CO34+CM34+CK34+CI34+CG34</f>
        <v>120000</v>
      </c>
      <c r="DF34" s="173">
        <f t="shared" si="20"/>
        <v>0</v>
      </c>
      <c r="DG34" s="167">
        <f>+'[19]PEP AR-L1273'!BQ34*$A$34</f>
        <v>10000</v>
      </c>
      <c r="DH34" s="170">
        <f>+'[19]PEP AR-L1273'!BQ34*$B$34</f>
        <v>0</v>
      </c>
      <c r="DI34" s="169">
        <f>+'[19]PEP AR-L1273'!BR34*$A$34</f>
        <v>10000</v>
      </c>
      <c r="DJ34" s="170">
        <f>+'[19]PEP AR-L1273'!BR34*$B$34</f>
        <v>0</v>
      </c>
      <c r="DK34" s="169">
        <f>+'[19]PEP AR-L1273'!BS34*$A$34</f>
        <v>10000</v>
      </c>
      <c r="DL34" s="168">
        <f>+'[19]PEP AR-L1273'!BS34*$B$34</f>
        <v>0</v>
      </c>
      <c r="DM34" s="167">
        <f>+'[19]PEP AR-L1273'!BT34*$A$34</f>
        <v>10000</v>
      </c>
      <c r="DN34" s="170">
        <f>+'[19]PEP AR-L1273'!BT34*$B$34</f>
        <v>0</v>
      </c>
      <c r="DO34" s="169">
        <f>+'[19]PEP AR-L1273'!BU34*$A$34</f>
        <v>10000</v>
      </c>
      <c r="DP34" s="170">
        <f>+'[19]PEP AR-L1273'!BU34*$B$34</f>
        <v>0</v>
      </c>
      <c r="DQ34" s="169">
        <f>+'[19]PEP AR-L1273'!BV34*$A$34</f>
        <v>10000</v>
      </c>
      <c r="DR34" s="168">
        <f>+'[19]PEP AR-L1273'!BV34*$B$34</f>
        <v>0</v>
      </c>
      <c r="DS34" s="167">
        <f>+'[19]PEP AR-L1273'!BW34*$A$34</f>
        <v>10000</v>
      </c>
      <c r="DT34" s="170">
        <f>+'[19]PEP AR-L1273'!BW34*$B$34</f>
        <v>0</v>
      </c>
      <c r="DU34" s="169">
        <f>+'[19]PEP AR-L1273'!BX34*$A$34</f>
        <v>10000</v>
      </c>
      <c r="DV34" s="170">
        <f>+'[19]PEP AR-L1273'!BX34*$B$34</f>
        <v>0</v>
      </c>
      <c r="DW34" s="169">
        <f>+'[19]PEP AR-L1273'!BY34*$A$34</f>
        <v>10000</v>
      </c>
      <c r="DX34" s="168">
        <f>+'[19]PEP AR-L1273'!BY34*$B$34</f>
        <v>0</v>
      </c>
      <c r="DY34" s="167">
        <f>+'[19]PEP AR-L1273'!BZ34*$A$34</f>
        <v>10000</v>
      </c>
      <c r="DZ34" s="170">
        <f>+'[19]PEP AR-L1273'!BZ34*$B$34</f>
        <v>0</v>
      </c>
      <c r="EA34" s="169">
        <f>+'[19]PEP AR-L1273'!CA34*$A$34</f>
        <v>10000</v>
      </c>
      <c r="EB34" s="170">
        <f>+'[19]PEP AR-L1273'!CA34*$B$34</f>
        <v>0</v>
      </c>
      <c r="EC34" s="169">
        <f>+'[19]PEP AR-L1273'!CB34*$A$34</f>
        <v>10000</v>
      </c>
      <c r="ED34" s="168">
        <f>+'[19]PEP AR-L1273'!CB34*$B$34</f>
        <v>0</v>
      </c>
      <c r="EE34" s="172">
        <f t="shared" ref="EE34:EF36" si="21">+EC34+EA34+DY34+DW34+DU34+DS34+DQ34+DO34+DM34+DK34+DI34+DG34</f>
        <v>120000</v>
      </c>
      <c r="EF34" s="173">
        <f t="shared" si="21"/>
        <v>0</v>
      </c>
      <c r="EG34" s="158">
        <f t="shared" si="17"/>
        <v>600000</v>
      </c>
      <c r="EH34" s="158">
        <f t="shared" si="17"/>
        <v>0</v>
      </c>
      <c r="EI34" s="179"/>
      <c r="EJ34" s="184"/>
      <c r="EK34" s="184"/>
      <c r="EL34" s="184"/>
      <c r="EM34" s="184"/>
      <c r="EN34" s="186"/>
      <c r="EO34" s="187"/>
    </row>
    <row r="35" spans="1:330" s="3" customFormat="1" ht="21" x14ac:dyDescent="0.3">
      <c r="A35" s="207">
        <v>1</v>
      </c>
      <c r="B35" s="207">
        <v>0</v>
      </c>
      <c r="C35" s="178">
        <v>3</v>
      </c>
      <c r="D35" s="166" t="str">
        <f>+'[19]PEP AR-L1273'!A35</f>
        <v>Auditorías</v>
      </c>
      <c r="E35" s="167">
        <f>+'[19]PEP AR-L1273'!I35</f>
        <v>200000</v>
      </c>
      <c r="F35" s="168">
        <f>+'[19]PEP AR-L1273'!J35</f>
        <v>0</v>
      </c>
      <c r="G35" s="169">
        <f>+'[19]PEP AR-L1273'!Q35*$A$35</f>
        <v>0</v>
      </c>
      <c r="H35" s="170">
        <f>+'[19]PEP AR-L1273'!Q35*$B$35</f>
        <v>0</v>
      </c>
      <c r="I35" s="169">
        <f>+'[19]PEP AR-L1273'!R35*$A$35</f>
        <v>0</v>
      </c>
      <c r="J35" s="170">
        <f>+'[19]PEP AR-L1273'!R35*$B$35</f>
        <v>0</v>
      </c>
      <c r="K35" s="169">
        <f>+'[19]PEP AR-L1273'!S35*$A$35</f>
        <v>0</v>
      </c>
      <c r="L35" s="168">
        <f>+'[19]PEP AR-L1273'!S35*$B$35</f>
        <v>0</v>
      </c>
      <c r="M35" s="169">
        <f>+'[19]PEP AR-L1273'!T35*$A$35</f>
        <v>0</v>
      </c>
      <c r="N35" s="170">
        <f>+'[19]PEP AR-L1273'!T35*$B$35</f>
        <v>0</v>
      </c>
      <c r="O35" s="169">
        <f>+'[19]PEP AR-L1273'!U35*$A$35</f>
        <v>0</v>
      </c>
      <c r="P35" s="170">
        <f>+'[19]PEP AR-L1273'!U35*$B$35</f>
        <v>0</v>
      </c>
      <c r="Q35" s="169">
        <f>+'[19]PEP AR-L1273'!V35*$A$35</f>
        <v>0</v>
      </c>
      <c r="R35" s="171">
        <f>+'[19]PEP AR-L1273'!V35*$B$35</f>
        <v>0</v>
      </c>
      <c r="S35" s="167">
        <f>+'[19]PEP AR-L1273'!W35*$A$35</f>
        <v>6666.666666666667</v>
      </c>
      <c r="T35" s="170">
        <f>+'[19]PEP AR-L1273'!W35*$B$35</f>
        <v>0</v>
      </c>
      <c r="U35" s="169">
        <f>+'[19]PEP AR-L1273'!X35*$A$35</f>
        <v>6666.666666666667</v>
      </c>
      <c r="V35" s="170">
        <f>+'[19]PEP AR-L1273'!X35*$B$35</f>
        <v>0</v>
      </c>
      <c r="W35" s="169">
        <f>+'[19]PEP AR-L1273'!Y35*$A$35</f>
        <v>6666.666666666667</v>
      </c>
      <c r="X35" s="168">
        <f>+'[19]PEP AR-L1273'!Y35*$B$35</f>
        <v>0</v>
      </c>
      <c r="Y35" s="167">
        <f>+'[19]PEP AR-L1273'!Z35*$A$35</f>
        <v>6666.666666666667</v>
      </c>
      <c r="Z35" s="170">
        <f>+'[19]PEP AR-L1273'!Z35*$B$35</f>
        <v>0</v>
      </c>
      <c r="AA35" s="169">
        <f>+'[19]PEP AR-L1273'!AA35*$A$35</f>
        <v>6666.666666666667</v>
      </c>
      <c r="AB35" s="170">
        <f>+'[19]PEP AR-L1273'!AA35*$B$35</f>
        <v>0</v>
      </c>
      <c r="AC35" s="169">
        <f>+'[19]PEP AR-L1273'!AB35*$A$35</f>
        <v>6666.666666666667</v>
      </c>
      <c r="AD35" s="171">
        <f>+'[19]PEP AR-L1273'!AB35*$B$35</f>
        <v>0</v>
      </c>
      <c r="AE35" s="154">
        <f t="shared" si="16"/>
        <v>40000</v>
      </c>
      <c r="AF35" s="155">
        <f t="shared" si="16"/>
        <v>0</v>
      </c>
      <c r="AG35" s="167">
        <f>+'[19]PEP AR-L1273'!AD35*$A$35</f>
        <v>3333.3333333333335</v>
      </c>
      <c r="AH35" s="170">
        <f>+'[19]PEP AR-L1273'!AD35*$B$35</f>
        <v>0</v>
      </c>
      <c r="AI35" s="169">
        <f>+'[19]PEP AR-L1273'!AE35*$A$35</f>
        <v>3333.3333333333335</v>
      </c>
      <c r="AJ35" s="170">
        <f>+'[19]PEP AR-L1273'!AE35*$B$35</f>
        <v>0</v>
      </c>
      <c r="AK35" s="169">
        <f>+'[19]PEP AR-L1273'!AF35*$A$35</f>
        <v>3333.3333333333335</v>
      </c>
      <c r="AL35" s="168">
        <f>+'[19]PEP AR-L1273'!AF35*$B$35</f>
        <v>0</v>
      </c>
      <c r="AM35" s="167">
        <f>+'[19]PEP AR-L1273'!AG35*$A$35</f>
        <v>3333.3333333333335</v>
      </c>
      <c r="AN35" s="170">
        <f>+'[19]PEP AR-L1273'!AG35*$B$35</f>
        <v>0</v>
      </c>
      <c r="AO35" s="169">
        <f>+'[19]PEP AR-L1273'!AH35*$A$35</f>
        <v>3333.3333333333335</v>
      </c>
      <c r="AP35" s="170">
        <f>+'[19]PEP AR-L1273'!AH35*$B$35</f>
        <v>0</v>
      </c>
      <c r="AQ35" s="169">
        <f>+'[19]PEP AR-L1273'!AI35*$A$35</f>
        <v>3333.3333333333335</v>
      </c>
      <c r="AR35" s="168">
        <f>+'[19]PEP AR-L1273'!AI35*$B$35</f>
        <v>0</v>
      </c>
      <c r="AS35" s="167">
        <f>+'[19]PEP AR-L1273'!AJ35*$A$35</f>
        <v>3333.3333333333335</v>
      </c>
      <c r="AT35" s="170">
        <f>+'[19]PEP AR-L1273'!AJ35*$B$35</f>
        <v>0</v>
      </c>
      <c r="AU35" s="169">
        <f>+'[19]PEP AR-L1273'!AK35*$A$35</f>
        <v>3333.3333333333335</v>
      </c>
      <c r="AV35" s="170">
        <f>+'[19]PEP AR-L1273'!AK35*$B$35</f>
        <v>0</v>
      </c>
      <c r="AW35" s="169">
        <f>+'[19]PEP AR-L1273'!AL35*$A$35</f>
        <v>3333.3333333333335</v>
      </c>
      <c r="AX35" s="168">
        <f>+'[19]PEP AR-L1273'!AL35*$B$35</f>
        <v>0</v>
      </c>
      <c r="AY35" s="167">
        <f>+'[19]PEP AR-L1273'!AM35*$A$35</f>
        <v>3333.3333333333335</v>
      </c>
      <c r="AZ35" s="170">
        <f>+'[19]PEP AR-L1273'!AM35*$B$35</f>
        <v>0</v>
      </c>
      <c r="BA35" s="169">
        <f>+'[19]PEP AR-L1273'!AN35*$A$35</f>
        <v>3333.3333333333335</v>
      </c>
      <c r="BB35" s="170">
        <f>+'[19]PEP AR-L1273'!AN35*$B$35</f>
        <v>0</v>
      </c>
      <c r="BC35" s="169">
        <f>+'[19]PEP AR-L1273'!AO35*$A$35</f>
        <v>3333.3333333333335</v>
      </c>
      <c r="BD35" s="168">
        <f>+'[19]PEP AR-L1273'!AO35*$B$35</f>
        <v>0</v>
      </c>
      <c r="BE35" s="172">
        <f t="shared" si="18"/>
        <v>40000</v>
      </c>
      <c r="BF35" s="173">
        <f t="shared" si="18"/>
        <v>0</v>
      </c>
      <c r="BG35" s="167">
        <f>+'[19]PEP AR-L1273'!AQ35*$A$35</f>
        <v>3333.3333333333335</v>
      </c>
      <c r="BH35" s="170">
        <f>+'[19]PEP AR-L1273'!AQ35*$B$35</f>
        <v>0</v>
      </c>
      <c r="BI35" s="169">
        <f>+'[19]PEP AR-L1273'!AR35*$A$35</f>
        <v>3333.3333333333335</v>
      </c>
      <c r="BJ35" s="170">
        <f>+'[19]PEP AR-L1273'!AR35*$B$35</f>
        <v>0</v>
      </c>
      <c r="BK35" s="169">
        <f>+'[19]PEP AR-L1273'!AS35*$A$35</f>
        <v>3333.3333333333335</v>
      </c>
      <c r="BL35" s="168">
        <f>+'[19]PEP AR-L1273'!AS35*$B$35</f>
        <v>0</v>
      </c>
      <c r="BM35" s="167">
        <f>+'[19]PEP AR-L1273'!AT35*$A$35</f>
        <v>3333.3333333333335</v>
      </c>
      <c r="BN35" s="170">
        <f>+'[19]PEP AR-L1273'!AT35*$B$35</f>
        <v>0</v>
      </c>
      <c r="BO35" s="169">
        <f>+'[19]PEP AR-L1273'!AU35*$A$35</f>
        <v>3333.3333333333335</v>
      </c>
      <c r="BP35" s="170">
        <f>+'[19]PEP AR-L1273'!AU35*$B$35</f>
        <v>0</v>
      </c>
      <c r="BQ35" s="169">
        <f>+'[19]PEP AR-L1273'!AV35*$A$35</f>
        <v>3333.3333333333335</v>
      </c>
      <c r="BR35" s="168">
        <f>+'[19]PEP AR-L1273'!AV35*$B$35</f>
        <v>0</v>
      </c>
      <c r="BS35" s="167">
        <f>+'[19]PEP AR-L1273'!AW35*$A$35</f>
        <v>3333.3333333333335</v>
      </c>
      <c r="BT35" s="170">
        <f>+'[19]PEP AR-L1273'!AW35*$B$35</f>
        <v>0</v>
      </c>
      <c r="BU35" s="169">
        <f>+'[19]PEP AR-L1273'!AX35*$A$35</f>
        <v>3333.3333333333335</v>
      </c>
      <c r="BV35" s="170">
        <f>+'[19]PEP AR-L1273'!AX35*$B$35</f>
        <v>0</v>
      </c>
      <c r="BW35" s="169">
        <f>+'[19]PEP AR-L1273'!AY35*$A$35</f>
        <v>3333.3333333333335</v>
      </c>
      <c r="BX35" s="168">
        <f>+'[19]PEP AR-L1273'!AY35*$B$35</f>
        <v>0</v>
      </c>
      <c r="BY35" s="167">
        <f>+'[19]PEP AR-L1273'!AZ35*$A$35</f>
        <v>3333.3333333333335</v>
      </c>
      <c r="BZ35" s="170">
        <f>+'[19]PEP AR-L1273'!AZ35*$B$35</f>
        <v>0</v>
      </c>
      <c r="CA35" s="169">
        <f>+'[19]PEP AR-L1273'!BA35*$A$35</f>
        <v>3333.3333333333335</v>
      </c>
      <c r="CB35" s="170">
        <f>+'[19]PEP AR-L1273'!BA35*$B$35</f>
        <v>0</v>
      </c>
      <c r="CC35" s="169">
        <f>+'[19]PEP AR-L1273'!BB35*$A$35</f>
        <v>3333.3333333333335</v>
      </c>
      <c r="CD35" s="168">
        <f>+'[19]PEP AR-L1273'!BB35*$B$35</f>
        <v>0</v>
      </c>
      <c r="CE35" s="172">
        <f t="shared" si="19"/>
        <v>40000</v>
      </c>
      <c r="CF35" s="173">
        <f t="shared" si="19"/>
        <v>0</v>
      </c>
      <c r="CG35" s="167">
        <f>+'[19]PEP AR-L1273'!BD35*$A$35</f>
        <v>3333.3333333333335</v>
      </c>
      <c r="CH35" s="170">
        <f>+'[19]PEP AR-L1273'!BD35*$B$35</f>
        <v>0</v>
      </c>
      <c r="CI35" s="169">
        <f>+'[19]PEP AR-L1273'!BE35*$A$35</f>
        <v>3333.3333333333335</v>
      </c>
      <c r="CJ35" s="170">
        <f>+'[19]PEP AR-L1273'!BE35*$B$35</f>
        <v>0</v>
      </c>
      <c r="CK35" s="169">
        <f>+'[19]PEP AR-L1273'!BF35*$A$35</f>
        <v>3333.3333333333335</v>
      </c>
      <c r="CL35" s="168">
        <f>+'[19]PEP AR-L1273'!BF35*$B$35</f>
        <v>0</v>
      </c>
      <c r="CM35" s="167">
        <f>+'[19]PEP AR-L1273'!BG35*$A$35</f>
        <v>3333.3333333333335</v>
      </c>
      <c r="CN35" s="170">
        <f>+'[19]PEP AR-L1273'!BG35*$B$35</f>
        <v>0</v>
      </c>
      <c r="CO35" s="169">
        <f>+'[19]PEP AR-L1273'!BH35*$A$35</f>
        <v>3333.3333333333335</v>
      </c>
      <c r="CP35" s="170">
        <f>+'[19]PEP AR-L1273'!BH35*$B$35</f>
        <v>0</v>
      </c>
      <c r="CQ35" s="169">
        <f>+'[19]PEP AR-L1273'!BI35*$A$35</f>
        <v>3333.3333333333335</v>
      </c>
      <c r="CR35" s="168">
        <f>+'[19]PEP AR-L1273'!BI35*$B$35</f>
        <v>0</v>
      </c>
      <c r="CS35" s="167">
        <f>+'[19]PEP AR-L1273'!BJ35*$A$35</f>
        <v>3333.3333333333335</v>
      </c>
      <c r="CT35" s="170">
        <f>+'[19]PEP AR-L1273'!BJ35*$B$35</f>
        <v>0</v>
      </c>
      <c r="CU35" s="169">
        <f>+'[19]PEP AR-L1273'!BK35*$A$35</f>
        <v>3333.3333333333335</v>
      </c>
      <c r="CV35" s="170">
        <f>+'[19]PEP AR-L1273'!BK35*$B$35</f>
        <v>0</v>
      </c>
      <c r="CW35" s="169">
        <f>+'[19]PEP AR-L1273'!BL35*$A$35</f>
        <v>3333.3333333333335</v>
      </c>
      <c r="CX35" s="168">
        <f>+'[19]PEP AR-L1273'!BL35*$B$35</f>
        <v>0</v>
      </c>
      <c r="CY35" s="167">
        <f>+'[19]PEP AR-L1273'!BM35*$A$35</f>
        <v>3333.3333333333335</v>
      </c>
      <c r="CZ35" s="170">
        <f>+'[19]PEP AR-L1273'!BM35*$B$35</f>
        <v>0</v>
      </c>
      <c r="DA35" s="169">
        <f>+'[19]PEP AR-L1273'!BN35*$A$35</f>
        <v>3333.3333333333335</v>
      </c>
      <c r="DB35" s="170">
        <f>+'[19]PEP AR-L1273'!BN35*$B$35</f>
        <v>0</v>
      </c>
      <c r="DC35" s="169">
        <f>+'[19]PEP AR-L1273'!BO35*$A$35</f>
        <v>3333.3333333333335</v>
      </c>
      <c r="DD35" s="168">
        <f>+'[19]PEP AR-L1273'!BO35*$B$35</f>
        <v>0</v>
      </c>
      <c r="DE35" s="172">
        <f t="shared" si="20"/>
        <v>40000</v>
      </c>
      <c r="DF35" s="173">
        <f t="shared" si="20"/>
        <v>0</v>
      </c>
      <c r="DG35" s="167">
        <f>+'[19]PEP AR-L1273'!BQ35*$A$35</f>
        <v>3333.3333333333335</v>
      </c>
      <c r="DH35" s="170">
        <f>+'[19]PEP AR-L1273'!BQ35*$B$35</f>
        <v>0</v>
      </c>
      <c r="DI35" s="169">
        <f>+'[19]PEP AR-L1273'!BR35*$A$35</f>
        <v>3333.3333333333335</v>
      </c>
      <c r="DJ35" s="170">
        <f>+'[19]PEP AR-L1273'!BR35*$B$35</f>
        <v>0</v>
      </c>
      <c r="DK35" s="169">
        <f>+'[19]PEP AR-L1273'!BS35*$A$35</f>
        <v>3333.3333333333335</v>
      </c>
      <c r="DL35" s="168">
        <f>+'[19]PEP AR-L1273'!BS35*$B$35</f>
        <v>0</v>
      </c>
      <c r="DM35" s="167">
        <f>+'[19]PEP AR-L1273'!BT35*$A$35</f>
        <v>3333.3333333333335</v>
      </c>
      <c r="DN35" s="170">
        <f>+'[19]PEP AR-L1273'!BT35*$B$35</f>
        <v>0</v>
      </c>
      <c r="DO35" s="169">
        <f>+'[19]PEP AR-L1273'!BU35*$A$35</f>
        <v>3333.3333333333335</v>
      </c>
      <c r="DP35" s="170">
        <f>+'[19]PEP AR-L1273'!BU35*$B$35</f>
        <v>0</v>
      </c>
      <c r="DQ35" s="169">
        <f>+'[19]PEP AR-L1273'!BV35*$A$35</f>
        <v>3333.3333333333335</v>
      </c>
      <c r="DR35" s="168">
        <f>+'[19]PEP AR-L1273'!BV35*$B$35</f>
        <v>0</v>
      </c>
      <c r="DS35" s="167">
        <f>+'[19]PEP AR-L1273'!BW35*$A$35</f>
        <v>3333.3333333333335</v>
      </c>
      <c r="DT35" s="170">
        <f>+'[19]PEP AR-L1273'!BW35*$B$35</f>
        <v>0</v>
      </c>
      <c r="DU35" s="169">
        <f>+'[19]PEP AR-L1273'!BX35*$A$35</f>
        <v>3333.3333333333335</v>
      </c>
      <c r="DV35" s="170">
        <f>+'[19]PEP AR-L1273'!BX35*$B$35</f>
        <v>0</v>
      </c>
      <c r="DW35" s="169">
        <f>+'[19]PEP AR-L1273'!BY35*$A$35</f>
        <v>3333.3333333333335</v>
      </c>
      <c r="DX35" s="168">
        <f>+'[19]PEP AR-L1273'!BY35*$B$35</f>
        <v>0</v>
      </c>
      <c r="DY35" s="167">
        <f>+'[19]PEP AR-L1273'!BZ35*$A$35</f>
        <v>3333.3333333333335</v>
      </c>
      <c r="DZ35" s="170">
        <f>+'[19]PEP AR-L1273'!BZ35*$B$35</f>
        <v>0</v>
      </c>
      <c r="EA35" s="169">
        <f>+'[19]PEP AR-L1273'!CA35*$A$35</f>
        <v>3333.3333333333335</v>
      </c>
      <c r="EB35" s="170">
        <f>+'[19]PEP AR-L1273'!CA35*$B$35</f>
        <v>0</v>
      </c>
      <c r="EC35" s="169">
        <f>+'[19]PEP AR-L1273'!CB35*$A$35</f>
        <v>3333.3333333333335</v>
      </c>
      <c r="ED35" s="168">
        <f>+'[19]PEP AR-L1273'!CB35*$B$35</f>
        <v>0</v>
      </c>
      <c r="EE35" s="172">
        <f t="shared" si="21"/>
        <v>40000</v>
      </c>
      <c r="EF35" s="173">
        <f t="shared" si="21"/>
        <v>0</v>
      </c>
      <c r="EG35" s="158">
        <f t="shared" si="17"/>
        <v>200000</v>
      </c>
      <c r="EH35" s="158">
        <f t="shared" si="17"/>
        <v>0</v>
      </c>
      <c r="EI35" s="179"/>
      <c r="EJ35" s="184"/>
      <c r="EK35" s="184"/>
      <c r="EL35" s="184"/>
      <c r="EM35" s="184"/>
      <c r="EN35" s="186"/>
      <c r="EO35" s="187"/>
    </row>
    <row r="36" spans="1:330" s="3" customFormat="1" ht="21" x14ac:dyDescent="0.3">
      <c r="A36" s="207">
        <v>1</v>
      </c>
      <c r="B36" s="207">
        <v>0</v>
      </c>
      <c r="C36" s="178">
        <v>4</v>
      </c>
      <c r="D36" s="212" t="str">
        <f>+'[19]PEP AR-L1273'!A36</f>
        <v>Evaluación</v>
      </c>
      <c r="E36" s="167">
        <f>+'[19]PEP AR-L1273'!I36</f>
        <v>100000</v>
      </c>
      <c r="F36" s="168">
        <f>+'[19]PEP AR-L1273'!J36</f>
        <v>0</v>
      </c>
      <c r="G36" s="169">
        <f>+'[19]PEP AR-L1273'!Q36*$A$36</f>
        <v>0</v>
      </c>
      <c r="H36" s="170">
        <f>+'[19]PEP AR-L1273'!Q36*$B$36</f>
        <v>0</v>
      </c>
      <c r="I36" s="169">
        <f>+'[19]PEP AR-L1273'!R36*$A$36</f>
        <v>0</v>
      </c>
      <c r="J36" s="170">
        <f>+'[19]PEP AR-L1273'!R36*$B$36</f>
        <v>0</v>
      </c>
      <c r="K36" s="169">
        <f>+'[19]PEP AR-L1273'!S36*$A$36</f>
        <v>0</v>
      </c>
      <c r="L36" s="168">
        <f>+'[19]PEP AR-L1273'!S36*$B$36</f>
        <v>0</v>
      </c>
      <c r="M36" s="169">
        <f>+'[19]PEP AR-L1273'!T36*$A$36</f>
        <v>0</v>
      </c>
      <c r="N36" s="170">
        <f>+'[19]PEP AR-L1273'!T36*$B$36</f>
        <v>0</v>
      </c>
      <c r="O36" s="169">
        <f>+'[19]PEP AR-L1273'!U36*$A$36</f>
        <v>0</v>
      </c>
      <c r="P36" s="170">
        <f>+'[19]PEP AR-L1273'!U36*$B$36</f>
        <v>0</v>
      </c>
      <c r="Q36" s="169">
        <f>+'[19]PEP AR-L1273'!V36*$A$36</f>
        <v>0</v>
      </c>
      <c r="R36" s="171">
        <f>+'[19]PEP AR-L1273'!V36*$B$36</f>
        <v>0</v>
      </c>
      <c r="S36" s="167">
        <f>+'[19]PEP AR-L1273'!W36*$A$36</f>
        <v>3333.3333333333335</v>
      </c>
      <c r="T36" s="170">
        <f>+'[19]PEP AR-L1273'!W36*$B$36</f>
        <v>0</v>
      </c>
      <c r="U36" s="169">
        <f>+'[19]PEP AR-L1273'!X36*$A$36</f>
        <v>3333.3333333333335</v>
      </c>
      <c r="V36" s="170">
        <f>+'[19]PEP AR-L1273'!X36*$B$36</f>
        <v>0</v>
      </c>
      <c r="W36" s="169">
        <f>+'[19]PEP AR-L1273'!Y36*$A$36</f>
        <v>3333.3333333333335</v>
      </c>
      <c r="X36" s="168">
        <f>+'[19]PEP AR-L1273'!Y36*$B$36</f>
        <v>0</v>
      </c>
      <c r="Y36" s="167">
        <f>+'[19]PEP AR-L1273'!Z36*$A$36</f>
        <v>3333.3333333333335</v>
      </c>
      <c r="Z36" s="170">
        <f>+'[19]PEP AR-L1273'!Z36*$B$36</f>
        <v>0</v>
      </c>
      <c r="AA36" s="169">
        <f>+'[19]PEP AR-L1273'!AA36*$A$36</f>
        <v>3333.3333333333335</v>
      </c>
      <c r="AB36" s="170">
        <f>+'[19]PEP AR-L1273'!AA36*$B$36</f>
        <v>0</v>
      </c>
      <c r="AC36" s="169">
        <f>+'[19]PEP AR-L1273'!AB36*$A$36</f>
        <v>3333.3333333333335</v>
      </c>
      <c r="AD36" s="171">
        <f>+'[19]PEP AR-L1273'!AB36*$B$36</f>
        <v>0</v>
      </c>
      <c r="AE36" s="154">
        <f t="shared" si="16"/>
        <v>20000</v>
      </c>
      <c r="AF36" s="155">
        <f t="shared" si="16"/>
        <v>0</v>
      </c>
      <c r="AG36" s="167">
        <f>+'[19]PEP AR-L1273'!AD36*$A$36</f>
        <v>1666.6666666666667</v>
      </c>
      <c r="AH36" s="170">
        <f>+'[19]PEP AR-L1273'!AD36*$B$36</f>
        <v>0</v>
      </c>
      <c r="AI36" s="169">
        <f>+'[19]PEP AR-L1273'!AE36*$A$36</f>
        <v>1666.6666666666667</v>
      </c>
      <c r="AJ36" s="170">
        <f>+'[19]PEP AR-L1273'!AE36*$B$36</f>
        <v>0</v>
      </c>
      <c r="AK36" s="169">
        <f>+'[19]PEP AR-L1273'!AF36*$A$36</f>
        <v>1666.6666666666667</v>
      </c>
      <c r="AL36" s="168">
        <f>+'[19]PEP AR-L1273'!AF36*$B$36</f>
        <v>0</v>
      </c>
      <c r="AM36" s="167">
        <f>+'[19]PEP AR-L1273'!AG36*$A$36</f>
        <v>1666.6666666666667</v>
      </c>
      <c r="AN36" s="170">
        <f>+'[19]PEP AR-L1273'!AG36*$B$36</f>
        <v>0</v>
      </c>
      <c r="AO36" s="169">
        <f>+'[19]PEP AR-L1273'!AH36*$A$36</f>
        <v>1666.6666666666667</v>
      </c>
      <c r="AP36" s="170">
        <f>+'[19]PEP AR-L1273'!AH36*$B$36</f>
        <v>0</v>
      </c>
      <c r="AQ36" s="169">
        <f>+'[19]PEP AR-L1273'!AI36*$A$36</f>
        <v>1666.6666666666667</v>
      </c>
      <c r="AR36" s="168">
        <f>+'[19]PEP AR-L1273'!AI36*$B$36</f>
        <v>0</v>
      </c>
      <c r="AS36" s="167">
        <f>+'[19]PEP AR-L1273'!AJ36*$A$36</f>
        <v>1666.6666666666667</v>
      </c>
      <c r="AT36" s="170">
        <f>+'[19]PEP AR-L1273'!AJ36*$B$36</f>
        <v>0</v>
      </c>
      <c r="AU36" s="169">
        <f>+'[19]PEP AR-L1273'!AK36*$A$36</f>
        <v>1666.6666666666667</v>
      </c>
      <c r="AV36" s="170">
        <f>+'[19]PEP AR-L1273'!AK36*$B$36</f>
        <v>0</v>
      </c>
      <c r="AW36" s="169">
        <f>+'[19]PEP AR-L1273'!AL36*$A$36</f>
        <v>1666.6666666666667</v>
      </c>
      <c r="AX36" s="168">
        <f>+'[19]PEP AR-L1273'!AL36*$B$36</f>
        <v>0</v>
      </c>
      <c r="AY36" s="167">
        <f>+'[19]PEP AR-L1273'!AM36*$A$36</f>
        <v>1666.6666666666667</v>
      </c>
      <c r="AZ36" s="170">
        <f>+'[19]PEP AR-L1273'!AM36*$B$36</f>
        <v>0</v>
      </c>
      <c r="BA36" s="169">
        <f>+'[19]PEP AR-L1273'!AN36*$A$36</f>
        <v>1666.6666666666667</v>
      </c>
      <c r="BB36" s="170">
        <f>+'[19]PEP AR-L1273'!AN36*$B$36</f>
        <v>0</v>
      </c>
      <c r="BC36" s="169">
        <f>+'[19]PEP AR-L1273'!AO36*$A$36</f>
        <v>1666.6666666666667</v>
      </c>
      <c r="BD36" s="168">
        <f>+'[19]PEP AR-L1273'!AO36*$B$36</f>
        <v>0</v>
      </c>
      <c r="BE36" s="172">
        <f t="shared" si="18"/>
        <v>20000</v>
      </c>
      <c r="BF36" s="173">
        <f t="shared" si="18"/>
        <v>0</v>
      </c>
      <c r="BG36" s="167">
        <f>+'[19]PEP AR-L1273'!AQ36*$A$36</f>
        <v>1666.6666666666667</v>
      </c>
      <c r="BH36" s="170">
        <f>+'[19]PEP AR-L1273'!AQ36*$B$36</f>
        <v>0</v>
      </c>
      <c r="BI36" s="169">
        <f>+'[19]PEP AR-L1273'!AR36*$A$36</f>
        <v>1666.6666666666667</v>
      </c>
      <c r="BJ36" s="170">
        <f>+'[19]PEP AR-L1273'!AR36*$B$36</f>
        <v>0</v>
      </c>
      <c r="BK36" s="169">
        <f>+'[19]PEP AR-L1273'!AS36*$A$36</f>
        <v>1666.6666666666667</v>
      </c>
      <c r="BL36" s="168">
        <f>+'[19]PEP AR-L1273'!AS36*$B$36</f>
        <v>0</v>
      </c>
      <c r="BM36" s="167">
        <f>+'[19]PEP AR-L1273'!AT36*$A$36</f>
        <v>1666.6666666666667</v>
      </c>
      <c r="BN36" s="170">
        <f>+'[19]PEP AR-L1273'!AT36*$B$36</f>
        <v>0</v>
      </c>
      <c r="BO36" s="169">
        <f>+'[19]PEP AR-L1273'!AU36*$A$36</f>
        <v>1666.6666666666667</v>
      </c>
      <c r="BP36" s="170">
        <f>+'[19]PEP AR-L1273'!AU36*$B$36</f>
        <v>0</v>
      </c>
      <c r="BQ36" s="169">
        <f>+'[19]PEP AR-L1273'!AV36*$A$36</f>
        <v>1666.6666666666667</v>
      </c>
      <c r="BR36" s="168">
        <f>+'[19]PEP AR-L1273'!AV36*$B$36</f>
        <v>0</v>
      </c>
      <c r="BS36" s="167">
        <f>+'[19]PEP AR-L1273'!AW36*$A$36</f>
        <v>1666.6666666666667</v>
      </c>
      <c r="BT36" s="170">
        <f>+'[19]PEP AR-L1273'!AW36*$B$36</f>
        <v>0</v>
      </c>
      <c r="BU36" s="169">
        <f>+'[19]PEP AR-L1273'!AX36*$A$36</f>
        <v>1666.6666666666667</v>
      </c>
      <c r="BV36" s="170">
        <f>+'[19]PEP AR-L1273'!AX36*$B$36</f>
        <v>0</v>
      </c>
      <c r="BW36" s="169">
        <f>+'[19]PEP AR-L1273'!AY36*$A$36</f>
        <v>1666.6666666666667</v>
      </c>
      <c r="BX36" s="168">
        <f>+'[19]PEP AR-L1273'!AY36*$B$36</f>
        <v>0</v>
      </c>
      <c r="BY36" s="167">
        <f>+'[19]PEP AR-L1273'!AZ36*$A$36</f>
        <v>1666.6666666666667</v>
      </c>
      <c r="BZ36" s="170">
        <f>+'[19]PEP AR-L1273'!AZ36*$B$36</f>
        <v>0</v>
      </c>
      <c r="CA36" s="169">
        <f>+'[19]PEP AR-L1273'!BA36*$A$36</f>
        <v>1666.6666666666667</v>
      </c>
      <c r="CB36" s="170">
        <f>+'[19]PEP AR-L1273'!BA36*$B$36</f>
        <v>0</v>
      </c>
      <c r="CC36" s="169">
        <f>+'[19]PEP AR-L1273'!BB36*$A$36</f>
        <v>1666.6666666666667</v>
      </c>
      <c r="CD36" s="168">
        <f>+'[19]PEP AR-L1273'!BB36*$B$36</f>
        <v>0</v>
      </c>
      <c r="CE36" s="172">
        <f>+CC36+CA36+BY36+BW36+BU36+BS36+BQ36+BO36+BM36+BK36+BI36+BG36</f>
        <v>20000</v>
      </c>
      <c r="CF36" s="173">
        <f t="shared" si="19"/>
        <v>0</v>
      </c>
      <c r="CG36" s="167">
        <f>+'[19]PEP AR-L1273'!BD36*$A$36</f>
        <v>1666.6666666666667</v>
      </c>
      <c r="CH36" s="170">
        <f>+'[19]PEP AR-L1273'!BD36*$B$36</f>
        <v>0</v>
      </c>
      <c r="CI36" s="169">
        <f>+'[19]PEP AR-L1273'!BE36*$A$36</f>
        <v>1666.6666666666667</v>
      </c>
      <c r="CJ36" s="170">
        <f>+'[19]PEP AR-L1273'!BE36*$B$36</f>
        <v>0</v>
      </c>
      <c r="CK36" s="169">
        <f>+'[19]PEP AR-L1273'!BF36*$A$36</f>
        <v>1666.6666666666667</v>
      </c>
      <c r="CL36" s="168">
        <f>+'[19]PEP AR-L1273'!BF36*$B$36</f>
        <v>0</v>
      </c>
      <c r="CM36" s="167">
        <f>+'[19]PEP AR-L1273'!BG36*$A$36</f>
        <v>1666.6666666666667</v>
      </c>
      <c r="CN36" s="170">
        <f>+'[19]PEP AR-L1273'!BG36*$B$36</f>
        <v>0</v>
      </c>
      <c r="CO36" s="169">
        <f>+'[19]PEP AR-L1273'!BH36*$A$36</f>
        <v>1666.6666666666667</v>
      </c>
      <c r="CP36" s="170">
        <f>+'[19]PEP AR-L1273'!BH36*$B$36</f>
        <v>0</v>
      </c>
      <c r="CQ36" s="169">
        <f>+'[19]PEP AR-L1273'!BI36*$A$36</f>
        <v>1666.6666666666667</v>
      </c>
      <c r="CR36" s="168">
        <f>+'[19]PEP AR-L1273'!BI36*$B$36</f>
        <v>0</v>
      </c>
      <c r="CS36" s="167">
        <f>+'[19]PEP AR-L1273'!BJ36*$A$36</f>
        <v>1666.6666666666667</v>
      </c>
      <c r="CT36" s="170">
        <f>+'[19]PEP AR-L1273'!BJ36*$B$36</f>
        <v>0</v>
      </c>
      <c r="CU36" s="169">
        <f>+'[19]PEP AR-L1273'!BK36*$A$36</f>
        <v>1666.6666666666667</v>
      </c>
      <c r="CV36" s="170">
        <f>+'[19]PEP AR-L1273'!BK36*$B$36</f>
        <v>0</v>
      </c>
      <c r="CW36" s="169">
        <f>+'[19]PEP AR-L1273'!BL36*$A$36</f>
        <v>1666.6666666666667</v>
      </c>
      <c r="CX36" s="168">
        <f>+'[19]PEP AR-L1273'!BL36*$B$36</f>
        <v>0</v>
      </c>
      <c r="CY36" s="167">
        <f>+'[19]PEP AR-L1273'!BM36*$A$36</f>
        <v>1666.6666666666667</v>
      </c>
      <c r="CZ36" s="170">
        <f>+'[19]PEP AR-L1273'!BM36*$B$36</f>
        <v>0</v>
      </c>
      <c r="DA36" s="169">
        <f>+'[19]PEP AR-L1273'!BN36*$A$36</f>
        <v>1666.6666666666667</v>
      </c>
      <c r="DB36" s="170">
        <f>+'[19]PEP AR-L1273'!BN36*$B$36</f>
        <v>0</v>
      </c>
      <c r="DC36" s="169">
        <f>+'[19]PEP AR-L1273'!BO36*$A$36</f>
        <v>1666.6666666666667</v>
      </c>
      <c r="DD36" s="168">
        <f>+'[19]PEP AR-L1273'!BO36*$B$36</f>
        <v>0</v>
      </c>
      <c r="DE36" s="172">
        <f t="shared" si="20"/>
        <v>20000</v>
      </c>
      <c r="DF36" s="173">
        <f t="shared" si="20"/>
        <v>0</v>
      </c>
      <c r="DG36" s="167">
        <f>+'[19]PEP AR-L1273'!BQ36*$A$36</f>
        <v>1666.6666666666667</v>
      </c>
      <c r="DH36" s="170">
        <f>+'[19]PEP AR-L1273'!BQ36*$B$36</f>
        <v>0</v>
      </c>
      <c r="DI36" s="169">
        <f>+'[19]PEP AR-L1273'!BR36*$A$36</f>
        <v>1666.6666666666667</v>
      </c>
      <c r="DJ36" s="170">
        <f>+'[19]PEP AR-L1273'!BR36*$B$36</f>
        <v>0</v>
      </c>
      <c r="DK36" s="169">
        <f>+'[19]PEP AR-L1273'!BS36*$A$36</f>
        <v>1666.6666666666667</v>
      </c>
      <c r="DL36" s="168">
        <f>+'[19]PEP AR-L1273'!BS36*$B$36</f>
        <v>0</v>
      </c>
      <c r="DM36" s="167">
        <f>+'[19]PEP AR-L1273'!BT36*$A$36</f>
        <v>1666.6666666666667</v>
      </c>
      <c r="DN36" s="170">
        <f>+'[19]PEP AR-L1273'!BT36*$B$36</f>
        <v>0</v>
      </c>
      <c r="DO36" s="169">
        <f>+'[19]PEP AR-L1273'!BU36*$A$36</f>
        <v>1666.6666666666667</v>
      </c>
      <c r="DP36" s="170">
        <f>+'[19]PEP AR-L1273'!BU36*$B$36</f>
        <v>0</v>
      </c>
      <c r="DQ36" s="169">
        <f>+'[19]PEP AR-L1273'!BV36*$A$36</f>
        <v>1666.6666666666667</v>
      </c>
      <c r="DR36" s="168">
        <f>+'[19]PEP AR-L1273'!BV36*$B$36</f>
        <v>0</v>
      </c>
      <c r="DS36" s="167">
        <f>+'[19]PEP AR-L1273'!BW36*$A$36</f>
        <v>1666.6666666666667</v>
      </c>
      <c r="DT36" s="170">
        <f>+'[19]PEP AR-L1273'!BW36*$B$36</f>
        <v>0</v>
      </c>
      <c r="DU36" s="169">
        <f>+'[19]PEP AR-L1273'!BX36*$A$36</f>
        <v>1666.6666666666667</v>
      </c>
      <c r="DV36" s="170">
        <f>+'[19]PEP AR-L1273'!BX36*$B$36</f>
        <v>0</v>
      </c>
      <c r="DW36" s="169">
        <f>+'[19]PEP AR-L1273'!BY36*$A$36</f>
        <v>1666.6666666666667</v>
      </c>
      <c r="DX36" s="168">
        <f>+'[19]PEP AR-L1273'!BY36*$B$36</f>
        <v>0</v>
      </c>
      <c r="DY36" s="167">
        <f>+'[19]PEP AR-L1273'!BZ36*$A$36</f>
        <v>1666.6666666666667</v>
      </c>
      <c r="DZ36" s="170">
        <f>+'[19]PEP AR-L1273'!BZ36*$B$36</f>
        <v>0</v>
      </c>
      <c r="EA36" s="169">
        <f>+'[19]PEP AR-L1273'!CA36*$A$36</f>
        <v>1666.6666666666667</v>
      </c>
      <c r="EB36" s="170">
        <f>+'[19]PEP AR-L1273'!CA36*$B$36</f>
        <v>0</v>
      </c>
      <c r="EC36" s="169">
        <f>+'[19]PEP AR-L1273'!CB36*$A$36</f>
        <v>1666.6666666666667</v>
      </c>
      <c r="ED36" s="168">
        <f>+'[19]PEP AR-L1273'!CB36*$B$36</f>
        <v>0</v>
      </c>
      <c r="EE36" s="172">
        <f t="shared" si="21"/>
        <v>20000</v>
      </c>
      <c r="EF36" s="173">
        <f t="shared" si="21"/>
        <v>0</v>
      </c>
      <c r="EG36" s="158">
        <f t="shared" si="17"/>
        <v>100000</v>
      </c>
      <c r="EH36" s="158">
        <f t="shared" si="17"/>
        <v>0</v>
      </c>
      <c r="EI36" s="179"/>
      <c r="EJ36" s="184"/>
      <c r="EK36" s="184"/>
      <c r="EL36" s="184"/>
      <c r="EM36" s="184"/>
      <c r="EN36" s="186"/>
      <c r="EO36" s="187"/>
    </row>
    <row r="37" spans="1:330" s="3" customFormat="1" ht="21" x14ac:dyDescent="0.3">
      <c r="A37" s="207"/>
      <c r="B37" s="207"/>
      <c r="C37" s="178"/>
      <c r="D37" s="188"/>
      <c r="E37" s="167"/>
      <c r="F37" s="168"/>
      <c r="G37" s="169"/>
      <c r="H37" s="170"/>
      <c r="I37" s="169"/>
      <c r="J37" s="170"/>
      <c r="K37" s="169"/>
      <c r="L37" s="168"/>
      <c r="M37" s="169"/>
      <c r="N37" s="170"/>
      <c r="O37" s="169"/>
      <c r="P37" s="170"/>
      <c r="Q37" s="169"/>
      <c r="R37" s="171"/>
      <c r="S37" s="167"/>
      <c r="T37" s="170"/>
      <c r="U37" s="169"/>
      <c r="V37" s="170"/>
      <c r="W37" s="169"/>
      <c r="X37" s="168"/>
      <c r="Y37" s="167"/>
      <c r="Z37" s="170"/>
      <c r="AA37" s="169"/>
      <c r="AB37" s="170"/>
      <c r="AC37" s="169"/>
      <c r="AD37" s="171"/>
      <c r="AE37" s="154"/>
      <c r="AF37" s="213"/>
      <c r="AG37" s="167"/>
      <c r="AH37" s="170"/>
      <c r="AI37" s="169"/>
      <c r="AJ37" s="170"/>
      <c r="AK37" s="169"/>
      <c r="AL37" s="168"/>
      <c r="AM37" s="167"/>
      <c r="AN37" s="170"/>
      <c r="AO37" s="169"/>
      <c r="AP37" s="170"/>
      <c r="AQ37" s="169"/>
      <c r="AR37" s="168"/>
      <c r="AS37" s="167"/>
      <c r="AT37" s="170"/>
      <c r="AU37" s="169"/>
      <c r="AV37" s="170"/>
      <c r="AW37" s="169"/>
      <c r="AX37" s="168"/>
      <c r="AY37" s="167"/>
      <c r="AZ37" s="170"/>
      <c r="BA37" s="169"/>
      <c r="BB37" s="170"/>
      <c r="BC37" s="169"/>
      <c r="BD37" s="168"/>
      <c r="BE37" s="172"/>
      <c r="BF37" s="214"/>
      <c r="BG37" s="167"/>
      <c r="BH37" s="170"/>
      <c r="BI37" s="169"/>
      <c r="BJ37" s="170"/>
      <c r="BK37" s="169"/>
      <c r="BL37" s="168"/>
      <c r="BM37" s="167"/>
      <c r="BN37" s="170"/>
      <c r="BO37" s="169"/>
      <c r="BP37" s="170"/>
      <c r="BQ37" s="169"/>
      <c r="BR37" s="168"/>
      <c r="BS37" s="167"/>
      <c r="BT37" s="170"/>
      <c r="BU37" s="169"/>
      <c r="BV37" s="170"/>
      <c r="BW37" s="169"/>
      <c r="BX37" s="168"/>
      <c r="BY37" s="167"/>
      <c r="BZ37" s="170"/>
      <c r="CA37" s="169"/>
      <c r="CB37" s="170"/>
      <c r="CC37" s="169"/>
      <c r="CD37" s="168"/>
      <c r="CE37" s="172"/>
      <c r="CF37" s="214"/>
      <c r="CG37" s="167"/>
      <c r="CH37" s="170"/>
      <c r="CI37" s="169"/>
      <c r="CJ37" s="170"/>
      <c r="CK37" s="169"/>
      <c r="CL37" s="168"/>
      <c r="CM37" s="167"/>
      <c r="CN37" s="170"/>
      <c r="CO37" s="169"/>
      <c r="CP37" s="170"/>
      <c r="CQ37" s="169"/>
      <c r="CR37" s="168"/>
      <c r="CS37" s="167"/>
      <c r="CT37" s="170"/>
      <c r="CU37" s="169"/>
      <c r="CV37" s="170"/>
      <c r="CW37" s="169"/>
      <c r="CX37" s="168"/>
      <c r="CY37" s="167"/>
      <c r="CZ37" s="170"/>
      <c r="DA37" s="169"/>
      <c r="DB37" s="170"/>
      <c r="DC37" s="169"/>
      <c r="DD37" s="168"/>
      <c r="DE37" s="172"/>
      <c r="DF37" s="214"/>
      <c r="DG37" s="167"/>
      <c r="DH37" s="170"/>
      <c r="DI37" s="169"/>
      <c r="DJ37" s="170"/>
      <c r="DK37" s="169"/>
      <c r="DL37" s="168"/>
      <c r="DM37" s="167"/>
      <c r="DN37" s="170"/>
      <c r="DO37" s="169"/>
      <c r="DP37" s="170"/>
      <c r="DQ37" s="169"/>
      <c r="DR37" s="168"/>
      <c r="DS37" s="167"/>
      <c r="DT37" s="170"/>
      <c r="DU37" s="169"/>
      <c r="DV37" s="170"/>
      <c r="DW37" s="169"/>
      <c r="DX37" s="168"/>
      <c r="DY37" s="167"/>
      <c r="DZ37" s="170"/>
      <c r="EA37" s="169"/>
      <c r="EB37" s="170"/>
      <c r="EC37" s="169"/>
      <c r="ED37" s="168"/>
      <c r="EE37" s="172"/>
      <c r="EF37" s="214"/>
      <c r="EG37" s="215"/>
      <c r="EH37" s="215"/>
      <c r="EI37" s="179"/>
      <c r="EJ37" s="184"/>
      <c r="EK37" s="184"/>
      <c r="EL37" s="184"/>
      <c r="EM37" s="184"/>
      <c r="EN37" s="186"/>
      <c r="EO37" s="187"/>
    </row>
    <row r="38" spans="1:330" ht="21" x14ac:dyDescent="0.3">
      <c r="A38" s="207"/>
      <c r="B38" s="207"/>
      <c r="C38" s="178"/>
      <c r="D38" s="188"/>
      <c r="E38" s="167"/>
      <c r="F38" s="168"/>
      <c r="G38" s="169"/>
      <c r="H38" s="170"/>
      <c r="I38" s="169"/>
      <c r="J38" s="170"/>
      <c r="K38" s="169"/>
      <c r="L38" s="168"/>
      <c r="M38" s="169"/>
      <c r="N38" s="170"/>
      <c r="O38" s="169"/>
      <c r="P38" s="170"/>
      <c r="Q38" s="169"/>
      <c r="R38" s="171"/>
      <c r="S38" s="167"/>
      <c r="T38" s="170"/>
      <c r="U38" s="169"/>
      <c r="V38" s="170"/>
      <c r="W38" s="169"/>
      <c r="X38" s="168"/>
      <c r="Y38" s="167"/>
      <c r="Z38" s="170"/>
      <c r="AA38" s="169"/>
      <c r="AB38" s="170"/>
      <c r="AC38" s="169"/>
      <c r="AD38" s="171"/>
      <c r="AE38" s="154"/>
      <c r="AF38" s="213"/>
      <c r="AG38" s="167"/>
      <c r="AH38" s="170"/>
      <c r="AI38" s="169"/>
      <c r="AJ38" s="170"/>
      <c r="AK38" s="169"/>
      <c r="AL38" s="168"/>
      <c r="AM38" s="167"/>
      <c r="AN38" s="170"/>
      <c r="AO38" s="169"/>
      <c r="AP38" s="170"/>
      <c r="AQ38" s="169"/>
      <c r="AR38" s="168"/>
      <c r="AS38" s="167"/>
      <c r="AT38" s="170"/>
      <c r="AU38" s="169"/>
      <c r="AV38" s="170"/>
      <c r="AW38" s="169"/>
      <c r="AX38" s="168"/>
      <c r="AY38" s="167"/>
      <c r="AZ38" s="170"/>
      <c r="BA38" s="169"/>
      <c r="BB38" s="170"/>
      <c r="BC38" s="169"/>
      <c r="BD38" s="168"/>
      <c r="BE38" s="172"/>
      <c r="BF38" s="214"/>
      <c r="BG38" s="167"/>
      <c r="BH38" s="170"/>
      <c r="BI38" s="169"/>
      <c r="BJ38" s="170"/>
      <c r="BK38" s="169"/>
      <c r="BL38" s="168"/>
      <c r="BM38" s="167"/>
      <c r="BN38" s="170"/>
      <c r="BO38" s="169"/>
      <c r="BP38" s="170"/>
      <c r="BQ38" s="169"/>
      <c r="BR38" s="168"/>
      <c r="BS38" s="167"/>
      <c r="BT38" s="170"/>
      <c r="BU38" s="169"/>
      <c r="BV38" s="170"/>
      <c r="BW38" s="169"/>
      <c r="BX38" s="168"/>
      <c r="BY38" s="167"/>
      <c r="BZ38" s="170"/>
      <c r="CA38" s="169"/>
      <c r="CB38" s="170"/>
      <c r="CC38" s="169"/>
      <c r="CD38" s="168"/>
      <c r="CE38" s="172"/>
      <c r="CF38" s="214"/>
      <c r="CG38" s="167"/>
      <c r="CH38" s="170"/>
      <c r="CI38" s="169"/>
      <c r="CJ38" s="170"/>
      <c r="CK38" s="169"/>
      <c r="CL38" s="168"/>
      <c r="CM38" s="167"/>
      <c r="CN38" s="170"/>
      <c r="CO38" s="169"/>
      <c r="CP38" s="170"/>
      <c r="CQ38" s="169"/>
      <c r="CR38" s="168"/>
      <c r="CS38" s="167"/>
      <c r="CT38" s="170"/>
      <c r="CU38" s="169"/>
      <c r="CV38" s="170"/>
      <c r="CW38" s="169"/>
      <c r="CX38" s="168"/>
      <c r="CY38" s="167"/>
      <c r="CZ38" s="170"/>
      <c r="DA38" s="169"/>
      <c r="DB38" s="170"/>
      <c r="DC38" s="169"/>
      <c r="DD38" s="168"/>
      <c r="DE38" s="172"/>
      <c r="DF38" s="214"/>
      <c r="DG38" s="167"/>
      <c r="DH38" s="170"/>
      <c r="DI38" s="169"/>
      <c r="DJ38" s="170"/>
      <c r="DK38" s="169"/>
      <c r="DL38" s="168"/>
      <c r="DM38" s="167"/>
      <c r="DN38" s="170"/>
      <c r="DO38" s="169"/>
      <c r="DP38" s="170"/>
      <c r="DQ38" s="169"/>
      <c r="DR38" s="168"/>
      <c r="DS38" s="167"/>
      <c r="DT38" s="170"/>
      <c r="DU38" s="169"/>
      <c r="DV38" s="170"/>
      <c r="DW38" s="169"/>
      <c r="DX38" s="168"/>
      <c r="DY38" s="167"/>
      <c r="DZ38" s="170"/>
      <c r="EA38" s="169"/>
      <c r="EB38" s="170"/>
      <c r="EC38" s="169"/>
      <c r="ED38" s="168"/>
      <c r="EE38" s="172"/>
      <c r="EF38" s="214"/>
      <c r="EG38" s="215"/>
      <c r="EH38" s="215"/>
      <c r="EI38" s="179"/>
      <c r="EJ38" s="184"/>
      <c r="EK38" s="184"/>
      <c r="EL38" s="184"/>
      <c r="EM38" s="184"/>
      <c r="EN38" s="186"/>
      <c r="EO38" s="187"/>
    </row>
    <row r="39" spans="1:330" ht="21" x14ac:dyDescent="0.3">
      <c r="A39" s="207"/>
      <c r="B39" s="207"/>
      <c r="C39" s="178"/>
      <c r="D39" s="188"/>
      <c r="E39" s="167"/>
      <c r="F39" s="168"/>
      <c r="G39" s="169"/>
      <c r="H39" s="170"/>
      <c r="I39" s="169"/>
      <c r="J39" s="170"/>
      <c r="K39" s="169"/>
      <c r="L39" s="168"/>
      <c r="M39" s="169"/>
      <c r="N39" s="170"/>
      <c r="O39" s="169"/>
      <c r="P39" s="170"/>
      <c r="Q39" s="169"/>
      <c r="R39" s="171"/>
      <c r="S39" s="167"/>
      <c r="T39" s="170"/>
      <c r="U39" s="169"/>
      <c r="V39" s="170"/>
      <c r="W39" s="169"/>
      <c r="X39" s="168"/>
      <c r="Y39" s="167"/>
      <c r="Z39" s="170"/>
      <c r="AA39" s="169"/>
      <c r="AB39" s="170"/>
      <c r="AC39" s="169"/>
      <c r="AD39" s="171"/>
      <c r="AE39" s="154"/>
      <c r="AF39" s="213"/>
      <c r="AG39" s="167"/>
      <c r="AH39" s="170"/>
      <c r="AI39" s="169"/>
      <c r="AJ39" s="170"/>
      <c r="AK39" s="169"/>
      <c r="AL39" s="168"/>
      <c r="AM39" s="167"/>
      <c r="AN39" s="170"/>
      <c r="AO39" s="169"/>
      <c r="AP39" s="170"/>
      <c r="AQ39" s="169"/>
      <c r="AR39" s="168"/>
      <c r="AS39" s="167"/>
      <c r="AT39" s="170"/>
      <c r="AU39" s="169"/>
      <c r="AV39" s="170"/>
      <c r="AW39" s="169"/>
      <c r="AX39" s="168"/>
      <c r="AY39" s="167"/>
      <c r="AZ39" s="170"/>
      <c r="BA39" s="169"/>
      <c r="BB39" s="170"/>
      <c r="BC39" s="169"/>
      <c r="BD39" s="168"/>
      <c r="BE39" s="172"/>
      <c r="BF39" s="214"/>
      <c r="BG39" s="167"/>
      <c r="BH39" s="170"/>
      <c r="BI39" s="169"/>
      <c r="BJ39" s="170"/>
      <c r="BK39" s="169"/>
      <c r="BL39" s="168"/>
      <c r="BM39" s="167"/>
      <c r="BN39" s="170"/>
      <c r="BO39" s="169"/>
      <c r="BP39" s="170"/>
      <c r="BQ39" s="169"/>
      <c r="BR39" s="168"/>
      <c r="BS39" s="167"/>
      <c r="BT39" s="170"/>
      <c r="BU39" s="169"/>
      <c r="BV39" s="170"/>
      <c r="BW39" s="169"/>
      <c r="BX39" s="168"/>
      <c r="BY39" s="167"/>
      <c r="BZ39" s="170"/>
      <c r="CA39" s="169"/>
      <c r="CB39" s="170"/>
      <c r="CC39" s="169"/>
      <c r="CD39" s="168"/>
      <c r="CE39" s="172"/>
      <c r="CF39" s="214"/>
      <c r="CG39" s="167"/>
      <c r="CH39" s="170"/>
      <c r="CI39" s="169"/>
      <c r="CJ39" s="170"/>
      <c r="CK39" s="169"/>
      <c r="CL39" s="168"/>
      <c r="CM39" s="167"/>
      <c r="CN39" s="170"/>
      <c r="CO39" s="169"/>
      <c r="CP39" s="170"/>
      <c r="CQ39" s="169"/>
      <c r="CR39" s="168"/>
      <c r="CS39" s="167"/>
      <c r="CT39" s="170"/>
      <c r="CU39" s="169"/>
      <c r="CV39" s="170"/>
      <c r="CW39" s="169"/>
      <c r="CX39" s="168"/>
      <c r="CY39" s="167"/>
      <c r="CZ39" s="170"/>
      <c r="DA39" s="169"/>
      <c r="DB39" s="170"/>
      <c r="DC39" s="169"/>
      <c r="DD39" s="168"/>
      <c r="DE39" s="172"/>
      <c r="DF39" s="214"/>
      <c r="DG39" s="167"/>
      <c r="DH39" s="170"/>
      <c r="DI39" s="169"/>
      <c r="DJ39" s="170"/>
      <c r="DK39" s="169"/>
      <c r="DL39" s="168"/>
      <c r="DM39" s="167"/>
      <c r="DN39" s="170"/>
      <c r="DO39" s="169"/>
      <c r="DP39" s="170"/>
      <c r="DQ39" s="169"/>
      <c r="DR39" s="168"/>
      <c r="DS39" s="167"/>
      <c r="DT39" s="170"/>
      <c r="DU39" s="169"/>
      <c r="DV39" s="170"/>
      <c r="DW39" s="169"/>
      <c r="DX39" s="168"/>
      <c r="DY39" s="167"/>
      <c r="DZ39" s="170"/>
      <c r="EA39" s="169"/>
      <c r="EB39" s="170"/>
      <c r="EC39" s="169"/>
      <c r="ED39" s="168"/>
      <c r="EE39" s="172"/>
      <c r="EF39" s="214"/>
      <c r="EG39" s="215"/>
      <c r="EH39" s="215"/>
      <c r="EI39" s="179"/>
      <c r="EJ39" s="184"/>
      <c r="EK39" s="184"/>
      <c r="EL39" s="184"/>
      <c r="EM39" s="184"/>
      <c r="EN39" s="186"/>
      <c r="EO39" s="187"/>
    </row>
    <row r="40" spans="1:330" ht="21.6" thickBot="1" x14ac:dyDescent="0.35">
      <c r="A40" s="207"/>
      <c r="B40" s="207"/>
      <c r="C40" s="178"/>
      <c r="D40" s="188"/>
      <c r="E40" s="167"/>
      <c r="F40" s="168"/>
      <c r="G40" s="216"/>
      <c r="H40" s="217"/>
      <c r="I40" s="216"/>
      <c r="J40" s="217"/>
      <c r="K40" s="216"/>
      <c r="L40" s="218"/>
      <c r="M40" s="219"/>
      <c r="N40" s="217"/>
      <c r="O40" s="219"/>
      <c r="P40" s="217"/>
      <c r="Q40" s="219"/>
      <c r="R40" s="220"/>
      <c r="S40" s="221"/>
      <c r="T40" s="217"/>
      <c r="U40" s="216"/>
      <c r="V40" s="217"/>
      <c r="W40" s="216"/>
      <c r="X40" s="218"/>
      <c r="Y40" s="221"/>
      <c r="Z40" s="217"/>
      <c r="AA40" s="216"/>
      <c r="AB40" s="217"/>
      <c r="AC40" s="216"/>
      <c r="AD40" s="220"/>
      <c r="AE40" s="222"/>
      <c r="AF40" s="223"/>
      <c r="AG40" s="221"/>
      <c r="AH40" s="217"/>
      <c r="AI40" s="216"/>
      <c r="AJ40" s="217"/>
      <c r="AK40" s="216"/>
      <c r="AL40" s="218"/>
      <c r="AM40" s="221"/>
      <c r="AN40" s="217"/>
      <c r="AO40" s="216"/>
      <c r="AP40" s="217"/>
      <c r="AQ40" s="216"/>
      <c r="AR40" s="218"/>
      <c r="AS40" s="221"/>
      <c r="AT40" s="217"/>
      <c r="AU40" s="216"/>
      <c r="AV40" s="217"/>
      <c r="AW40" s="216"/>
      <c r="AX40" s="218"/>
      <c r="AY40" s="221"/>
      <c r="AZ40" s="217"/>
      <c r="BA40" s="216"/>
      <c r="BB40" s="217"/>
      <c r="BC40" s="216"/>
      <c r="BD40" s="218"/>
      <c r="BE40" s="224"/>
      <c r="BF40" s="225"/>
      <c r="BG40" s="221"/>
      <c r="BH40" s="217"/>
      <c r="BI40" s="216"/>
      <c r="BJ40" s="217"/>
      <c r="BK40" s="216"/>
      <c r="BL40" s="218"/>
      <c r="BM40" s="221"/>
      <c r="BN40" s="217"/>
      <c r="BO40" s="216"/>
      <c r="BP40" s="217"/>
      <c r="BQ40" s="216"/>
      <c r="BR40" s="218"/>
      <c r="BS40" s="221"/>
      <c r="BT40" s="217"/>
      <c r="BU40" s="216"/>
      <c r="BV40" s="217"/>
      <c r="BW40" s="216"/>
      <c r="BX40" s="218"/>
      <c r="BY40" s="221"/>
      <c r="BZ40" s="217"/>
      <c r="CA40" s="216"/>
      <c r="CB40" s="217"/>
      <c r="CC40" s="216"/>
      <c r="CD40" s="218"/>
      <c r="CE40" s="224"/>
      <c r="CF40" s="225"/>
      <c r="CG40" s="221"/>
      <c r="CH40" s="217"/>
      <c r="CI40" s="216"/>
      <c r="CJ40" s="217"/>
      <c r="CK40" s="216"/>
      <c r="CL40" s="218"/>
      <c r="CM40" s="221"/>
      <c r="CN40" s="217"/>
      <c r="CO40" s="216"/>
      <c r="CP40" s="217"/>
      <c r="CQ40" s="216"/>
      <c r="CR40" s="218"/>
      <c r="CS40" s="221"/>
      <c r="CT40" s="217"/>
      <c r="CU40" s="216"/>
      <c r="CV40" s="217"/>
      <c r="CW40" s="216"/>
      <c r="CX40" s="218"/>
      <c r="CY40" s="221"/>
      <c r="CZ40" s="217"/>
      <c r="DA40" s="216"/>
      <c r="DB40" s="217"/>
      <c r="DC40" s="216"/>
      <c r="DD40" s="218"/>
      <c r="DE40" s="224"/>
      <c r="DF40" s="225"/>
      <c r="DG40" s="221"/>
      <c r="DH40" s="217"/>
      <c r="DI40" s="216"/>
      <c r="DJ40" s="217"/>
      <c r="DK40" s="216"/>
      <c r="DL40" s="218"/>
      <c r="DM40" s="221"/>
      <c r="DN40" s="217"/>
      <c r="DO40" s="216"/>
      <c r="DP40" s="217"/>
      <c r="DQ40" s="216"/>
      <c r="DR40" s="218"/>
      <c r="DS40" s="221"/>
      <c r="DT40" s="217"/>
      <c r="DU40" s="216"/>
      <c r="DV40" s="217"/>
      <c r="DW40" s="216"/>
      <c r="DX40" s="218"/>
      <c r="DY40" s="221"/>
      <c r="DZ40" s="217"/>
      <c r="EA40" s="216"/>
      <c r="EB40" s="217"/>
      <c r="EC40" s="216"/>
      <c r="ED40" s="218"/>
      <c r="EE40" s="224"/>
      <c r="EF40" s="225"/>
      <c r="EG40" s="226"/>
      <c r="EH40" s="226"/>
      <c r="EI40" s="227"/>
      <c r="EJ40" s="228"/>
      <c r="EK40" s="228"/>
      <c r="EL40" s="228"/>
      <c r="EM40" s="228"/>
      <c r="EN40" s="229"/>
      <c r="EO40" s="230"/>
    </row>
    <row r="41" spans="1:330" s="258" customFormat="1" ht="32.25" customHeight="1" thickBot="1" x14ac:dyDescent="0.35">
      <c r="A41" s="231"/>
      <c r="B41" s="231"/>
      <c r="C41" s="232" t="s">
        <v>66</v>
      </c>
      <c r="D41" s="233"/>
      <c r="E41" s="234">
        <f>SUM(E12:E40)</f>
        <v>150000000</v>
      </c>
      <c r="F41" s="235">
        <f>SUM(F12:F40)</f>
        <v>30000000.000000004</v>
      </c>
      <c r="G41" s="236">
        <f>SUM(G12:G40)</f>
        <v>50000</v>
      </c>
      <c r="H41" s="237">
        <f t="shared" ref="H41:BS41" si="22">SUM(H12:H40)</f>
        <v>0</v>
      </c>
      <c r="I41" s="238">
        <f t="shared" si="22"/>
        <v>0</v>
      </c>
      <c r="J41" s="237">
        <f t="shared" si="22"/>
        <v>0</v>
      </c>
      <c r="K41" s="238">
        <f t="shared" si="22"/>
        <v>0</v>
      </c>
      <c r="L41" s="239">
        <f t="shared" si="22"/>
        <v>0</v>
      </c>
      <c r="M41" s="238">
        <f t="shared" si="22"/>
        <v>0</v>
      </c>
      <c r="N41" s="237">
        <f t="shared" si="22"/>
        <v>0</v>
      </c>
      <c r="O41" s="238">
        <f t="shared" si="22"/>
        <v>0</v>
      </c>
      <c r="P41" s="237">
        <f t="shared" si="22"/>
        <v>0</v>
      </c>
      <c r="Q41" s="238">
        <f t="shared" si="22"/>
        <v>0</v>
      </c>
      <c r="R41" s="239">
        <f t="shared" si="22"/>
        <v>0</v>
      </c>
      <c r="S41" s="238">
        <f t="shared" si="22"/>
        <v>33333.333333333336</v>
      </c>
      <c r="T41" s="237">
        <f t="shared" si="22"/>
        <v>0</v>
      </c>
      <c r="U41" s="238">
        <f t="shared" si="22"/>
        <v>33333.333333333336</v>
      </c>
      <c r="V41" s="237">
        <f t="shared" si="22"/>
        <v>0</v>
      </c>
      <c r="W41" s="238">
        <f t="shared" si="22"/>
        <v>2583655.7196287033</v>
      </c>
      <c r="X41" s="239">
        <f t="shared" si="22"/>
        <v>538073.79826463014</v>
      </c>
      <c r="Y41" s="238">
        <f t="shared" si="22"/>
        <v>5710072.4899716526</v>
      </c>
      <c r="Z41" s="237">
        <f t="shared" si="22"/>
        <v>656734.03955167986</v>
      </c>
      <c r="AA41" s="238">
        <f t="shared" si="22"/>
        <v>1035982.427928942</v>
      </c>
      <c r="AB41" s="237">
        <f t="shared" si="22"/>
        <v>118708.55295439113</v>
      </c>
      <c r="AC41" s="238">
        <f t="shared" si="22"/>
        <v>428621.00059337431</v>
      </c>
      <c r="AD41" s="237">
        <f t="shared" si="22"/>
        <v>62302.392969959103</v>
      </c>
      <c r="AE41" s="240">
        <f>SUM(AE12:AE40)</f>
        <v>9874998.3047893401</v>
      </c>
      <c r="AF41" s="241">
        <f t="shared" si="22"/>
        <v>1375818.7837406602</v>
      </c>
      <c r="AG41" s="242">
        <f t="shared" si="22"/>
        <v>762964.0237571171</v>
      </c>
      <c r="AH41" s="243">
        <f t="shared" si="22"/>
        <v>113190.58493621602</v>
      </c>
      <c r="AI41" s="244">
        <f t="shared" si="22"/>
        <v>1246138.0687968596</v>
      </c>
      <c r="AJ41" s="243">
        <f t="shared" si="22"/>
        <v>183901.99194647378</v>
      </c>
      <c r="AK41" s="244">
        <f t="shared" si="22"/>
        <v>1778728.3695859066</v>
      </c>
      <c r="AL41" s="245">
        <f t="shared" si="22"/>
        <v>259527.9571474269</v>
      </c>
      <c r="AM41" s="246">
        <f t="shared" si="22"/>
        <v>2239608.2962425193</v>
      </c>
      <c r="AN41" s="243">
        <f t="shared" si="22"/>
        <v>317370.94676081347</v>
      </c>
      <c r="AO41" s="244">
        <f t="shared" si="22"/>
        <v>2388609.8959273878</v>
      </c>
      <c r="AP41" s="243">
        <f t="shared" si="22"/>
        <v>333839.00124594499</v>
      </c>
      <c r="AQ41" s="244">
        <f t="shared" si="22"/>
        <v>2844159.8033360373</v>
      </c>
      <c r="AR41" s="245">
        <f t="shared" si="22"/>
        <v>427752.39876729506</v>
      </c>
      <c r="AS41" s="246">
        <f t="shared" si="22"/>
        <v>7626417.4793563951</v>
      </c>
      <c r="AT41" s="243">
        <f t="shared" si="22"/>
        <v>1808657.0465909392</v>
      </c>
      <c r="AU41" s="244">
        <f t="shared" si="22"/>
        <v>5223637.1023352351</v>
      </c>
      <c r="AV41" s="243">
        <f t="shared" si="22"/>
        <v>864888.95310063194</v>
      </c>
      <c r="AW41" s="244">
        <f t="shared" si="22"/>
        <v>4609787.8741753595</v>
      </c>
      <c r="AX41" s="245">
        <f t="shared" si="22"/>
        <v>665172.25364290667</v>
      </c>
      <c r="AY41" s="242">
        <f t="shared" si="22"/>
        <v>4313758.4063789714</v>
      </c>
      <c r="AZ41" s="243">
        <f t="shared" si="22"/>
        <v>659907.11486489489</v>
      </c>
      <c r="BA41" s="244">
        <f t="shared" si="22"/>
        <v>4475340.5344890468</v>
      </c>
      <c r="BB41" s="243">
        <f t="shared" si="22"/>
        <v>724606.37038041942</v>
      </c>
      <c r="BC41" s="244">
        <f t="shared" si="22"/>
        <v>4645019.948362153</v>
      </c>
      <c r="BD41" s="247">
        <f t="shared" si="22"/>
        <v>783453.32344024687</v>
      </c>
      <c r="BE41" s="248">
        <f t="shared" si="22"/>
        <v>42154169.802742995</v>
      </c>
      <c r="BF41" s="249">
        <f t="shared" si="22"/>
        <v>7142267.9428242091</v>
      </c>
      <c r="BG41" s="242">
        <f t="shared" si="22"/>
        <v>4552639.0162783805</v>
      </c>
      <c r="BH41" s="243">
        <f t="shared" si="22"/>
        <v>829811.42253882007</v>
      </c>
      <c r="BI41" s="244">
        <f t="shared" si="22"/>
        <v>4441431.2382716015</v>
      </c>
      <c r="BJ41" s="243">
        <f t="shared" si="22"/>
        <v>835940.92786839791</v>
      </c>
      <c r="BK41" s="244">
        <f t="shared" si="22"/>
        <v>4444587.8125414848</v>
      </c>
      <c r="BL41" s="250">
        <f t="shared" si="22"/>
        <v>849725.75626878068</v>
      </c>
      <c r="BM41" s="251">
        <f t="shared" si="22"/>
        <v>5464172.9302509744</v>
      </c>
      <c r="BN41" s="243">
        <f t="shared" si="22"/>
        <v>1130224.6548850243</v>
      </c>
      <c r="BO41" s="244">
        <f t="shared" si="22"/>
        <v>6122966.8574961815</v>
      </c>
      <c r="BP41" s="243">
        <f t="shared" si="22"/>
        <v>1265523.2110978183</v>
      </c>
      <c r="BQ41" s="244">
        <f t="shared" si="22"/>
        <v>5496274.0693957657</v>
      </c>
      <c r="BR41" s="252">
        <f t="shared" si="22"/>
        <v>1168801.4606391673</v>
      </c>
      <c r="BS41" s="242">
        <f t="shared" si="22"/>
        <v>4294006.8194734966</v>
      </c>
      <c r="BT41" s="243">
        <f t="shared" ref="BT41:EI41" si="23">SUM(BT12:BT40)</f>
        <v>980161.54904290347</v>
      </c>
      <c r="BU41" s="244">
        <f t="shared" si="23"/>
        <v>4266154.3362012738</v>
      </c>
      <c r="BV41" s="243">
        <f t="shared" si="23"/>
        <v>965025.81464752636</v>
      </c>
      <c r="BW41" s="244">
        <f t="shared" si="23"/>
        <v>4193503.4468960203</v>
      </c>
      <c r="BX41" s="250">
        <f t="shared" si="23"/>
        <v>958641.62105757988</v>
      </c>
      <c r="BY41" s="251">
        <f t="shared" si="23"/>
        <v>3939636.8658494297</v>
      </c>
      <c r="BZ41" s="243">
        <f t="shared" si="23"/>
        <v>885419.25752817036</v>
      </c>
      <c r="CA41" s="244">
        <f t="shared" si="23"/>
        <v>3436781.7967990451</v>
      </c>
      <c r="CB41" s="243">
        <f t="shared" si="23"/>
        <v>772221.13188935525</v>
      </c>
      <c r="CC41" s="244">
        <f t="shared" si="23"/>
        <v>2724514.9254639279</v>
      </c>
      <c r="CD41" s="250">
        <f t="shared" si="23"/>
        <v>682578.63133313926</v>
      </c>
      <c r="CE41" s="248">
        <f t="shared" si="23"/>
        <v>53376670.114917584</v>
      </c>
      <c r="CF41" s="249">
        <f t="shared" si="23"/>
        <v>11324075.438796684</v>
      </c>
      <c r="CG41" s="242">
        <f t="shared" si="23"/>
        <v>3063197.0382665037</v>
      </c>
      <c r="CH41" s="243">
        <f t="shared" si="23"/>
        <v>738623.09027936333</v>
      </c>
      <c r="CI41" s="244">
        <f t="shared" si="23"/>
        <v>3269461.7205129517</v>
      </c>
      <c r="CJ41" s="243">
        <f t="shared" si="23"/>
        <v>833372.87796091498</v>
      </c>
      <c r="CK41" s="244">
        <f t="shared" si="23"/>
        <v>3028178.6315403418</v>
      </c>
      <c r="CL41" s="250">
        <f t="shared" si="23"/>
        <v>782146.83491685754</v>
      </c>
      <c r="CM41" s="251">
        <f t="shared" si="23"/>
        <v>2151599.2121262099</v>
      </c>
      <c r="CN41" s="243">
        <f t="shared" si="23"/>
        <v>537859.70671632269</v>
      </c>
      <c r="CO41" s="244">
        <f t="shared" si="23"/>
        <v>2119708.0853911196</v>
      </c>
      <c r="CP41" s="243">
        <f t="shared" si="23"/>
        <v>542204.96319901303</v>
      </c>
      <c r="CQ41" s="244">
        <f t="shared" si="23"/>
        <v>2092328.1937362822</v>
      </c>
      <c r="CR41" s="252">
        <f t="shared" si="23"/>
        <v>528828.70675891766</v>
      </c>
      <c r="CS41" s="242">
        <f t="shared" si="23"/>
        <v>2067659.8647078802</v>
      </c>
      <c r="CT41" s="243">
        <f t="shared" si="23"/>
        <v>520518.82473451953</v>
      </c>
      <c r="CU41" s="244">
        <f t="shared" si="23"/>
        <v>2011780.8042339098</v>
      </c>
      <c r="CV41" s="243">
        <f t="shared" si="23"/>
        <v>511297.50930662325</v>
      </c>
      <c r="CW41" s="244">
        <f t="shared" si="23"/>
        <v>1546166.0938228241</v>
      </c>
      <c r="CX41" s="250">
        <f t="shared" si="23"/>
        <v>354448.48609610915</v>
      </c>
      <c r="CY41" s="251">
        <f t="shared" si="23"/>
        <v>1575517.0184172138</v>
      </c>
      <c r="CZ41" s="243">
        <f t="shared" si="23"/>
        <v>363133.64832838636</v>
      </c>
      <c r="DA41" s="244">
        <f t="shared" si="23"/>
        <v>1509011.5218729977</v>
      </c>
      <c r="DB41" s="243">
        <f t="shared" si="23"/>
        <v>343600.89826193568</v>
      </c>
      <c r="DC41" s="244">
        <f t="shared" si="23"/>
        <v>1398004.0412451893</v>
      </c>
      <c r="DD41" s="247">
        <f t="shared" si="23"/>
        <v>306206.42915214424</v>
      </c>
      <c r="DE41" s="248">
        <f t="shared" si="23"/>
        <v>25832612.225873422</v>
      </c>
      <c r="DF41" s="249">
        <f t="shared" si="23"/>
        <v>6362241.9757111073</v>
      </c>
      <c r="DG41" s="242">
        <f t="shared" si="23"/>
        <v>1220075.945841593</v>
      </c>
      <c r="DH41" s="243">
        <f t="shared" si="23"/>
        <v>249075.99023440731</v>
      </c>
      <c r="DI41" s="244">
        <f t="shared" si="23"/>
        <v>1173822.8289133394</v>
      </c>
      <c r="DJ41" s="243">
        <f t="shared" si="23"/>
        <v>233494.96143866086</v>
      </c>
      <c r="DK41" s="244">
        <f t="shared" si="23"/>
        <v>1345277.4834941735</v>
      </c>
      <c r="DL41" s="250">
        <f t="shared" si="23"/>
        <v>270487.20454316039</v>
      </c>
      <c r="DM41" s="251">
        <f t="shared" si="23"/>
        <v>1345277.4834941735</v>
      </c>
      <c r="DN41" s="243">
        <f t="shared" si="23"/>
        <v>270487.20454316039</v>
      </c>
      <c r="DO41" s="244">
        <f t="shared" si="23"/>
        <v>1345277.4834941735</v>
      </c>
      <c r="DP41" s="243">
        <f t="shared" si="23"/>
        <v>270487.20454316039</v>
      </c>
      <c r="DQ41" s="244">
        <f t="shared" si="23"/>
        <v>1516732.1380750071</v>
      </c>
      <c r="DR41" s="252">
        <f t="shared" si="23"/>
        <v>307479.44764765981</v>
      </c>
      <c r="DS41" s="242">
        <f t="shared" si="23"/>
        <v>1516732.1380750071</v>
      </c>
      <c r="DT41" s="243">
        <f t="shared" si="23"/>
        <v>307479.44764765981</v>
      </c>
      <c r="DU41" s="244">
        <f t="shared" si="23"/>
        <v>1653925.2245608382</v>
      </c>
      <c r="DV41" s="243">
        <f t="shared" si="23"/>
        <v>332930.18794049521</v>
      </c>
      <c r="DW41" s="244">
        <f t="shared" si="23"/>
        <v>1653925.2245608382</v>
      </c>
      <c r="DX41" s="250">
        <f t="shared" si="23"/>
        <v>332930.18794049521</v>
      </c>
      <c r="DY41" s="251">
        <f t="shared" si="23"/>
        <v>1825379.8791416723</v>
      </c>
      <c r="DZ41" s="243">
        <f t="shared" si="23"/>
        <v>369922.43104499474</v>
      </c>
      <c r="EA41" s="244">
        <f t="shared" si="23"/>
        <v>1825379.8791416723</v>
      </c>
      <c r="EB41" s="243">
        <f t="shared" si="23"/>
        <v>369922.43104499474</v>
      </c>
      <c r="EC41" s="244">
        <f t="shared" si="23"/>
        <v>2339743.8428841732</v>
      </c>
      <c r="ED41" s="250">
        <f t="shared" si="23"/>
        <v>480899.16035849316</v>
      </c>
      <c r="EE41" s="248">
        <f t="shared" si="23"/>
        <v>18761549.551676661</v>
      </c>
      <c r="EF41" s="249">
        <f t="shared" si="23"/>
        <v>3795595.8589273421</v>
      </c>
      <c r="EG41" s="236">
        <f>SUM(EG12:EG40)</f>
        <v>149999999.99999997</v>
      </c>
      <c r="EH41" s="235">
        <f>SUM(EH12:EH40)</f>
        <v>30000000.000000004</v>
      </c>
      <c r="EI41" s="253">
        <f t="shared" si="23"/>
        <v>0</v>
      </c>
      <c r="EJ41" s="254"/>
      <c r="EK41" s="254"/>
      <c r="EL41" s="254"/>
      <c r="EM41" s="254"/>
      <c r="EN41" s="255"/>
      <c r="EO41" s="256"/>
      <c r="EP41" s="257"/>
      <c r="EQ41" s="257"/>
      <c r="ER41" s="257"/>
      <c r="ES41" s="257"/>
      <c r="ET41" s="257"/>
      <c r="EU41" s="257"/>
      <c r="EV41" s="257"/>
      <c r="EW41" s="257"/>
      <c r="EX41" s="257"/>
      <c r="EY41" s="257"/>
      <c r="EZ41" s="257"/>
      <c r="FA41" s="257"/>
      <c r="FB41" s="257"/>
      <c r="FC41" s="257"/>
      <c r="FD41" s="257"/>
      <c r="FE41" s="257"/>
      <c r="FF41" s="257"/>
      <c r="FG41" s="257"/>
      <c r="FH41" s="257"/>
      <c r="FI41" s="257"/>
      <c r="FJ41" s="257"/>
      <c r="FK41" s="257"/>
      <c r="FL41" s="257"/>
      <c r="FM41" s="257"/>
      <c r="FN41" s="257"/>
      <c r="FO41" s="257"/>
      <c r="FP41" s="257"/>
      <c r="FQ41" s="257"/>
      <c r="FR41" s="257"/>
      <c r="FS41" s="257"/>
      <c r="FT41" s="257"/>
      <c r="FU41" s="257"/>
      <c r="FV41" s="257"/>
      <c r="FW41" s="257"/>
      <c r="FX41" s="257"/>
      <c r="FY41" s="257"/>
      <c r="FZ41" s="257"/>
      <c r="GA41" s="257"/>
      <c r="GB41" s="257"/>
      <c r="GC41" s="257"/>
      <c r="GD41" s="257"/>
      <c r="GE41" s="257"/>
      <c r="GF41" s="257"/>
      <c r="GG41" s="257"/>
      <c r="GH41" s="257"/>
      <c r="GI41" s="257"/>
      <c r="GJ41" s="257"/>
      <c r="GK41" s="257"/>
      <c r="GL41" s="257"/>
      <c r="GM41" s="257"/>
      <c r="GN41" s="257"/>
      <c r="GO41" s="257"/>
      <c r="GP41" s="257"/>
      <c r="GQ41" s="257"/>
      <c r="GR41" s="257"/>
      <c r="GS41" s="257"/>
      <c r="GT41" s="257"/>
      <c r="GU41" s="257"/>
      <c r="GV41" s="257"/>
      <c r="GW41" s="257"/>
      <c r="GX41" s="257"/>
      <c r="GY41" s="257"/>
      <c r="GZ41" s="257"/>
      <c r="HA41" s="257"/>
      <c r="HB41" s="257"/>
      <c r="HC41" s="257"/>
      <c r="HD41" s="257"/>
      <c r="HE41" s="257"/>
      <c r="HF41" s="257"/>
      <c r="HG41" s="257"/>
      <c r="HH41" s="257"/>
      <c r="HI41" s="257"/>
      <c r="HJ41" s="257"/>
      <c r="HK41" s="257"/>
      <c r="HL41" s="257"/>
      <c r="HM41" s="257"/>
      <c r="HN41" s="257"/>
      <c r="HO41" s="257"/>
      <c r="HP41" s="257"/>
      <c r="HQ41" s="257"/>
      <c r="HR41" s="257"/>
      <c r="HS41" s="257"/>
      <c r="HT41" s="257"/>
      <c r="HU41" s="257"/>
      <c r="HV41" s="257"/>
      <c r="HW41" s="257"/>
      <c r="HX41" s="257"/>
      <c r="HY41" s="257"/>
      <c r="HZ41" s="257"/>
      <c r="IA41" s="257"/>
      <c r="IB41" s="257"/>
      <c r="IC41" s="257"/>
      <c r="ID41" s="257"/>
      <c r="IE41" s="257"/>
      <c r="IF41" s="257"/>
      <c r="IG41" s="257"/>
      <c r="IH41" s="257"/>
      <c r="II41" s="257"/>
      <c r="IJ41" s="257"/>
      <c r="IK41" s="257"/>
      <c r="IL41" s="257"/>
      <c r="IM41" s="257"/>
      <c r="IN41" s="257"/>
      <c r="IO41" s="257"/>
      <c r="IP41" s="257"/>
      <c r="IQ41" s="257"/>
      <c r="IR41" s="257"/>
      <c r="IS41" s="257"/>
      <c r="IT41" s="257"/>
      <c r="IU41" s="257"/>
      <c r="IV41" s="257"/>
      <c r="IW41" s="257"/>
      <c r="IX41" s="257"/>
      <c r="IY41" s="257"/>
      <c r="IZ41" s="257"/>
      <c r="JA41" s="257"/>
      <c r="JB41" s="257"/>
      <c r="JC41" s="257"/>
      <c r="JD41" s="257"/>
      <c r="JE41" s="257"/>
      <c r="JF41" s="257"/>
      <c r="JG41" s="257"/>
      <c r="JH41" s="257"/>
      <c r="JI41" s="257"/>
      <c r="JJ41" s="257"/>
      <c r="JK41" s="257"/>
      <c r="JL41" s="257"/>
      <c r="JM41" s="257"/>
      <c r="JN41" s="257"/>
      <c r="JO41" s="257"/>
      <c r="JP41" s="257"/>
      <c r="JQ41" s="257"/>
      <c r="JR41" s="257"/>
      <c r="JS41" s="257"/>
      <c r="JT41" s="257"/>
      <c r="JU41" s="257"/>
      <c r="JV41" s="257"/>
      <c r="JW41" s="257"/>
      <c r="JX41" s="257"/>
      <c r="JY41" s="257"/>
      <c r="JZ41" s="257"/>
      <c r="KA41" s="257"/>
      <c r="KB41" s="257"/>
      <c r="KC41" s="257"/>
      <c r="KD41" s="257"/>
      <c r="KE41" s="257"/>
      <c r="KF41" s="257"/>
      <c r="KG41" s="257"/>
      <c r="KH41" s="257"/>
      <c r="KI41" s="257"/>
      <c r="KJ41" s="257"/>
      <c r="KK41" s="257"/>
      <c r="KL41" s="257"/>
      <c r="KM41" s="257"/>
      <c r="KN41" s="257"/>
      <c r="KO41" s="257"/>
      <c r="KP41" s="257"/>
      <c r="KQ41" s="257"/>
      <c r="KR41" s="257"/>
      <c r="KS41" s="257"/>
      <c r="KT41" s="257"/>
      <c r="KU41" s="257"/>
      <c r="KV41" s="257"/>
      <c r="KW41" s="257"/>
      <c r="KX41" s="257"/>
      <c r="KY41" s="257"/>
      <c r="KZ41" s="257"/>
      <c r="LA41" s="257"/>
      <c r="LB41" s="257"/>
      <c r="LC41" s="257"/>
      <c r="LD41" s="257"/>
      <c r="LE41" s="257"/>
      <c r="LF41" s="257"/>
      <c r="LG41" s="257"/>
      <c r="LH41" s="257"/>
      <c r="LI41" s="257"/>
      <c r="LJ41" s="257"/>
      <c r="LK41" s="257"/>
      <c r="LL41" s="257"/>
      <c r="LM41" s="257"/>
      <c r="LN41" s="257"/>
      <c r="LO41" s="257"/>
      <c r="LP41" s="257"/>
      <c r="LQ41" s="257"/>
      <c r="LR41" s="257"/>
    </row>
    <row r="42" spans="1:330" s="268" customFormat="1" ht="18.600000000000001" thickBot="1" x14ac:dyDescent="0.4">
      <c r="A42" s="259"/>
      <c r="B42" s="259"/>
      <c r="C42" s="260"/>
      <c r="D42" s="260"/>
      <c r="E42" s="261"/>
      <c r="F42" s="262"/>
      <c r="G42" s="263">
        <f>+G41+H41</f>
        <v>50000</v>
      </c>
      <c r="H42" s="264"/>
      <c r="I42" s="264">
        <f>+I41+J41</f>
        <v>0</v>
      </c>
      <c r="J42" s="264"/>
      <c r="K42" s="264">
        <f>+K41+L41</f>
        <v>0</v>
      </c>
      <c r="L42" s="264"/>
      <c r="M42" s="264">
        <f>+M41+N41</f>
        <v>0</v>
      </c>
      <c r="N42" s="264"/>
      <c r="O42" s="264">
        <f>+O41+P41</f>
        <v>0</v>
      </c>
      <c r="P42" s="264"/>
      <c r="Q42" s="264">
        <f>+Q41+R41</f>
        <v>0</v>
      </c>
      <c r="R42" s="264"/>
      <c r="S42" s="264">
        <f>+S41+T41</f>
        <v>33333.333333333336</v>
      </c>
      <c r="T42" s="264"/>
      <c r="U42" s="264">
        <f>+U41+V41</f>
        <v>33333.333333333336</v>
      </c>
      <c r="V42" s="264"/>
      <c r="W42" s="264">
        <f>+W41+X41</f>
        <v>3121729.5178933335</v>
      </c>
      <c r="X42" s="264"/>
      <c r="Y42" s="264">
        <f>+Y41+Z41</f>
        <v>6366806.5295233326</v>
      </c>
      <c r="Z42" s="264"/>
      <c r="AA42" s="264">
        <f>+AA41+AB41</f>
        <v>1154690.9808833331</v>
      </c>
      <c r="AB42" s="264"/>
      <c r="AC42" s="264">
        <f>+AC41+AD41</f>
        <v>490923.39356333343</v>
      </c>
      <c r="AD42" s="265"/>
      <c r="AE42" s="266">
        <f>+AE41+AF41</f>
        <v>11250817.08853</v>
      </c>
      <c r="AF42" s="267"/>
      <c r="AG42" s="263">
        <f>+AG41+AH41</f>
        <v>876154.60869333311</v>
      </c>
      <c r="AH42" s="264"/>
      <c r="AI42" s="264">
        <f>+AI41+AJ41</f>
        <v>1430040.0607433333</v>
      </c>
      <c r="AJ42" s="264"/>
      <c r="AK42" s="264">
        <f>+AK41+AL41</f>
        <v>2038256.3267333335</v>
      </c>
      <c r="AL42" s="264"/>
      <c r="AM42" s="264">
        <f>+AM41+AN41</f>
        <v>2556979.243003333</v>
      </c>
      <c r="AN42" s="264"/>
      <c r="AO42" s="264">
        <f>+AO41+AP41</f>
        <v>2722448.897173333</v>
      </c>
      <c r="AP42" s="264"/>
      <c r="AQ42" s="264">
        <f>+AQ41+AR41</f>
        <v>3271912.2021033326</v>
      </c>
      <c r="AR42" s="264"/>
      <c r="AS42" s="264">
        <f>+AS41+AT41</f>
        <v>9435074.5259473342</v>
      </c>
      <c r="AT42" s="264"/>
      <c r="AU42" s="264">
        <f>+AU41+AV41</f>
        <v>6088526.055435867</v>
      </c>
      <c r="AV42" s="264"/>
      <c r="AW42" s="264">
        <f>+AW41+AX41</f>
        <v>5274960.1278182659</v>
      </c>
      <c r="AX42" s="264"/>
      <c r="AY42" s="264">
        <f>+AY41+AZ41</f>
        <v>4973665.5212438665</v>
      </c>
      <c r="AZ42" s="264"/>
      <c r="BA42" s="264">
        <f>+BA41+BB41</f>
        <v>5199946.9048694661</v>
      </c>
      <c r="BB42" s="264"/>
      <c r="BC42" s="264">
        <f>+BC41+BD41</f>
        <v>5428473.2718024002</v>
      </c>
      <c r="BD42" s="264"/>
      <c r="BE42" s="266">
        <f>+BE41+BF41</f>
        <v>49296437.745567203</v>
      </c>
      <c r="BF42" s="267"/>
      <c r="BG42" s="264">
        <f>+BG41+BH41</f>
        <v>5382450.4388172003</v>
      </c>
      <c r="BH42" s="264"/>
      <c r="BI42" s="264">
        <f>+BI41+BJ41</f>
        <v>5277372.1661399994</v>
      </c>
      <c r="BJ42" s="264"/>
      <c r="BK42" s="264">
        <f>+BK41+BL41</f>
        <v>5294313.5688102655</v>
      </c>
      <c r="BL42" s="264"/>
      <c r="BM42" s="264">
        <f>+BM41+BN41</f>
        <v>6594397.5851359982</v>
      </c>
      <c r="BN42" s="264"/>
      <c r="BO42" s="264">
        <f>+BO41+BP41</f>
        <v>7388490.0685939994</v>
      </c>
      <c r="BP42" s="264"/>
      <c r="BQ42" s="264">
        <f>+BQ41+BR41</f>
        <v>6665075.5300349332</v>
      </c>
      <c r="BR42" s="264"/>
      <c r="BS42" s="264">
        <f>+BS41+BT41</f>
        <v>5274168.3685164005</v>
      </c>
      <c r="BT42" s="264"/>
      <c r="BU42" s="264">
        <f>+BU41+BV41</f>
        <v>5231180.1508488003</v>
      </c>
      <c r="BV42" s="264"/>
      <c r="BW42" s="264">
        <f>+BW41+BX41</f>
        <v>5152145.0679536005</v>
      </c>
      <c r="BX42" s="264"/>
      <c r="BY42" s="264">
        <f>+BY41+BZ41</f>
        <v>4825056.1233775998</v>
      </c>
      <c r="BZ42" s="264"/>
      <c r="CA42" s="264">
        <f>+CA41+CB41</f>
        <v>4209002.9286884004</v>
      </c>
      <c r="CB42" s="264"/>
      <c r="CC42" s="264">
        <f>+CC41+CD41</f>
        <v>3407093.5567970672</v>
      </c>
      <c r="CD42" s="265"/>
      <c r="CE42" s="266">
        <f>+CE41+CF41</f>
        <v>64700745.553714268</v>
      </c>
      <c r="CF42" s="267"/>
      <c r="CG42" s="263">
        <f>+CG41+CH41</f>
        <v>3801820.1285458673</v>
      </c>
      <c r="CH42" s="264"/>
      <c r="CI42" s="264">
        <f>+CI41+CJ41</f>
        <v>4102834.5984738665</v>
      </c>
      <c r="CJ42" s="264"/>
      <c r="CK42" s="264">
        <f>+CK41+CL41</f>
        <v>3810325.4664571993</v>
      </c>
      <c r="CL42" s="264"/>
      <c r="CM42" s="264">
        <f>+CM41+CN41</f>
        <v>2689458.9188425327</v>
      </c>
      <c r="CN42" s="264"/>
      <c r="CO42" s="264">
        <f>+CO41+CP41</f>
        <v>2661913.0485901325</v>
      </c>
      <c r="CP42" s="264"/>
      <c r="CQ42" s="264">
        <f>+CQ41+CR41</f>
        <v>2621156.9004952</v>
      </c>
      <c r="CR42" s="264"/>
      <c r="CS42" s="264">
        <f>+CS41+CT41</f>
        <v>2588178.6894423999</v>
      </c>
      <c r="CT42" s="264"/>
      <c r="CU42" s="264">
        <f>+CU41+CV41</f>
        <v>2523078.3135405332</v>
      </c>
      <c r="CV42" s="264"/>
      <c r="CW42" s="264">
        <f>+CW41+CX41</f>
        <v>1900614.5799189331</v>
      </c>
      <c r="CX42" s="264"/>
      <c r="CY42" s="264">
        <f>+CY41+CZ41</f>
        <v>1938650.6667456003</v>
      </c>
      <c r="CZ42" s="264"/>
      <c r="DA42" s="264">
        <f>+DA41+DB41</f>
        <v>1852612.4201349334</v>
      </c>
      <c r="DB42" s="264"/>
      <c r="DC42" s="264">
        <f>+DC41+DD41</f>
        <v>1704210.4703973336</v>
      </c>
      <c r="DD42" s="264"/>
      <c r="DE42" s="266">
        <f>+DE41+DF41</f>
        <v>32194854.201584529</v>
      </c>
      <c r="DF42" s="267"/>
      <c r="DG42" s="264">
        <f>+DG41+DH41</f>
        <v>1469151.9360760003</v>
      </c>
      <c r="DH42" s="264"/>
      <c r="DI42" s="264">
        <f>+DI41+DJ41</f>
        <v>1407317.7903520004</v>
      </c>
      <c r="DJ42" s="264"/>
      <c r="DK42" s="264">
        <f>+DK41+DL41</f>
        <v>1615764.688037334</v>
      </c>
      <c r="DL42" s="264"/>
      <c r="DM42" s="264">
        <f>+DM41+DN41</f>
        <v>1615764.688037334</v>
      </c>
      <c r="DN42" s="264"/>
      <c r="DO42" s="264">
        <f>+DO41+DP41</f>
        <v>1615764.688037334</v>
      </c>
      <c r="DP42" s="264"/>
      <c r="DQ42" s="264">
        <f>+DQ41+DR41</f>
        <v>1824211.5857226669</v>
      </c>
      <c r="DR42" s="264"/>
      <c r="DS42" s="264">
        <f>+DS41+DT41</f>
        <v>1824211.5857226669</v>
      </c>
      <c r="DT42" s="264"/>
      <c r="DU42" s="264">
        <f>+DU41+DV41</f>
        <v>1986855.4125013333</v>
      </c>
      <c r="DV42" s="264"/>
      <c r="DW42" s="264">
        <f>+DW41+DX41</f>
        <v>1986855.4125013333</v>
      </c>
      <c r="DX42" s="264"/>
      <c r="DY42" s="264">
        <f>+DY41+DZ41</f>
        <v>2195302.3101866669</v>
      </c>
      <c r="DZ42" s="264"/>
      <c r="EA42" s="264">
        <f>+EA41+EB41</f>
        <v>2195302.3101866669</v>
      </c>
      <c r="EB42" s="264"/>
      <c r="EC42" s="264">
        <f>+EC41+ED41</f>
        <v>2820643.0032426664</v>
      </c>
      <c r="ED42" s="265"/>
      <c r="EE42" s="266">
        <f>+EE41+EF41</f>
        <v>22557145.410604004</v>
      </c>
      <c r="EF42" s="267"/>
      <c r="EG42" s="263">
        <f>+EG41+EH41</f>
        <v>179999999.99999997</v>
      </c>
      <c r="EH42" s="264"/>
    </row>
    <row r="43" spans="1:330" s="268" customFormat="1" ht="19.2" hidden="1" customHeight="1" x14ac:dyDescent="0.35">
      <c r="A43" s="259"/>
      <c r="B43" s="259"/>
      <c r="C43" s="260"/>
      <c r="D43" s="260"/>
      <c r="E43" s="261"/>
      <c r="F43" s="262"/>
      <c r="G43" s="269">
        <f>+'[19]PEP AR-L1273'!Q37</f>
        <v>50000</v>
      </c>
      <c r="H43" s="270"/>
      <c r="I43" s="270">
        <f>+'[19]PEP AR-L1273'!R37</f>
        <v>0</v>
      </c>
      <c r="J43" s="270"/>
      <c r="K43" s="270">
        <f>+'[19]PEP AR-L1273'!S37</f>
        <v>0</v>
      </c>
      <c r="L43" s="270"/>
      <c r="M43" s="270">
        <f>+'[19]PEP AR-L1273'!T37</f>
        <v>0</v>
      </c>
      <c r="N43" s="270"/>
      <c r="O43" s="270">
        <f>+'[19]PEP AR-L1273'!U37</f>
        <v>0</v>
      </c>
      <c r="P43" s="270"/>
      <c r="Q43" s="270">
        <f>+'[19]PEP AR-L1273'!V37</f>
        <v>0</v>
      </c>
      <c r="R43" s="270"/>
      <c r="S43" s="270">
        <f>+'[19]PEP AR-L1273'!W37</f>
        <v>33333.333333333336</v>
      </c>
      <c r="T43" s="270"/>
      <c r="U43" s="270">
        <f>+'[19]PEP AR-L1273'!X37</f>
        <v>33333.333333333336</v>
      </c>
      <c r="V43" s="270"/>
      <c r="W43" s="270">
        <f>+'[19]PEP AR-L1273'!Y37</f>
        <v>3121729.5178933335</v>
      </c>
      <c r="X43" s="270"/>
      <c r="Y43" s="270">
        <f>+'[19]PEP AR-L1273'!Z37</f>
        <v>6366806.5295233335</v>
      </c>
      <c r="Z43" s="270"/>
      <c r="AA43" s="270">
        <f>+'[19]PEP AR-L1273'!AA37</f>
        <v>1154690.9808833331</v>
      </c>
      <c r="AB43" s="270"/>
      <c r="AC43" s="270">
        <f>+'[19]PEP AR-L1273'!AB37</f>
        <v>490923.39356333332</v>
      </c>
      <c r="AD43" s="271"/>
      <c r="AE43" s="272">
        <f>+'[19]PEP AR-L1273'!AC37</f>
        <v>11250817.08853</v>
      </c>
      <c r="AF43" s="273"/>
      <c r="AG43" s="269">
        <f>+'[19]PEP AR-L1273'!AD37</f>
        <v>876154.60869333334</v>
      </c>
      <c r="AH43" s="270"/>
      <c r="AI43" s="270">
        <f>+'[19]PEP AR-L1273'!AE37</f>
        <v>1430040.0607433333</v>
      </c>
      <c r="AJ43" s="270"/>
      <c r="AK43" s="270">
        <f>+'[19]PEP AR-L1273'!AF37</f>
        <v>2038256.3267333335</v>
      </c>
      <c r="AL43" s="270"/>
      <c r="AM43" s="270">
        <f>+'[19]PEP AR-L1273'!AG37</f>
        <v>2556979.2430033325</v>
      </c>
      <c r="AN43" s="270"/>
      <c r="AO43" s="270">
        <f>+'[19]PEP AR-L1273'!AH37</f>
        <v>2722448.8971733325</v>
      </c>
      <c r="AP43" s="270"/>
      <c r="AQ43" s="270">
        <f>+'[19]PEP AR-L1273'!AI37</f>
        <v>3271912.2021033326</v>
      </c>
      <c r="AR43" s="270"/>
      <c r="AS43" s="270">
        <f>+'[19]PEP AR-L1273'!AJ37</f>
        <v>9435074.5259473324</v>
      </c>
      <c r="AT43" s="270"/>
      <c r="AU43" s="270">
        <f>+'[19]PEP AR-L1273'!AK37</f>
        <v>6088526.055435867</v>
      </c>
      <c r="AV43" s="270"/>
      <c r="AW43" s="270">
        <f>+'[19]PEP AR-L1273'!AL37</f>
        <v>5274960.1278182669</v>
      </c>
      <c r="AX43" s="270"/>
      <c r="AY43" s="271">
        <f>+'[19]PEP AR-L1273'!AM37</f>
        <v>4973665.5212438665</v>
      </c>
      <c r="AZ43" s="269"/>
      <c r="BA43" s="271">
        <f>+'[19]PEP AR-L1273'!AN37</f>
        <v>5199946.904869467</v>
      </c>
      <c r="BB43" s="269"/>
      <c r="BC43" s="271">
        <f>+'[19]PEP AR-L1273'!AO37</f>
        <v>5428473.2718024002</v>
      </c>
      <c r="BD43" s="269"/>
      <c r="BE43" s="272">
        <f>+'[19]PEP AR-L1273'!AP37</f>
        <v>49296437.745567195</v>
      </c>
      <c r="BF43" s="273"/>
      <c r="BG43" s="272">
        <f>+'[19]PEP AR-L1273'!AQ37</f>
        <v>5382450.4388172003</v>
      </c>
      <c r="BH43" s="271"/>
      <c r="BI43" s="270">
        <f>+'[19]PEP AR-L1273'!AR37</f>
        <v>5277372.1661399994</v>
      </c>
      <c r="BJ43" s="271"/>
      <c r="BK43" s="270">
        <f>+'[19]PEP AR-L1273'!AS37</f>
        <v>5294313.5688102674</v>
      </c>
      <c r="BL43" s="270"/>
      <c r="BM43" s="270">
        <f>+'[19]PEP AR-L1273'!AT37</f>
        <v>6594397.5851360001</v>
      </c>
      <c r="BN43" s="270"/>
      <c r="BO43" s="270">
        <f>+'[19]PEP AR-L1273'!AU37</f>
        <v>7388490.0685940012</v>
      </c>
      <c r="BP43" s="270"/>
      <c r="BQ43" s="270">
        <f>+'[19]PEP AR-L1273'!AV37</f>
        <v>6665075.5300349332</v>
      </c>
      <c r="BR43" s="270"/>
      <c r="BS43" s="270">
        <f>+'[19]PEP AR-L1273'!AW37</f>
        <v>5274168.3685163995</v>
      </c>
      <c r="BT43" s="270"/>
      <c r="BU43" s="270">
        <f>+'[19]PEP AR-L1273'!AX37</f>
        <v>5231180.1508487994</v>
      </c>
      <c r="BV43" s="270"/>
      <c r="BW43" s="270">
        <f>+'[19]PEP AR-L1273'!AY37</f>
        <v>5152145.0679535996</v>
      </c>
      <c r="BX43" s="270"/>
      <c r="BY43" s="270">
        <f>+'[19]PEP AR-L1273'!AZ37</f>
        <v>4825056.1233775998</v>
      </c>
      <c r="BZ43" s="270"/>
      <c r="CA43" s="270">
        <f>+'[19]PEP AR-L1273'!BA37</f>
        <v>4209002.9286884004</v>
      </c>
      <c r="CB43" s="270"/>
      <c r="CC43" s="270">
        <f>+'[19]PEP AR-L1273'!BB37</f>
        <v>3407093.5567970672</v>
      </c>
      <c r="CD43" s="271"/>
      <c r="CE43" s="272">
        <f>+'[19]PEP AR-L1273'!BC37</f>
        <v>64700745.55371426</v>
      </c>
      <c r="CF43" s="273"/>
      <c r="CG43" s="269">
        <f>+'[19]PEP AR-L1273'!BD37</f>
        <v>3801820.1285458668</v>
      </c>
      <c r="CH43" s="270"/>
      <c r="CI43" s="270">
        <f>+'[19]PEP AR-L1273'!BE37</f>
        <v>4102834.5984738674</v>
      </c>
      <c r="CJ43" s="270"/>
      <c r="CK43" s="270">
        <f>+'[19]PEP AR-L1273'!BF37</f>
        <v>3810325.4664572002</v>
      </c>
      <c r="CL43" s="270"/>
      <c r="CM43" s="270">
        <f>+'[19]PEP AR-L1273'!BG37</f>
        <v>2689458.9188425336</v>
      </c>
      <c r="CN43" s="270"/>
      <c r="CO43" s="270">
        <f>+'[19]PEP AR-L1273'!BH37</f>
        <v>2661913.0485901334</v>
      </c>
      <c r="CP43" s="270"/>
      <c r="CQ43" s="270">
        <f>+'[19]PEP AR-L1273'!BI37</f>
        <v>2621156.9004952004</v>
      </c>
      <c r="CR43" s="270"/>
      <c r="CS43" s="270">
        <f>+'[19]PEP AR-L1273'!BJ37</f>
        <v>2588178.6894423999</v>
      </c>
      <c r="CT43" s="270"/>
      <c r="CU43" s="270">
        <f>+'[19]PEP AR-L1273'!BK37</f>
        <v>2523078.3135405332</v>
      </c>
      <c r="CV43" s="270"/>
      <c r="CW43" s="270">
        <f>+'[19]PEP AR-L1273'!BL37</f>
        <v>1900614.5799189338</v>
      </c>
      <c r="CX43" s="270"/>
      <c r="CY43" s="270">
        <f>+'[19]PEP AR-L1273'!BM37</f>
        <v>1938650.6667456003</v>
      </c>
      <c r="CZ43" s="270"/>
      <c r="DA43" s="270">
        <f>+'[19]PEP AR-L1273'!BN37</f>
        <v>1852612.4201349334</v>
      </c>
      <c r="DB43" s="270"/>
      <c r="DC43" s="270">
        <f>+'[19]PEP AR-L1273'!BO37</f>
        <v>1704210.4703973334</v>
      </c>
      <c r="DD43" s="270"/>
      <c r="DE43" s="270">
        <f>+'[19]PEP AR-L1273'!BP37</f>
        <v>32194854.201584533</v>
      </c>
      <c r="DF43" s="270"/>
      <c r="DG43" s="270">
        <f>+'[19]PEP AR-L1273'!BQ37</f>
        <v>1469151.9360760001</v>
      </c>
      <c r="DH43" s="270"/>
      <c r="DI43" s="270">
        <f>+'[19]PEP AR-L1273'!BR37</f>
        <v>1407317.7903520002</v>
      </c>
      <c r="DJ43" s="270"/>
      <c r="DK43" s="270">
        <f>+'[19]PEP AR-L1273'!BS37</f>
        <v>1615764.6880373338</v>
      </c>
      <c r="DL43" s="270"/>
      <c r="DM43" s="270">
        <f>+'[19]PEP AR-L1273'!BT37</f>
        <v>1615764.6880373338</v>
      </c>
      <c r="DN43" s="270"/>
      <c r="DO43" s="274">
        <f>+'[19]PEP AR-L1273'!BU37</f>
        <v>1615764.6880373338</v>
      </c>
      <c r="DP43" s="274"/>
      <c r="DQ43" s="270">
        <f>+'[19]PEP AR-L1273'!BV37</f>
        <v>1824211.5857226669</v>
      </c>
      <c r="DR43" s="270"/>
      <c r="DS43" s="270">
        <f>+'[19]PEP AR-L1273'!BW37</f>
        <v>1824211.5857226669</v>
      </c>
      <c r="DT43" s="270"/>
      <c r="DU43" s="270">
        <f>+'[19]PEP AR-L1273'!BX37</f>
        <v>1986855.4125013333</v>
      </c>
      <c r="DV43" s="270"/>
      <c r="DW43" s="270">
        <f>+'[19]PEP AR-L1273'!BY37</f>
        <v>1986855.4125013333</v>
      </c>
      <c r="DX43" s="270"/>
      <c r="DY43" s="270">
        <f>+'[19]PEP AR-L1273'!BZ37</f>
        <v>2195302.3101866664</v>
      </c>
      <c r="DZ43" s="270"/>
      <c r="EA43" s="270">
        <f>+'[19]PEP AR-L1273'!CA37</f>
        <v>2195302.3101866664</v>
      </c>
      <c r="EB43" s="270"/>
      <c r="EC43" s="270">
        <f>+'[19]PEP AR-L1273'!CB37</f>
        <v>2820643.0032426668</v>
      </c>
      <c r="ED43" s="271"/>
      <c r="EE43" s="272">
        <f>+'[19]PEP AR-L1273'!CC37</f>
        <v>22557145.410604</v>
      </c>
      <c r="EF43" s="273"/>
      <c r="EG43" s="269"/>
      <c r="EH43" s="270"/>
    </row>
    <row r="44" spans="1:330" s="296" customFormat="1" ht="21" x14ac:dyDescent="0.4">
      <c r="A44" s="275"/>
      <c r="B44" s="275"/>
      <c r="C44" s="276"/>
      <c r="D44" s="277"/>
      <c r="E44" s="278"/>
      <c r="F44" s="279"/>
      <c r="G44" s="280"/>
      <c r="H44" s="280"/>
      <c r="I44" s="280"/>
      <c r="J44" s="280"/>
      <c r="K44" s="280"/>
      <c r="L44" s="281"/>
      <c r="M44" s="282"/>
      <c r="N44" s="280"/>
      <c r="O44" s="280"/>
      <c r="P44" s="280"/>
      <c r="Q44" s="280"/>
      <c r="R44" s="281"/>
      <c r="S44" s="283"/>
      <c r="T44" s="284"/>
      <c r="U44" s="284"/>
      <c r="V44" s="284"/>
      <c r="W44" s="284"/>
      <c r="X44" s="285"/>
      <c r="Y44" s="283"/>
      <c r="Z44" s="284"/>
      <c r="AA44" s="284"/>
      <c r="AB44" s="284"/>
      <c r="AC44" s="284"/>
      <c r="AD44" s="286"/>
      <c r="AE44" s="287"/>
      <c r="AF44" s="288"/>
      <c r="AG44" s="289"/>
      <c r="AH44" s="284"/>
      <c r="AI44" s="284"/>
      <c r="AJ44" s="284"/>
      <c r="AK44" s="284"/>
      <c r="AL44" s="284"/>
      <c r="AM44" s="283"/>
      <c r="AN44" s="284"/>
      <c r="AO44" s="284"/>
      <c r="AP44" s="284"/>
      <c r="AQ44" s="284"/>
      <c r="AR44" s="285"/>
      <c r="AS44" s="284"/>
      <c r="AT44" s="284"/>
      <c r="AU44" s="284"/>
      <c r="AV44" s="284"/>
      <c r="AW44" s="284"/>
      <c r="AX44" s="284"/>
      <c r="AY44" s="283"/>
      <c r="AZ44" s="284"/>
      <c r="BA44" s="284"/>
      <c r="BB44" s="284"/>
      <c r="BC44" s="284"/>
      <c r="BD44" s="286"/>
      <c r="BE44" s="290"/>
      <c r="BF44" s="288"/>
      <c r="BG44" s="284"/>
      <c r="BH44" s="284"/>
      <c r="BI44" s="284"/>
      <c r="BJ44" s="284"/>
      <c r="BK44" s="284"/>
      <c r="BL44" s="284"/>
      <c r="BM44" s="283"/>
      <c r="BN44" s="284"/>
      <c r="BO44" s="284"/>
      <c r="BP44" s="284"/>
      <c r="BQ44" s="284"/>
      <c r="BR44" s="285"/>
      <c r="BS44" s="284"/>
      <c r="BT44" s="284"/>
      <c r="BU44" s="284"/>
      <c r="BV44" s="284"/>
      <c r="BW44" s="284"/>
      <c r="BX44" s="284"/>
      <c r="BY44" s="283"/>
      <c r="BZ44" s="284"/>
      <c r="CA44" s="284"/>
      <c r="CB44" s="284"/>
      <c r="CC44" s="284"/>
      <c r="CD44" s="284"/>
      <c r="CE44" s="287"/>
      <c r="CF44" s="288"/>
      <c r="CG44" s="284"/>
      <c r="CH44" s="284"/>
      <c r="CI44" s="284"/>
      <c r="CJ44" s="284"/>
      <c r="CK44" s="284"/>
      <c r="CL44" s="284"/>
      <c r="CM44" s="283"/>
      <c r="CN44" s="284"/>
      <c r="CO44" s="284"/>
      <c r="CP44" s="284"/>
      <c r="CQ44" s="284"/>
      <c r="CR44" s="285"/>
      <c r="CS44" s="284"/>
      <c r="CT44" s="284"/>
      <c r="CU44" s="284"/>
      <c r="CV44" s="284"/>
      <c r="CW44" s="284"/>
      <c r="CX44" s="284"/>
      <c r="CY44" s="283"/>
      <c r="CZ44" s="284"/>
      <c r="DA44" s="284"/>
      <c r="DB44" s="284"/>
      <c r="DC44" s="284"/>
      <c r="DD44" s="284"/>
      <c r="DE44" s="287"/>
      <c r="DF44" s="288"/>
      <c r="DG44" s="284"/>
      <c r="DH44" s="284"/>
      <c r="DI44" s="284"/>
      <c r="DJ44" s="284"/>
      <c r="DK44" s="284"/>
      <c r="DL44" s="284"/>
      <c r="DM44" s="283"/>
      <c r="DN44" s="284"/>
      <c r="DO44" s="284"/>
      <c r="DP44" s="284"/>
      <c r="DQ44" s="284"/>
      <c r="DR44" s="284"/>
      <c r="DS44" s="283"/>
      <c r="DT44" s="284"/>
      <c r="DU44" s="284"/>
      <c r="DV44" s="284"/>
      <c r="DW44" s="284"/>
      <c r="DX44" s="285"/>
      <c r="DY44" s="283"/>
      <c r="DZ44" s="284"/>
      <c r="EA44" s="284"/>
      <c r="EB44" s="284"/>
      <c r="EC44" s="284"/>
      <c r="ED44" s="284"/>
      <c r="EE44" s="287"/>
      <c r="EF44" s="288"/>
      <c r="EG44" s="291"/>
      <c r="EH44" s="292"/>
      <c r="EI44" s="293"/>
      <c r="EJ44" s="293"/>
      <c r="EK44" s="293"/>
      <c r="EL44" s="293"/>
      <c r="EM44" s="293"/>
      <c r="EN44" s="293"/>
      <c r="EO44" s="294"/>
      <c r="EP44" s="295"/>
      <c r="EQ44" s="295"/>
      <c r="ER44" s="295"/>
      <c r="ES44" s="295"/>
      <c r="ET44" s="295"/>
      <c r="EU44" s="295"/>
      <c r="EV44" s="295"/>
      <c r="EW44" s="295"/>
      <c r="EX44" s="295"/>
      <c r="EY44" s="295"/>
      <c r="EZ44" s="295"/>
      <c r="FA44" s="295"/>
      <c r="FB44" s="295"/>
      <c r="FC44" s="295"/>
      <c r="FD44" s="295"/>
      <c r="FE44" s="295"/>
      <c r="FF44" s="295"/>
      <c r="FG44" s="295"/>
      <c r="FH44" s="295"/>
      <c r="FI44" s="295"/>
      <c r="FJ44" s="295"/>
      <c r="FK44" s="295"/>
      <c r="FL44" s="295"/>
      <c r="FM44" s="295"/>
      <c r="FN44" s="295"/>
      <c r="FO44" s="295"/>
      <c r="FP44" s="295"/>
      <c r="FQ44" s="295"/>
      <c r="FR44" s="295"/>
      <c r="FS44" s="295"/>
      <c r="FT44" s="295"/>
      <c r="FU44" s="295"/>
      <c r="FV44" s="295"/>
      <c r="FW44" s="295"/>
      <c r="FX44" s="295"/>
      <c r="FY44" s="295"/>
      <c r="FZ44" s="295"/>
      <c r="GA44" s="295"/>
      <c r="GB44" s="295"/>
      <c r="GC44" s="295"/>
      <c r="GD44" s="295"/>
      <c r="GE44" s="295"/>
      <c r="GF44" s="295"/>
      <c r="GG44" s="295"/>
      <c r="GH44" s="295"/>
      <c r="GI44" s="295"/>
      <c r="GJ44" s="295"/>
      <c r="GK44" s="295"/>
      <c r="GL44" s="295"/>
      <c r="GM44" s="295"/>
      <c r="GN44" s="295"/>
      <c r="GO44" s="295"/>
      <c r="GP44" s="295"/>
      <c r="GQ44" s="295"/>
      <c r="GR44" s="295"/>
      <c r="GS44" s="295"/>
      <c r="GT44" s="295"/>
      <c r="GU44" s="295"/>
      <c r="GV44" s="295"/>
      <c r="GW44" s="295"/>
      <c r="GX44" s="295"/>
      <c r="GY44" s="295"/>
      <c r="GZ44" s="295"/>
      <c r="HA44" s="295"/>
      <c r="HB44" s="295"/>
      <c r="HC44" s="295"/>
      <c r="HD44" s="295"/>
      <c r="HE44" s="295"/>
      <c r="HF44" s="295"/>
      <c r="HG44" s="295"/>
      <c r="HH44" s="295"/>
      <c r="HI44" s="295"/>
      <c r="HJ44" s="295"/>
      <c r="HK44" s="295"/>
      <c r="HL44" s="295"/>
      <c r="HM44" s="295"/>
      <c r="HN44" s="295"/>
      <c r="HO44" s="295"/>
      <c r="HP44" s="295"/>
      <c r="HQ44" s="295"/>
      <c r="HR44" s="295"/>
      <c r="HS44" s="295"/>
      <c r="HT44" s="295"/>
      <c r="HU44" s="295"/>
      <c r="HV44" s="295"/>
      <c r="HW44" s="295"/>
      <c r="HX44" s="295"/>
      <c r="HY44" s="295"/>
      <c r="HZ44" s="295"/>
      <c r="IA44" s="295"/>
      <c r="IB44" s="295"/>
      <c r="IC44" s="295"/>
      <c r="ID44" s="295"/>
      <c r="IE44" s="295"/>
      <c r="IF44" s="295"/>
      <c r="IG44" s="295"/>
      <c r="IH44" s="295"/>
      <c r="II44" s="295"/>
      <c r="IJ44" s="295"/>
      <c r="IK44" s="295"/>
      <c r="IL44" s="295"/>
      <c r="IM44" s="295"/>
      <c r="IN44" s="295"/>
      <c r="IO44" s="295"/>
      <c r="IP44" s="295"/>
      <c r="IQ44" s="295"/>
      <c r="IR44" s="295"/>
      <c r="IS44" s="295"/>
      <c r="IT44" s="295"/>
      <c r="IU44" s="295"/>
      <c r="IV44" s="295"/>
      <c r="IW44" s="295"/>
      <c r="IX44" s="295"/>
      <c r="IY44" s="295"/>
      <c r="IZ44" s="295"/>
      <c r="JA44" s="295"/>
      <c r="JB44" s="295"/>
      <c r="JC44" s="295"/>
      <c r="JD44" s="295"/>
      <c r="JE44" s="295"/>
      <c r="JF44" s="295"/>
      <c r="JG44" s="295"/>
      <c r="JH44" s="295"/>
      <c r="JI44" s="295"/>
      <c r="JJ44" s="295"/>
      <c r="JK44" s="295"/>
      <c r="JL44" s="295"/>
      <c r="JM44" s="295"/>
      <c r="JN44" s="295"/>
      <c r="JO44" s="295"/>
      <c r="JP44" s="295"/>
      <c r="JQ44" s="295"/>
      <c r="JR44" s="295"/>
      <c r="JS44" s="295"/>
      <c r="JT44" s="295"/>
      <c r="JU44" s="295"/>
      <c r="JV44" s="295"/>
      <c r="JW44" s="295"/>
      <c r="JX44" s="295"/>
      <c r="JY44" s="295"/>
      <c r="JZ44" s="295"/>
      <c r="KA44" s="295"/>
      <c r="KB44" s="295"/>
      <c r="KC44" s="295"/>
      <c r="KD44" s="295"/>
      <c r="KE44" s="295"/>
      <c r="KF44" s="295"/>
      <c r="KG44" s="295"/>
      <c r="KH44" s="295"/>
      <c r="KI44" s="295"/>
      <c r="KJ44" s="295"/>
      <c r="KK44" s="295"/>
      <c r="KL44" s="295"/>
      <c r="KM44" s="295"/>
      <c r="KN44" s="295"/>
      <c r="KO44" s="295"/>
      <c r="KP44" s="295"/>
      <c r="KQ44" s="295"/>
      <c r="KR44" s="295"/>
      <c r="KS44" s="295"/>
      <c r="KT44" s="295"/>
      <c r="KU44" s="295"/>
      <c r="KV44" s="295"/>
      <c r="KW44" s="295"/>
      <c r="KX44" s="295"/>
      <c r="KY44" s="295"/>
      <c r="KZ44" s="295"/>
      <c r="LA44" s="295"/>
      <c r="LB44" s="295"/>
      <c r="LC44" s="295"/>
      <c r="LD44" s="295"/>
      <c r="LE44" s="295"/>
      <c r="LF44" s="295"/>
      <c r="LG44" s="295"/>
      <c r="LH44" s="295"/>
      <c r="LI44" s="295"/>
      <c r="LJ44" s="295"/>
      <c r="LK44" s="295"/>
      <c r="LL44" s="295"/>
      <c r="LM44" s="295"/>
      <c r="LN44" s="295"/>
      <c r="LO44" s="295"/>
      <c r="LP44" s="295"/>
      <c r="LQ44" s="295"/>
      <c r="LR44" s="295"/>
    </row>
    <row r="45" spans="1:330" ht="18.75" customHeight="1" x14ac:dyDescent="0.35">
      <c r="C45" s="297" t="s">
        <v>67</v>
      </c>
      <c r="D45" s="298"/>
      <c r="E45" s="299"/>
      <c r="F45" s="300"/>
      <c r="G45" s="301"/>
      <c r="H45" s="301"/>
      <c r="I45" s="301"/>
      <c r="J45" s="301"/>
      <c r="K45" s="301"/>
      <c r="L45" s="302"/>
      <c r="M45" s="303"/>
      <c r="N45" s="301"/>
      <c r="O45" s="301"/>
      <c r="P45" s="301"/>
      <c r="Q45" s="301"/>
      <c r="R45" s="304"/>
      <c r="S45" s="305"/>
      <c r="T45" s="306"/>
      <c r="U45" s="306"/>
      <c r="V45" s="306"/>
      <c r="W45" s="306"/>
      <c r="X45" s="304"/>
      <c r="Y45" s="307"/>
      <c r="Z45" s="306"/>
      <c r="AA45" s="306"/>
      <c r="AB45" s="308"/>
      <c r="AC45" s="308"/>
      <c r="AD45" s="309"/>
      <c r="AE45" s="310"/>
      <c r="AF45" s="311"/>
      <c r="AG45" s="312"/>
      <c r="AH45" s="306"/>
      <c r="AI45" s="306"/>
      <c r="AJ45" s="306"/>
      <c r="AK45" s="306"/>
      <c r="AL45" s="306"/>
      <c r="AM45" s="307"/>
      <c r="AN45" s="306"/>
      <c r="AO45" s="306"/>
      <c r="AP45" s="306"/>
      <c r="AQ45" s="306"/>
      <c r="AR45" s="304"/>
      <c r="AS45" s="306"/>
      <c r="AT45" s="306"/>
      <c r="AU45" s="306"/>
      <c r="AV45" s="306"/>
      <c r="AW45" s="306"/>
      <c r="AX45" s="306"/>
      <c r="AY45" s="307"/>
      <c r="AZ45" s="306"/>
      <c r="BA45" s="306"/>
      <c r="BB45" s="306"/>
      <c r="BC45" s="306"/>
      <c r="BD45" s="309"/>
      <c r="BE45" s="313"/>
      <c r="BF45" s="311"/>
      <c r="BG45" s="308"/>
      <c r="BH45" s="306"/>
      <c r="BI45" s="306"/>
      <c r="BJ45" s="306"/>
      <c r="BK45" s="306"/>
      <c r="BL45" s="306"/>
      <c r="BM45" s="307"/>
      <c r="BN45" s="306"/>
      <c r="BO45" s="306"/>
      <c r="BP45" s="306"/>
      <c r="BQ45" s="306"/>
      <c r="BR45" s="304"/>
      <c r="BS45" s="306"/>
      <c r="BT45" s="306"/>
      <c r="BU45" s="306"/>
      <c r="BV45" s="306"/>
      <c r="BW45" s="306"/>
      <c r="BX45" s="306"/>
      <c r="BY45" s="307"/>
      <c r="BZ45" s="306"/>
      <c r="CA45" s="306"/>
      <c r="CB45" s="306"/>
      <c r="CC45" s="306"/>
      <c r="CD45" s="306"/>
      <c r="CE45" s="310"/>
      <c r="CF45" s="311"/>
      <c r="CG45" s="308"/>
      <c r="CH45" s="306"/>
      <c r="CI45" s="306"/>
      <c r="CJ45" s="306"/>
      <c r="CK45" s="306"/>
      <c r="CL45" s="306"/>
      <c r="CM45" s="307"/>
      <c r="CN45" s="306"/>
      <c r="CO45" s="306"/>
      <c r="CP45" s="306"/>
      <c r="CQ45" s="306"/>
      <c r="CR45" s="304"/>
      <c r="CS45" s="306"/>
      <c r="CT45" s="306"/>
      <c r="CU45" s="306"/>
      <c r="CV45" s="306"/>
      <c r="CW45" s="306"/>
      <c r="CX45" s="306"/>
      <c r="CY45" s="307"/>
      <c r="CZ45" s="306"/>
      <c r="DA45" s="306"/>
      <c r="DB45" s="306"/>
      <c r="DC45" s="306"/>
      <c r="DD45" s="306"/>
      <c r="DE45" s="310"/>
      <c r="DF45" s="311"/>
      <c r="DG45" s="308"/>
      <c r="DH45" s="306"/>
      <c r="DI45" s="306"/>
      <c r="DJ45" s="306"/>
      <c r="DK45" s="306"/>
      <c r="DL45" s="306"/>
      <c r="DM45" s="307"/>
      <c r="DN45" s="306"/>
      <c r="DO45" s="306"/>
      <c r="DP45" s="306"/>
      <c r="DQ45" s="306"/>
      <c r="DR45" s="306"/>
      <c r="DS45" s="307"/>
      <c r="DT45" s="306"/>
      <c r="DU45" s="306"/>
      <c r="DV45" s="306"/>
      <c r="DW45" s="306"/>
      <c r="DX45" s="304"/>
      <c r="DY45" s="307"/>
      <c r="DZ45" s="306"/>
      <c r="EA45" s="306"/>
      <c r="EB45" s="306"/>
      <c r="EC45" s="306"/>
      <c r="ED45" s="306"/>
      <c r="EE45" s="310"/>
      <c r="EF45" s="311"/>
      <c r="EG45" s="314"/>
      <c r="EH45" s="315"/>
      <c r="EI45" s="31"/>
      <c r="EJ45" s="31"/>
      <c r="EK45" s="31"/>
      <c r="EL45" s="31"/>
      <c r="EM45" s="31"/>
      <c r="EN45" s="31"/>
      <c r="EO45" s="316"/>
    </row>
    <row r="46" spans="1:330" ht="21" x14ac:dyDescent="0.35">
      <c r="C46" s="297"/>
      <c r="D46" s="298"/>
      <c r="E46" s="299"/>
      <c r="F46" s="317" t="s">
        <v>68</v>
      </c>
      <c r="G46" s="318">
        <v>0</v>
      </c>
      <c r="H46" s="318"/>
      <c r="I46" s="318">
        <f>+G48-I41-G41</f>
        <v>11950000</v>
      </c>
      <c r="J46" s="318"/>
      <c r="K46" s="318">
        <f>+I48-K41</f>
        <v>11950000</v>
      </c>
      <c r="L46" s="319"/>
      <c r="M46" s="320">
        <f>+K48-M41</f>
        <v>11950000</v>
      </c>
      <c r="N46" s="318"/>
      <c r="O46" s="318">
        <f>+M48-O41</f>
        <v>11950000</v>
      </c>
      <c r="P46" s="318"/>
      <c r="Q46" s="318">
        <f>+O48-Q41</f>
        <v>11950000</v>
      </c>
      <c r="R46" s="319"/>
      <c r="S46" s="320">
        <f>+Q48-S41</f>
        <v>11916666.666666666</v>
      </c>
      <c r="T46" s="318"/>
      <c r="U46" s="318">
        <f>+S48-U41</f>
        <v>11883333.333333332</v>
      </c>
      <c r="V46" s="318"/>
      <c r="W46" s="318">
        <f>+U48-W41</f>
        <v>9299677.6137046292</v>
      </c>
      <c r="X46" s="319"/>
      <c r="Y46" s="320">
        <f>+W48-Y41</f>
        <v>3589605.1237329766</v>
      </c>
      <c r="Z46" s="318"/>
      <c r="AA46" s="318">
        <f>+Y48-AA41</f>
        <v>2553622.6958040344</v>
      </c>
      <c r="AB46" s="318"/>
      <c r="AC46" s="318">
        <f>+AA48-AC41</f>
        <v>2125001.6952106599</v>
      </c>
      <c r="AD46" s="321"/>
      <c r="AE46" s="310"/>
      <c r="AF46" s="322"/>
      <c r="AG46" s="318">
        <f>+AC48-AG41</f>
        <v>1362037.6714535428</v>
      </c>
      <c r="AH46" s="318"/>
      <c r="AI46" s="318">
        <f>+AG48-AI41</f>
        <v>18115899.602656685</v>
      </c>
      <c r="AJ46" s="318"/>
      <c r="AK46" s="318">
        <f>+AI48-AK41</f>
        <v>16337171.233070778</v>
      </c>
      <c r="AL46" s="318"/>
      <c r="AM46" s="320">
        <f>+AK48-AM41</f>
        <v>14097562.936828259</v>
      </c>
      <c r="AN46" s="318"/>
      <c r="AO46" s="318">
        <f>+AM48-AO41</f>
        <v>11708953.040900871</v>
      </c>
      <c r="AP46" s="318"/>
      <c r="AQ46" s="318">
        <f>+AO48-AQ41</f>
        <v>8864793.2375648338</v>
      </c>
      <c r="AR46" s="319"/>
      <c r="AS46" s="318">
        <f t="shared" ref="AS46" si="24">+AQ48-AS41</f>
        <v>1238375.7582084388</v>
      </c>
      <c r="AT46" s="318"/>
      <c r="AU46" s="318">
        <f>+AS48-AU41</f>
        <v>-3985261.3441267963</v>
      </c>
      <c r="AV46" s="318"/>
      <c r="AW46" s="318">
        <f>+AU48-AW41</f>
        <v>16404950.781697843</v>
      </c>
      <c r="AX46" s="318"/>
      <c r="AY46" s="320">
        <f>+AW48-AY41</f>
        <v>12091192.375318872</v>
      </c>
      <c r="AZ46" s="318"/>
      <c r="BA46" s="318">
        <f>+AY48-BA41</f>
        <v>7615851.840829825</v>
      </c>
      <c r="BB46" s="318"/>
      <c r="BC46" s="318">
        <f>+BA48-BC41</f>
        <v>2970831.892467672</v>
      </c>
      <c r="BD46" s="321"/>
      <c r="BE46" s="313"/>
      <c r="BF46" s="322"/>
      <c r="BG46" s="318">
        <f>+BC48-BG41</f>
        <v>-1581807.1238107085</v>
      </c>
      <c r="BH46" s="318"/>
      <c r="BI46" s="318">
        <f>+BG48-BI41</f>
        <v>23976761.63791769</v>
      </c>
      <c r="BJ46" s="318"/>
      <c r="BK46" s="318">
        <f>+BI48-BK41</f>
        <v>19532173.825376205</v>
      </c>
      <c r="BL46" s="318"/>
      <c r="BM46" s="320">
        <f>+BK48-BM41</f>
        <v>14068000.895125231</v>
      </c>
      <c r="BN46" s="318"/>
      <c r="BO46" s="318">
        <f>+BM48-BO41</f>
        <v>7945034.0376290493</v>
      </c>
      <c r="BP46" s="318"/>
      <c r="BQ46" s="318">
        <f>+BO48-BQ41</f>
        <v>2448759.9682332836</v>
      </c>
      <c r="BR46" s="319"/>
      <c r="BS46" s="318">
        <f>+BQ48-BS41</f>
        <v>-1845246.851240213</v>
      </c>
      <c r="BT46" s="318"/>
      <c r="BU46" s="318">
        <f>+BS48-BU41</f>
        <v>17888598.812558513</v>
      </c>
      <c r="BV46" s="318"/>
      <c r="BW46" s="318">
        <f>+BU48-BW41</f>
        <v>13695095.365662493</v>
      </c>
      <c r="BX46" s="318"/>
      <c r="BY46" s="320">
        <f>+BW48-BY41</f>
        <v>9755458.4998130631</v>
      </c>
      <c r="BZ46" s="318"/>
      <c r="CA46" s="318">
        <f>+BY48-CA41</f>
        <v>6318676.703014018</v>
      </c>
      <c r="CB46" s="318"/>
      <c r="CC46" s="318">
        <f>+CA48-CC41</f>
        <v>3594161.7775500901</v>
      </c>
      <c r="CD46" s="318"/>
      <c r="CE46" s="310"/>
      <c r="CF46" s="322"/>
      <c r="CG46" s="318">
        <f>+CC48-CG41</f>
        <v>530964.73928358639</v>
      </c>
      <c r="CH46" s="318"/>
      <c r="CI46" s="318">
        <f>+CG48-CI41</f>
        <v>11261503.018770635</v>
      </c>
      <c r="CJ46" s="318"/>
      <c r="CK46" s="318">
        <f>+CI48-CK41</f>
        <v>8233324.3872302938</v>
      </c>
      <c r="CL46" s="318"/>
      <c r="CM46" s="320">
        <f>+CK48-CM41</f>
        <v>6081725.1751040835</v>
      </c>
      <c r="CN46" s="318"/>
      <c r="CO46" s="318">
        <f>+CM48-CO41</f>
        <v>3962017.0897129639</v>
      </c>
      <c r="CP46" s="318"/>
      <c r="CQ46" s="318">
        <f>+CO48-CQ41</f>
        <v>1869688.8959766817</v>
      </c>
      <c r="CR46" s="319"/>
      <c r="CS46" s="318">
        <f t="shared" ref="CS46" si="25">+CQ48-CS41</f>
        <v>-197970.96873119846</v>
      </c>
      <c r="CT46" s="318"/>
      <c r="CU46" s="318">
        <f>+CS48-CU41</f>
        <v>9790248.227034891</v>
      </c>
      <c r="CV46" s="318"/>
      <c r="CW46" s="318">
        <f>+CU48-CW41</f>
        <v>8244082.1332120672</v>
      </c>
      <c r="CX46" s="318"/>
      <c r="CY46" s="320">
        <f>+CW48-CY41</f>
        <v>6668565.1147948531</v>
      </c>
      <c r="CZ46" s="318"/>
      <c r="DA46" s="318">
        <f>+CY48-DA41</f>
        <v>5159553.5929218549</v>
      </c>
      <c r="DB46" s="318"/>
      <c r="DC46" s="318">
        <f>+DA48-DC41</f>
        <v>3761549.5516766654</v>
      </c>
      <c r="DD46" s="318"/>
      <c r="DE46" s="310"/>
      <c r="DF46" s="322"/>
      <c r="DG46" s="318">
        <f>+DC48-DG41</f>
        <v>2541473.6058350727</v>
      </c>
      <c r="DH46" s="318"/>
      <c r="DI46" s="318">
        <f>+DG48-DI41</f>
        <v>7367650.7769217333</v>
      </c>
      <c r="DJ46" s="318"/>
      <c r="DK46" s="318">
        <f>+DI48-DK41</f>
        <v>6022373.2934275595</v>
      </c>
      <c r="DL46" s="318"/>
      <c r="DM46" s="320">
        <f>+DK48-DM41</f>
        <v>4677095.8099333858</v>
      </c>
      <c r="DN46" s="318"/>
      <c r="DO46" s="318">
        <f>+DM48-DO41</f>
        <v>3331818.3264392121</v>
      </c>
      <c r="DP46" s="318"/>
      <c r="DQ46" s="318">
        <f>+DO48-DQ41</f>
        <v>1815086.188364205</v>
      </c>
      <c r="DR46" s="318"/>
      <c r="DS46" s="320">
        <f t="shared" ref="DS46" si="26">+DQ48-DS41</f>
        <v>298354.05028919782</v>
      </c>
      <c r="DT46" s="318"/>
      <c r="DU46" s="318">
        <f>+DS48-DU41</f>
        <v>7644428.8257283606</v>
      </c>
      <c r="DV46" s="318"/>
      <c r="DW46" s="318">
        <f>+DU48-DW41</f>
        <v>5990503.6011675224</v>
      </c>
      <c r="DX46" s="319"/>
      <c r="DY46" s="320">
        <f>+DW48-DY41</f>
        <v>4165123.7220258499</v>
      </c>
      <c r="DZ46" s="318"/>
      <c r="EA46" s="318">
        <f>+DY48-EA41</f>
        <v>2339743.8428841773</v>
      </c>
      <c r="EB46" s="318"/>
      <c r="EC46" s="318">
        <f>+EA48-EC41</f>
        <v>4.1909515857696533E-9</v>
      </c>
      <c r="ED46" s="318"/>
      <c r="EE46" s="310"/>
      <c r="EF46" s="322"/>
      <c r="EG46" s="323"/>
      <c r="EH46" s="324"/>
      <c r="EI46" s="325"/>
      <c r="EJ46" s="326"/>
      <c r="EK46" s="326"/>
      <c r="EL46" s="31"/>
      <c r="EM46" s="31"/>
      <c r="EN46" s="31"/>
      <c r="EO46" s="316"/>
    </row>
    <row r="47" spans="1:330" ht="21" x14ac:dyDescent="0.35">
      <c r="C47" s="297"/>
      <c r="D47" s="298"/>
      <c r="E47" s="299"/>
      <c r="F47" s="317" t="s">
        <v>69</v>
      </c>
      <c r="G47" s="327">
        <v>12000000</v>
      </c>
      <c r="H47" s="328"/>
      <c r="I47" s="328"/>
      <c r="J47" s="328"/>
      <c r="K47" s="328"/>
      <c r="L47" s="329"/>
      <c r="M47" s="330"/>
      <c r="N47" s="328"/>
      <c r="O47" s="328"/>
      <c r="P47" s="328"/>
      <c r="Q47" s="328"/>
      <c r="R47" s="331"/>
      <c r="S47" s="332"/>
      <c r="T47" s="332"/>
      <c r="U47" s="332"/>
      <c r="V47" s="332"/>
      <c r="W47" s="332"/>
      <c r="X47" s="331"/>
      <c r="Y47" s="333"/>
      <c r="Z47" s="332"/>
      <c r="AA47" s="334"/>
      <c r="AB47" s="332"/>
      <c r="AC47" s="334"/>
      <c r="AD47" s="335"/>
      <c r="AE47" s="336">
        <f>SUM(G47:AD47)</f>
        <v>12000000</v>
      </c>
      <c r="AF47" s="337"/>
      <c r="AG47" s="338">
        <v>18000000</v>
      </c>
      <c r="AH47" s="328"/>
      <c r="AI47" s="339"/>
      <c r="AJ47" s="328"/>
      <c r="AK47" s="339"/>
      <c r="AL47" s="328"/>
      <c r="AM47" s="330"/>
      <c r="AN47" s="328"/>
      <c r="AO47" s="328"/>
      <c r="AP47" s="328"/>
      <c r="AQ47" s="328"/>
      <c r="AR47" s="331"/>
      <c r="AS47" s="332"/>
      <c r="AT47" s="332"/>
      <c r="AU47" s="339">
        <v>25000000</v>
      </c>
      <c r="AV47" s="332"/>
      <c r="AW47" s="340"/>
      <c r="AX47" s="332"/>
      <c r="AY47" s="341"/>
      <c r="AZ47" s="342"/>
      <c r="BA47" s="343"/>
      <c r="BB47" s="342"/>
      <c r="BC47" s="343"/>
      <c r="BD47" s="344"/>
      <c r="BE47" s="345">
        <f>SUM(AG47:BD47)</f>
        <v>43000000</v>
      </c>
      <c r="BF47" s="337"/>
      <c r="BG47" s="346">
        <v>30000000</v>
      </c>
      <c r="BH47" s="328"/>
      <c r="BI47" s="347"/>
      <c r="BJ47" s="328"/>
      <c r="BK47" s="339"/>
      <c r="BL47" s="328"/>
      <c r="BM47" s="330"/>
      <c r="BN47" s="328"/>
      <c r="BO47" s="328"/>
      <c r="BP47" s="328"/>
      <c r="BQ47" s="328"/>
      <c r="BR47" s="331"/>
      <c r="BS47" s="346">
        <v>24000000</v>
      </c>
      <c r="BT47" s="332"/>
      <c r="BU47" s="347"/>
      <c r="BV47" s="332"/>
      <c r="BW47" s="339"/>
      <c r="BX47" s="332"/>
      <c r="BY47" s="348"/>
      <c r="BZ47" s="332"/>
      <c r="CA47" s="332"/>
      <c r="CB47" s="332"/>
      <c r="CC47" s="332"/>
      <c r="CD47" s="332"/>
      <c r="CE47" s="336">
        <f>SUM(BG47:CD47)</f>
        <v>54000000</v>
      </c>
      <c r="CF47" s="337"/>
      <c r="CG47" s="346">
        <v>14000000</v>
      </c>
      <c r="CH47" s="328"/>
      <c r="CI47" s="347"/>
      <c r="CJ47" s="328"/>
      <c r="CK47" s="339"/>
      <c r="CL47" s="328"/>
      <c r="CM47" s="330"/>
      <c r="CN47" s="328"/>
      <c r="CO47" s="328"/>
      <c r="CP47" s="328"/>
      <c r="CQ47" s="328"/>
      <c r="CR47" s="331"/>
      <c r="CS47" s="327">
        <v>12000000</v>
      </c>
      <c r="CT47" s="332"/>
      <c r="CU47" s="347"/>
      <c r="CV47" s="332"/>
      <c r="CW47" s="349"/>
      <c r="CX47" s="332"/>
      <c r="CY47" s="348"/>
      <c r="CZ47" s="332"/>
      <c r="DA47" s="339"/>
      <c r="DB47" s="332"/>
      <c r="DC47" s="332"/>
      <c r="DD47" s="332"/>
      <c r="DE47" s="336">
        <f>SUM(CG47:DD47)</f>
        <v>26000000</v>
      </c>
      <c r="DF47" s="337"/>
      <c r="DG47" s="350">
        <v>6000000</v>
      </c>
      <c r="DH47" s="328"/>
      <c r="DI47" s="347"/>
      <c r="DJ47" s="328"/>
      <c r="DK47" s="339"/>
      <c r="DL47" s="328"/>
      <c r="DM47" s="330"/>
      <c r="DN47" s="328"/>
      <c r="DO47" s="328"/>
      <c r="DP47" s="328"/>
      <c r="DQ47" s="328"/>
      <c r="DR47" s="332"/>
      <c r="DS47" s="350">
        <v>9000000</v>
      </c>
      <c r="DT47" s="342"/>
      <c r="DU47" s="351"/>
      <c r="DV47" s="342"/>
      <c r="DW47" s="352"/>
      <c r="DX47" s="353"/>
      <c r="DY47" s="348"/>
      <c r="DZ47" s="332"/>
      <c r="EA47" s="339"/>
      <c r="EB47" s="332"/>
      <c r="EC47" s="332"/>
      <c r="ED47" s="332"/>
      <c r="EE47" s="336">
        <f>SUM(DG47:ED47)</f>
        <v>15000000</v>
      </c>
      <c r="EF47" s="337"/>
      <c r="EG47" s="354">
        <f>+EE47+DE47+CE47+BE47+AE47</f>
        <v>150000000</v>
      </c>
      <c r="EH47" s="355"/>
      <c r="EI47" s="356"/>
      <c r="EJ47" s="31"/>
      <c r="EK47" s="31"/>
      <c r="EL47" s="31"/>
      <c r="EM47" s="31"/>
      <c r="EN47" s="31"/>
      <c r="EO47" s="316"/>
    </row>
    <row r="48" spans="1:330" ht="21.6" thickBot="1" x14ac:dyDescent="0.4">
      <c r="C48" s="297"/>
      <c r="D48" s="298"/>
      <c r="E48" s="299"/>
      <c r="F48" s="317" t="s">
        <v>70</v>
      </c>
      <c r="G48" s="357">
        <f>+G46+G47</f>
        <v>12000000</v>
      </c>
      <c r="H48" s="357"/>
      <c r="I48" s="357">
        <f>+I46+I47</f>
        <v>11950000</v>
      </c>
      <c r="J48" s="357"/>
      <c r="K48" s="357">
        <f>+K46+K47</f>
        <v>11950000</v>
      </c>
      <c r="L48" s="358"/>
      <c r="M48" s="359">
        <f>+M46+M47</f>
        <v>11950000</v>
      </c>
      <c r="N48" s="357"/>
      <c r="O48" s="357">
        <f>+O46+O47</f>
        <v>11950000</v>
      </c>
      <c r="P48" s="357"/>
      <c r="Q48" s="357">
        <f>+Q46+Q47</f>
        <v>11950000</v>
      </c>
      <c r="R48" s="360"/>
      <c r="S48" s="359">
        <f>+S46+S47</f>
        <v>11916666.666666666</v>
      </c>
      <c r="T48" s="361"/>
      <c r="U48" s="357">
        <f>+U46+U47</f>
        <v>11883333.333333332</v>
      </c>
      <c r="V48" s="361"/>
      <c r="W48" s="357">
        <f>+W46+W47</f>
        <v>9299677.6137046292</v>
      </c>
      <c r="X48" s="360"/>
      <c r="Y48" s="359">
        <f>+Y46+Y47</f>
        <v>3589605.1237329766</v>
      </c>
      <c r="Z48" s="361"/>
      <c r="AA48" s="357">
        <f>+AA46+AA47</f>
        <v>2553622.6958040344</v>
      </c>
      <c r="AB48" s="361"/>
      <c r="AC48" s="357">
        <f>+AC46+AC47</f>
        <v>2125001.6952106599</v>
      </c>
      <c r="AD48" s="362"/>
      <c r="AE48" s="363"/>
      <c r="AF48" s="311"/>
      <c r="AG48" s="364">
        <f>+AG46+AG47</f>
        <v>19362037.671453543</v>
      </c>
      <c r="AH48" s="357"/>
      <c r="AI48" s="357">
        <f>+AI46+AI47</f>
        <v>18115899.602656685</v>
      </c>
      <c r="AJ48" s="357"/>
      <c r="AK48" s="357">
        <f>+AK46+AK47</f>
        <v>16337171.233070778</v>
      </c>
      <c r="AL48" s="357"/>
      <c r="AM48" s="359">
        <f>+AM46+AM47</f>
        <v>14097562.936828259</v>
      </c>
      <c r="AN48" s="357"/>
      <c r="AO48" s="357">
        <f>+AO46+AO47</f>
        <v>11708953.040900871</v>
      </c>
      <c r="AP48" s="357"/>
      <c r="AQ48" s="357">
        <f>+AQ46+AQ47</f>
        <v>8864793.2375648338</v>
      </c>
      <c r="AR48" s="360"/>
      <c r="AS48" s="357">
        <f>+AS46+AS47</f>
        <v>1238375.7582084388</v>
      </c>
      <c r="AT48" s="361"/>
      <c r="AU48" s="357">
        <f>+AU46+AU47</f>
        <v>21014738.655873202</v>
      </c>
      <c r="AV48" s="361"/>
      <c r="AW48" s="357">
        <f>+AW46+AW47</f>
        <v>16404950.781697843</v>
      </c>
      <c r="AX48" s="361"/>
      <c r="AY48" s="365">
        <f>+AY46+AY47</f>
        <v>12091192.375318872</v>
      </c>
      <c r="AZ48" s="366"/>
      <c r="BA48" s="367">
        <f>+BA46+BA47</f>
        <v>7615851.840829825</v>
      </c>
      <c r="BB48" s="366"/>
      <c r="BC48" s="367">
        <f>+BC46+BC47</f>
        <v>2970831.892467672</v>
      </c>
      <c r="BD48" s="368"/>
      <c r="BE48" s="369"/>
      <c r="BF48" s="311"/>
      <c r="BG48" s="359">
        <f>+BG46+BG47</f>
        <v>28418192.876189291</v>
      </c>
      <c r="BH48" s="357"/>
      <c r="BI48" s="357">
        <f>+BI46+BI47</f>
        <v>23976761.63791769</v>
      </c>
      <c r="BJ48" s="357"/>
      <c r="BK48" s="357">
        <f>+BK46+BK47</f>
        <v>19532173.825376205</v>
      </c>
      <c r="BL48" s="357"/>
      <c r="BM48" s="359">
        <f>+BM46+BM47</f>
        <v>14068000.895125231</v>
      </c>
      <c r="BN48" s="357"/>
      <c r="BO48" s="357">
        <f>+BO46+BO47</f>
        <v>7945034.0376290493</v>
      </c>
      <c r="BP48" s="357"/>
      <c r="BQ48" s="357">
        <f>+BQ46+BQ47</f>
        <v>2448759.9682332836</v>
      </c>
      <c r="BR48" s="360"/>
      <c r="BS48" s="357">
        <f>+BS46+BS47</f>
        <v>22154753.148759786</v>
      </c>
      <c r="BT48" s="361"/>
      <c r="BU48" s="357">
        <f>+BU46+BU47</f>
        <v>17888598.812558513</v>
      </c>
      <c r="BV48" s="361"/>
      <c r="BW48" s="357">
        <f>+BW46+BW47</f>
        <v>13695095.365662493</v>
      </c>
      <c r="BX48" s="361"/>
      <c r="BY48" s="359">
        <f>+BY46+BY47</f>
        <v>9755458.4998130631</v>
      </c>
      <c r="BZ48" s="361"/>
      <c r="CA48" s="357">
        <f>+CA46+CA47</f>
        <v>6318676.703014018</v>
      </c>
      <c r="CB48" s="361"/>
      <c r="CC48" s="357">
        <f>+CC46+CC47</f>
        <v>3594161.7775500901</v>
      </c>
      <c r="CD48" s="361"/>
      <c r="CE48" s="363"/>
      <c r="CF48" s="311"/>
      <c r="CG48" s="357">
        <f>+CG46+CG47</f>
        <v>14530964.739283586</v>
      </c>
      <c r="CH48" s="357"/>
      <c r="CI48" s="357">
        <f>+CI46+CI47</f>
        <v>11261503.018770635</v>
      </c>
      <c r="CJ48" s="357"/>
      <c r="CK48" s="357">
        <f>+CK46+CK47</f>
        <v>8233324.3872302938</v>
      </c>
      <c r="CL48" s="357"/>
      <c r="CM48" s="359">
        <f>+CM46+CM47</f>
        <v>6081725.1751040835</v>
      </c>
      <c r="CN48" s="357"/>
      <c r="CO48" s="357">
        <f>+CO46+CO47</f>
        <v>3962017.0897129639</v>
      </c>
      <c r="CP48" s="357"/>
      <c r="CQ48" s="357">
        <f>+CQ46+CQ47</f>
        <v>1869688.8959766817</v>
      </c>
      <c r="CR48" s="360"/>
      <c r="CS48" s="357">
        <f>+CS46+CS47</f>
        <v>11802029.031268802</v>
      </c>
      <c r="CT48" s="361"/>
      <c r="CU48" s="357">
        <f>+CU46+CU47</f>
        <v>9790248.227034891</v>
      </c>
      <c r="CV48" s="361"/>
      <c r="CW48" s="357">
        <f>+CW46+CW47</f>
        <v>8244082.1332120672</v>
      </c>
      <c r="CX48" s="361"/>
      <c r="CY48" s="359">
        <f>+CY46+CY47</f>
        <v>6668565.1147948531</v>
      </c>
      <c r="CZ48" s="361"/>
      <c r="DA48" s="357">
        <f>+DA46+DA47</f>
        <v>5159553.5929218549</v>
      </c>
      <c r="DB48" s="361"/>
      <c r="DC48" s="357">
        <f>+DC46+DC47</f>
        <v>3761549.5516766654</v>
      </c>
      <c r="DD48" s="361"/>
      <c r="DE48" s="363"/>
      <c r="DF48" s="311"/>
      <c r="DG48" s="359">
        <f>+DG46+DG47</f>
        <v>8541473.6058350727</v>
      </c>
      <c r="DH48" s="357"/>
      <c r="DI48" s="357">
        <f>+DI46+DI47</f>
        <v>7367650.7769217333</v>
      </c>
      <c r="DJ48" s="357"/>
      <c r="DK48" s="357">
        <f>+DK46+DK47</f>
        <v>6022373.2934275595</v>
      </c>
      <c r="DL48" s="357"/>
      <c r="DM48" s="359">
        <f>+DM46+DM47</f>
        <v>4677095.8099333858</v>
      </c>
      <c r="DN48" s="357"/>
      <c r="DO48" s="357">
        <f>+DO46+DO47</f>
        <v>3331818.3264392121</v>
      </c>
      <c r="DP48" s="357"/>
      <c r="DQ48" s="357">
        <f>+DQ46+DQ47</f>
        <v>1815086.188364205</v>
      </c>
      <c r="DR48" s="360"/>
      <c r="DS48" s="357">
        <f>+DS46+DS47</f>
        <v>9298354.0502891988</v>
      </c>
      <c r="DT48" s="361"/>
      <c r="DU48" s="357">
        <f>+DU46+DU47</f>
        <v>7644428.8257283606</v>
      </c>
      <c r="DV48" s="361"/>
      <c r="DW48" s="357">
        <f>+DW46+DW47</f>
        <v>5990503.6011675224</v>
      </c>
      <c r="DX48" s="361"/>
      <c r="DY48" s="359">
        <f>+DY46+DY47</f>
        <v>4165123.7220258499</v>
      </c>
      <c r="DZ48" s="361"/>
      <c r="EA48" s="357">
        <f>+EA46+EA47</f>
        <v>2339743.8428841773</v>
      </c>
      <c r="EB48" s="361"/>
      <c r="EC48" s="357">
        <f>+EC46+EC47</f>
        <v>4.1909515857696533E-9</v>
      </c>
      <c r="ED48" s="361"/>
      <c r="EE48" s="363"/>
      <c r="EF48" s="311"/>
      <c r="EG48" s="370"/>
      <c r="EH48" s="371"/>
      <c r="EI48" s="356"/>
      <c r="EJ48" s="31"/>
      <c r="EK48" s="31"/>
      <c r="EL48" s="31"/>
      <c r="EM48" s="31"/>
      <c r="EN48" s="31"/>
      <c r="EO48" s="316"/>
    </row>
    <row r="49" spans="1:145" ht="19.2" thickTop="1" thickBot="1" x14ac:dyDescent="0.4">
      <c r="A49" s="372"/>
      <c r="B49" s="372"/>
      <c r="C49" s="373"/>
      <c r="D49" s="374"/>
      <c r="E49" s="375"/>
      <c r="F49" s="376"/>
      <c r="G49" s="377"/>
      <c r="H49" s="377"/>
      <c r="I49" s="377"/>
      <c r="J49" s="377"/>
      <c r="K49" s="377"/>
      <c r="L49" s="378"/>
      <c r="M49" s="379"/>
      <c r="N49" s="377"/>
      <c r="O49" s="377"/>
      <c r="P49" s="377"/>
      <c r="Q49" s="377"/>
      <c r="R49" s="380"/>
      <c r="S49" s="379"/>
      <c r="T49" s="381"/>
      <c r="U49" s="381"/>
      <c r="V49" s="381"/>
      <c r="W49" s="381"/>
      <c r="X49" s="380"/>
      <c r="Y49" s="382"/>
      <c r="Z49" s="381"/>
      <c r="AA49" s="377"/>
      <c r="AB49" s="381"/>
      <c r="AC49" s="381"/>
      <c r="AD49" s="383"/>
      <c r="AE49" s="384"/>
      <c r="AF49" s="385"/>
      <c r="AG49" s="386"/>
      <c r="AH49" s="377"/>
      <c r="AI49" s="377"/>
      <c r="AJ49" s="377"/>
      <c r="AK49" s="377"/>
      <c r="AL49" s="377"/>
      <c r="AM49" s="379"/>
      <c r="AN49" s="377"/>
      <c r="AO49" s="377"/>
      <c r="AP49" s="377"/>
      <c r="AQ49" s="377"/>
      <c r="AR49" s="380"/>
      <c r="AS49" s="377"/>
      <c r="AT49" s="381"/>
      <c r="AU49" s="381"/>
      <c r="AV49" s="381"/>
      <c r="AW49" s="381"/>
      <c r="AX49" s="381"/>
      <c r="AY49" s="382"/>
      <c r="AZ49" s="381"/>
      <c r="BA49" s="377"/>
      <c r="BB49" s="381"/>
      <c r="BC49" s="381"/>
      <c r="BD49" s="383"/>
      <c r="BE49" s="387"/>
      <c r="BF49" s="385"/>
      <c r="BG49" s="379"/>
      <c r="BH49" s="377"/>
      <c r="BI49" s="377"/>
      <c r="BJ49" s="377"/>
      <c r="BK49" s="377"/>
      <c r="BL49" s="377"/>
      <c r="BM49" s="379"/>
      <c r="BN49" s="377"/>
      <c r="BO49" s="377"/>
      <c r="BP49" s="377"/>
      <c r="BQ49" s="377"/>
      <c r="BR49" s="380"/>
      <c r="BS49" s="377"/>
      <c r="BT49" s="381"/>
      <c r="BU49" s="381"/>
      <c r="BV49" s="381"/>
      <c r="BW49" s="381"/>
      <c r="BX49" s="381"/>
      <c r="BY49" s="382"/>
      <c r="BZ49" s="381"/>
      <c r="CA49" s="377"/>
      <c r="CB49" s="381"/>
      <c r="CC49" s="381"/>
      <c r="CD49" s="381"/>
      <c r="CE49" s="384"/>
      <c r="CF49" s="385"/>
      <c r="CG49" s="377"/>
      <c r="CH49" s="377"/>
      <c r="CI49" s="377"/>
      <c r="CJ49" s="377"/>
      <c r="CK49" s="377"/>
      <c r="CL49" s="377"/>
      <c r="CM49" s="379"/>
      <c r="CN49" s="377"/>
      <c r="CO49" s="377"/>
      <c r="CP49" s="377"/>
      <c r="CQ49" s="377"/>
      <c r="CR49" s="380"/>
      <c r="CS49" s="377"/>
      <c r="CT49" s="381"/>
      <c r="CU49" s="381"/>
      <c r="CV49" s="381"/>
      <c r="CW49" s="381"/>
      <c r="CX49" s="381"/>
      <c r="CY49" s="382"/>
      <c r="CZ49" s="381"/>
      <c r="DA49" s="377"/>
      <c r="DB49" s="381"/>
      <c r="DC49" s="381"/>
      <c r="DD49" s="381"/>
      <c r="DE49" s="384"/>
      <c r="DF49" s="385"/>
      <c r="DG49" s="379"/>
      <c r="DH49" s="377"/>
      <c r="DI49" s="377"/>
      <c r="DJ49" s="377"/>
      <c r="DK49" s="377"/>
      <c r="DL49" s="377"/>
      <c r="DM49" s="379"/>
      <c r="DN49" s="377"/>
      <c r="DO49" s="377"/>
      <c r="DP49" s="377"/>
      <c r="DQ49" s="377"/>
      <c r="DR49" s="380"/>
      <c r="DS49" s="377"/>
      <c r="DT49" s="381"/>
      <c r="DU49" s="381"/>
      <c r="DV49" s="381"/>
      <c r="DW49" s="381"/>
      <c r="DX49" s="381"/>
      <c r="DY49" s="382"/>
      <c r="DZ49" s="381"/>
      <c r="EA49" s="377"/>
      <c r="EB49" s="381"/>
      <c r="EC49" s="381"/>
      <c r="ED49" s="381"/>
      <c r="EE49" s="384"/>
      <c r="EF49" s="385"/>
      <c r="EG49" s="370"/>
      <c r="EH49" s="371"/>
      <c r="EI49" s="356"/>
      <c r="EJ49" s="31"/>
      <c r="EK49" s="31"/>
      <c r="EL49" s="31"/>
      <c r="EM49" s="31"/>
      <c r="EN49" s="31"/>
      <c r="EO49" s="316"/>
    </row>
    <row r="50" spans="1:145" ht="18" x14ac:dyDescent="0.35">
      <c r="C50" s="388"/>
      <c r="D50" s="301"/>
      <c r="E50" s="389"/>
      <c r="F50" s="390"/>
      <c r="G50" s="301"/>
      <c r="H50" s="301"/>
      <c r="I50" s="301"/>
      <c r="J50" s="301"/>
      <c r="K50" s="301"/>
      <c r="L50" s="301"/>
      <c r="M50" s="303"/>
      <c r="N50" s="301"/>
      <c r="O50" s="301"/>
      <c r="P50" s="301"/>
      <c r="Q50" s="301"/>
      <c r="R50" s="304"/>
      <c r="S50" s="303"/>
      <c r="T50" s="306"/>
      <c r="U50" s="306"/>
      <c r="V50" s="306"/>
      <c r="W50" s="306"/>
      <c r="X50" s="304"/>
      <c r="Y50" s="307"/>
      <c r="Z50" s="306"/>
      <c r="AA50" s="301"/>
      <c r="AB50" s="306"/>
      <c r="AC50" s="306"/>
      <c r="AD50" s="309"/>
      <c r="AE50" s="310"/>
      <c r="AF50" s="311"/>
      <c r="AG50" s="388"/>
      <c r="AH50" s="301"/>
      <c r="AI50" s="301"/>
      <c r="AJ50" s="301"/>
      <c r="AK50" s="301"/>
      <c r="AL50" s="301"/>
      <c r="AM50" s="303"/>
      <c r="AN50" s="301"/>
      <c r="AO50" s="301"/>
      <c r="AP50" s="301"/>
      <c r="AQ50" s="301"/>
      <c r="AR50" s="304"/>
      <c r="AS50" s="301"/>
      <c r="AT50" s="306"/>
      <c r="AU50" s="306"/>
      <c r="AV50" s="306"/>
      <c r="AW50" s="306"/>
      <c r="AX50" s="306"/>
      <c r="AY50" s="307"/>
      <c r="AZ50" s="306"/>
      <c r="BA50" s="301"/>
      <c r="BB50" s="306"/>
      <c r="BC50" s="306"/>
      <c r="BD50" s="309"/>
      <c r="BE50" s="313"/>
      <c r="BF50" s="311"/>
      <c r="BG50" s="303"/>
      <c r="BH50" s="301"/>
      <c r="BI50" s="301"/>
      <c r="BJ50" s="301"/>
      <c r="BK50" s="301"/>
      <c r="BL50" s="301"/>
      <c r="BM50" s="303"/>
      <c r="BN50" s="301"/>
      <c r="BO50" s="301"/>
      <c r="BP50" s="301"/>
      <c r="BQ50" s="301"/>
      <c r="BR50" s="304"/>
      <c r="BS50" s="301"/>
      <c r="BT50" s="306"/>
      <c r="BU50" s="306"/>
      <c r="BV50" s="306"/>
      <c r="BW50" s="306"/>
      <c r="BX50" s="306"/>
      <c r="BY50" s="307"/>
      <c r="BZ50" s="306"/>
      <c r="CA50" s="301"/>
      <c r="CB50" s="306"/>
      <c r="CC50" s="306"/>
      <c r="CD50" s="306"/>
      <c r="CE50" s="310"/>
      <c r="CF50" s="311"/>
      <c r="CG50" s="301"/>
      <c r="CH50" s="301"/>
      <c r="CI50" s="301"/>
      <c r="CJ50" s="301"/>
      <c r="CK50" s="301"/>
      <c r="CL50" s="301"/>
      <c r="CM50" s="303"/>
      <c r="CN50" s="301"/>
      <c r="CO50" s="301"/>
      <c r="CP50" s="301"/>
      <c r="CQ50" s="301"/>
      <c r="CR50" s="304"/>
      <c r="CS50" s="301"/>
      <c r="CT50" s="306"/>
      <c r="CU50" s="306"/>
      <c r="CV50" s="306"/>
      <c r="CW50" s="306"/>
      <c r="CX50" s="306"/>
      <c r="CY50" s="307"/>
      <c r="CZ50" s="306"/>
      <c r="DA50" s="301"/>
      <c r="DB50" s="306"/>
      <c r="DC50" s="306"/>
      <c r="DD50" s="306"/>
      <c r="DE50" s="310"/>
      <c r="DF50" s="311"/>
      <c r="DG50" s="303"/>
      <c r="DH50" s="301"/>
      <c r="DI50" s="301"/>
      <c r="DJ50" s="301"/>
      <c r="DK50" s="301"/>
      <c r="DL50" s="301"/>
      <c r="DM50" s="303"/>
      <c r="DN50" s="301"/>
      <c r="DO50" s="301"/>
      <c r="DP50" s="301"/>
      <c r="DQ50" s="301"/>
      <c r="DR50" s="304"/>
      <c r="DS50" s="301"/>
      <c r="DT50" s="306"/>
      <c r="DU50" s="306"/>
      <c r="DV50" s="306"/>
      <c r="DW50" s="306"/>
      <c r="DX50" s="306"/>
      <c r="DY50" s="307"/>
      <c r="DZ50" s="306"/>
      <c r="EA50" s="301"/>
      <c r="EB50" s="306"/>
      <c r="EC50" s="391"/>
      <c r="ED50" s="306"/>
      <c r="EE50" s="310"/>
      <c r="EF50" s="311"/>
      <c r="EG50" s="314"/>
      <c r="EH50" s="315"/>
      <c r="EI50" s="31"/>
      <c r="EJ50" s="31"/>
      <c r="EK50" s="31"/>
      <c r="EL50" s="31"/>
      <c r="EM50" s="31"/>
      <c r="EN50" s="31"/>
      <c r="EO50" s="316"/>
    </row>
    <row r="51" spans="1:145" s="3" customFormat="1" ht="18.75" customHeight="1" x14ac:dyDescent="0.4">
      <c r="A51" s="392"/>
      <c r="B51" s="392"/>
      <c r="C51" s="297" t="s">
        <v>71</v>
      </c>
      <c r="D51" s="298"/>
      <c r="E51" s="393" t="s">
        <v>72</v>
      </c>
      <c r="F51" s="394"/>
      <c r="G51" s="395"/>
      <c r="H51" s="395"/>
      <c r="I51" s="395"/>
      <c r="J51" s="395"/>
      <c r="K51" s="395"/>
      <c r="L51" s="395"/>
      <c r="M51" s="303"/>
      <c r="N51" s="301"/>
      <c r="O51" s="318"/>
      <c r="P51" s="301"/>
      <c r="Q51" s="396"/>
      <c r="R51" s="304"/>
      <c r="S51" s="397"/>
      <c r="T51" s="306"/>
      <c r="U51" s="398"/>
      <c r="V51" s="306"/>
      <c r="W51" s="398"/>
      <c r="X51" s="304"/>
      <c r="Y51" s="397"/>
      <c r="Z51" s="306"/>
      <c r="AA51" s="398"/>
      <c r="AB51" s="306"/>
      <c r="AC51" s="398"/>
      <c r="AD51" s="304"/>
      <c r="AE51" s="310"/>
      <c r="AF51" s="311"/>
      <c r="AG51" s="399"/>
      <c r="AH51" s="301"/>
      <c r="AI51" s="301"/>
      <c r="AJ51" s="301"/>
      <c r="AK51" s="400"/>
      <c r="AL51" s="301"/>
      <c r="AM51" s="303"/>
      <c r="AN51" s="301"/>
      <c r="AO51" s="318"/>
      <c r="AP51" s="301"/>
      <c r="AQ51" s="396"/>
      <c r="AR51" s="304"/>
      <c r="AS51" s="400"/>
      <c r="AT51" s="306"/>
      <c r="AU51" s="306"/>
      <c r="AV51" s="306"/>
      <c r="AW51" s="401"/>
      <c r="AX51" s="306"/>
      <c r="AY51" s="307"/>
      <c r="AZ51" s="401"/>
      <c r="BA51" s="402"/>
      <c r="BB51" s="306"/>
      <c r="BC51" s="306"/>
      <c r="BD51" s="309"/>
      <c r="BE51" s="313"/>
      <c r="BF51" s="311"/>
      <c r="BG51" s="320"/>
      <c r="BH51" s="301"/>
      <c r="BI51" s="301"/>
      <c r="BJ51" s="301"/>
      <c r="BK51" s="400"/>
      <c r="BL51" s="301"/>
      <c r="BM51" s="303"/>
      <c r="BN51" s="301"/>
      <c r="BO51" s="318"/>
      <c r="BP51" s="301"/>
      <c r="BQ51" s="396"/>
      <c r="BR51" s="304"/>
      <c r="BS51" s="403">
        <f>+BS48/BS48</f>
        <v>1</v>
      </c>
      <c r="BT51" s="306"/>
      <c r="BU51" s="403">
        <f>+BU48/BS48</f>
        <v>0.80743841704956709</v>
      </c>
      <c r="BV51" s="306"/>
      <c r="BW51" s="403">
        <f>+BW48/BU48</f>
        <v>0.76557675138021364</v>
      </c>
      <c r="BX51" s="304"/>
      <c r="BY51" s="403">
        <f>+$CA$48/BS48</f>
        <v>0.28520636906160857</v>
      </c>
      <c r="BZ51" s="401"/>
      <c r="CA51" s="403">
        <f>+$CA$48/BS48</f>
        <v>0.28520636906160857</v>
      </c>
      <c r="CB51" s="306"/>
      <c r="CC51" s="403">
        <f>+CC48/BS48</f>
        <v>0.16222982731591798</v>
      </c>
      <c r="CD51" s="306"/>
      <c r="CE51" s="310"/>
      <c r="CF51" s="311"/>
      <c r="CG51" s="403">
        <f>+CG48/CG48</f>
        <v>1</v>
      </c>
      <c r="CH51" s="301"/>
      <c r="CI51" s="403">
        <f>+CI48/CG48</f>
        <v>0.7750003678920121</v>
      </c>
      <c r="CJ51" s="301"/>
      <c r="CK51" s="403">
        <f>+CK48/CG48</f>
        <v>0.56660548937759092</v>
      </c>
      <c r="CL51" s="301"/>
      <c r="CM51" s="404">
        <f>+CM48/CG48</f>
        <v>0.4185355400844451</v>
      </c>
      <c r="CN51" s="301"/>
      <c r="CO51" s="403">
        <f>+CO48/CG48</f>
        <v>0.27266029205905989</v>
      </c>
      <c r="CP51" s="301"/>
      <c r="CQ51" s="403">
        <f>+CQ48/CG48</f>
        <v>0.12866928862074042</v>
      </c>
      <c r="CR51" s="304"/>
      <c r="CS51" s="404">
        <f>+CS48/CS48</f>
        <v>1</v>
      </c>
      <c r="CT51" s="301"/>
      <c r="CU51" s="403">
        <f>+CU48/CS48</f>
        <v>0.82953941234140227</v>
      </c>
      <c r="CV51" s="301"/>
      <c r="CW51" s="403">
        <f>+CW48/CS48</f>
        <v>0.69853091458848671</v>
      </c>
      <c r="CX51" s="304"/>
      <c r="CY51" s="404">
        <f>+CY48/CS48</f>
        <v>0.56503547797814013</v>
      </c>
      <c r="CZ51" s="301"/>
      <c r="DA51" s="403">
        <f>+DA48/CS48</f>
        <v>0.43717513143307074</v>
      </c>
      <c r="DB51" s="301"/>
      <c r="DC51" s="403">
        <f>+DC48/CS48</f>
        <v>0.31872058115690571</v>
      </c>
      <c r="DD51" s="306"/>
      <c r="DE51" s="310"/>
      <c r="DF51" s="311"/>
      <c r="DG51" s="403">
        <f>+DG48/DG48</f>
        <v>1</v>
      </c>
      <c r="DH51" s="301"/>
      <c r="DI51" s="403">
        <f>+DI48/DG48</f>
        <v>0.86257373339988463</v>
      </c>
      <c r="DJ51" s="301"/>
      <c r="DK51" s="403">
        <f>+DK48/DG48</f>
        <v>0.70507427305206449</v>
      </c>
      <c r="DL51" s="301"/>
      <c r="DM51" s="404">
        <f>+DM48/$DG$48</f>
        <v>0.54757481270424424</v>
      </c>
      <c r="DN51" s="403"/>
      <c r="DO51" s="403">
        <f t="shared" ref="DO51" si="27">+DO48/$DG$48</f>
        <v>0.3900753523564241</v>
      </c>
      <c r="DP51" s="403"/>
      <c r="DQ51" s="403">
        <f>+DQ48/$DG$48</f>
        <v>0.21250269826089918</v>
      </c>
      <c r="DR51" s="403"/>
      <c r="DS51" s="404">
        <f>+DS48/DS48</f>
        <v>1</v>
      </c>
      <c r="DT51" s="403"/>
      <c r="DU51" s="403">
        <f>+DU48/DS48</f>
        <v>0.82212709737489531</v>
      </c>
      <c r="DV51" s="403"/>
      <c r="DW51" s="403">
        <f>+DW48/DS48</f>
        <v>0.64425419474979062</v>
      </c>
      <c r="DX51" s="403"/>
      <c r="DY51" s="404">
        <f>+DY48/DS48</f>
        <v>0.44794204431227325</v>
      </c>
      <c r="DZ51" s="403"/>
      <c r="EA51" s="403">
        <f t="shared" ref="EA51:EC51" si="28">+EA48/$DG$48</f>
        <v>0.27392742176078272</v>
      </c>
      <c r="EB51" s="403"/>
      <c r="EC51" s="403">
        <f t="shared" si="28"/>
        <v>4.9065908052524118E-16</v>
      </c>
      <c r="ED51" s="403"/>
      <c r="EE51" s="310"/>
      <c r="EF51" s="311"/>
      <c r="EG51" s="314"/>
      <c r="EH51" s="315"/>
      <c r="EI51" s="31"/>
      <c r="EJ51" s="31"/>
      <c r="EK51" s="31"/>
      <c r="EL51" s="31"/>
      <c r="EM51" s="31"/>
      <c r="EN51" s="31"/>
      <c r="EO51" s="316"/>
    </row>
    <row r="52" spans="1:145" s="3" customFormat="1" ht="18.75" customHeight="1" x14ac:dyDescent="0.4">
      <c r="A52" s="392"/>
      <c r="B52" s="392"/>
      <c r="C52" s="297"/>
      <c r="D52" s="298"/>
      <c r="E52" s="405">
        <v>0.8</v>
      </c>
      <c r="F52" s="406"/>
      <c r="G52" s="407">
        <f>+G48/G48</f>
        <v>1</v>
      </c>
      <c r="H52" s="301"/>
      <c r="I52" s="407">
        <f>+I48/G48</f>
        <v>0.99583333333333335</v>
      </c>
      <c r="J52" s="407"/>
      <c r="K52" s="407">
        <f>+K48/G48</f>
        <v>0.99583333333333335</v>
      </c>
      <c r="L52" s="408"/>
      <c r="M52" s="409">
        <f>+M48/G48</f>
        <v>0.99583333333333335</v>
      </c>
      <c r="N52" s="301"/>
      <c r="O52" s="407">
        <f>+O48/G48</f>
        <v>0.99583333333333335</v>
      </c>
      <c r="P52" s="407"/>
      <c r="Q52" s="407">
        <f>+Q48/G48</f>
        <v>0.99583333333333335</v>
      </c>
      <c r="R52" s="408"/>
      <c r="S52" s="407">
        <f>+S48/G48</f>
        <v>0.99305555555555547</v>
      </c>
      <c r="T52" s="306"/>
      <c r="U52" s="407">
        <f>+U48/G48</f>
        <v>0.9902777777777777</v>
      </c>
      <c r="V52" s="306"/>
      <c r="W52" s="407">
        <f>+W48/G48</f>
        <v>0.77497313447538574</v>
      </c>
      <c r="X52" s="304"/>
      <c r="Y52" s="407">
        <f>+Y48/G48</f>
        <v>0.29913376031108141</v>
      </c>
      <c r="Z52" s="306"/>
      <c r="AA52" s="407">
        <f>+AA48/G48</f>
        <v>0.21280189131700286</v>
      </c>
      <c r="AB52" s="306"/>
      <c r="AC52" s="407">
        <f>+AC48/G48</f>
        <v>0.17708347460088833</v>
      </c>
      <c r="AD52" s="309"/>
      <c r="AE52" s="310"/>
      <c r="AF52" s="311"/>
      <c r="AG52" s="410">
        <f>+AG48/AG48</f>
        <v>1</v>
      </c>
      <c r="AH52" s="301"/>
      <c r="AI52" s="407">
        <f>+AI48/AG48</f>
        <v>0.93564013819505665</v>
      </c>
      <c r="AJ52" s="407"/>
      <c r="AK52" s="407">
        <f>+AK48/AG48</f>
        <v>0.843773341953441</v>
      </c>
      <c r="AL52" s="408"/>
      <c r="AM52" s="407">
        <f>+AM48/AG48</f>
        <v>0.72810326970972838</v>
      </c>
      <c r="AN52" s="301"/>
      <c r="AO52" s="407">
        <f>+AO48/AG48</f>
        <v>0.60473764381545381</v>
      </c>
      <c r="AP52" s="407"/>
      <c r="AQ52" s="407">
        <f>+AQ48/AG48</f>
        <v>0.45784402385677919</v>
      </c>
      <c r="AR52" s="408"/>
      <c r="AS52" s="407">
        <f>+AS48/AG48</f>
        <v>6.3958958205842173E-2</v>
      </c>
      <c r="AT52" s="301"/>
      <c r="AU52" s="407">
        <f>+AU48/AU48</f>
        <v>1</v>
      </c>
      <c r="AV52" s="407"/>
      <c r="AW52" s="407">
        <f>+AW48/AU48</f>
        <v>0.78064024732056259</v>
      </c>
      <c r="AX52" s="408"/>
      <c r="AY52" s="407">
        <f>+AY48/AU48</f>
        <v>0.57536724930622085</v>
      </c>
      <c r="AZ52" s="306"/>
      <c r="BA52" s="407">
        <f>+BA48/AU48</f>
        <v>0.36240526068599693</v>
      </c>
      <c r="BB52" s="306"/>
      <c r="BC52" s="407">
        <f>+BC48/AU48</f>
        <v>0.14136896685305117</v>
      </c>
      <c r="BD52" s="309"/>
      <c r="BE52" s="313"/>
      <c r="BF52" s="311"/>
      <c r="BG52" s="407">
        <f>+BG48/BG48</f>
        <v>1</v>
      </c>
      <c r="BH52" s="301"/>
      <c r="BI52" s="407">
        <f>+BI48/BG48</f>
        <v>0.84371169350486963</v>
      </c>
      <c r="BJ52" s="407"/>
      <c r="BK52" s="407">
        <f>+BK48/BG48</f>
        <v>0.68731231118293934</v>
      </c>
      <c r="BL52" s="408"/>
      <c r="BM52" s="407">
        <f>+BM48/BG48</f>
        <v>0.49503502761121609</v>
      </c>
      <c r="BN52" s="301"/>
      <c r="BO52" s="407">
        <f>+BO48/BG48</f>
        <v>0.2795756251019727</v>
      </c>
      <c r="BP52" s="407"/>
      <c r="BQ52" s="407">
        <f>+BQ48/BG48</f>
        <v>8.6168743343459475E-2</v>
      </c>
      <c r="BR52" s="408"/>
      <c r="BS52" s="407"/>
      <c r="BT52" s="306"/>
      <c r="BU52" s="407"/>
      <c r="BV52" s="306"/>
      <c r="BW52" s="407"/>
      <c r="BX52" s="304"/>
      <c r="BY52" s="407"/>
      <c r="BZ52" s="306"/>
      <c r="CA52" s="407"/>
      <c r="CB52" s="306"/>
      <c r="CC52" s="407"/>
      <c r="CD52" s="306"/>
      <c r="CE52" s="310"/>
      <c r="CF52" s="311"/>
      <c r="CG52" s="407"/>
      <c r="CH52" s="301"/>
      <c r="CI52" s="407"/>
      <c r="CJ52" s="407"/>
      <c r="CK52" s="407"/>
      <c r="CL52" s="408"/>
      <c r="CM52" s="409"/>
      <c r="CN52" s="301"/>
      <c r="CO52" s="407"/>
      <c r="CP52" s="407"/>
      <c r="CQ52" s="407"/>
      <c r="CR52" s="408"/>
      <c r="CS52" s="407"/>
      <c r="CT52" s="306"/>
      <c r="CU52" s="407"/>
      <c r="CV52" s="306"/>
      <c r="CW52" s="407"/>
      <c r="CX52" s="304"/>
      <c r="CY52" s="407"/>
      <c r="CZ52" s="306"/>
      <c r="DA52" s="407"/>
      <c r="DB52" s="306"/>
      <c r="DC52" s="407"/>
      <c r="DD52" s="306"/>
      <c r="DE52" s="310"/>
      <c r="DF52" s="311"/>
      <c r="DG52" s="409"/>
      <c r="DH52" s="301"/>
      <c r="DI52" s="407"/>
      <c r="DJ52" s="407"/>
      <c r="DK52" s="407"/>
      <c r="DL52" s="408"/>
      <c r="DM52" s="409"/>
      <c r="DN52" s="301"/>
      <c r="DO52" s="407"/>
      <c r="DP52" s="407"/>
      <c r="DQ52" s="407"/>
      <c r="DR52" s="408"/>
      <c r="DS52" s="407"/>
      <c r="DT52" s="306"/>
      <c r="DU52" s="407"/>
      <c r="DV52" s="306"/>
      <c r="DW52" s="407"/>
      <c r="DX52" s="304"/>
      <c r="DY52" s="407"/>
      <c r="DZ52" s="306"/>
      <c r="EA52" s="407"/>
      <c r="EB52" s="306"/>
      <c r="EC52" s="407"/>
      <c r="ED52" s="306"/>
      <c r="EE52" s="310"/>
      <c r="EF52" s="311"/>
      <c r="EG52" s="314"/>
      <c r="EH52" s="315"/>
      <c r="EI52" s="31"/>
      <c r="EJ52" s="31"/>
      <c r="EK52" s="31"/>
      <c r="EL52" s="31"/>
      <c r="EM52" s="31"/>
      <c r="EN52" s="31"/>
      <c r="EO52" s="316"/>
    </row>
    <row r="53" spans="1:145" s="3" customFormat="1" ht="18.75" customHeight="1" x14ac:dyDescent="0.4">
      <c r="A53" s="392"/>
      <c r="B53" s="392"/>
      <c r="C53" s="297"/>
      <c r="D53" s="298"/>
      <c r="E53" s="393" t="s">
        <v>73</v>
      </c>
      <c r="F53" s="394"/>
      <c r="G53" s="318"/>
      <c r="H53" s="301"/>
      <c r="I53" s="301"/>
      <c r="J53" s="301"/>
      <c r="K53" s="411"/>
      <c r="L53" s="302"/>
      <c r="M53" s="303"/>
      <c r="N53" s="301"/>
      <c r="O53" s="318"/>
      <c r="P53" s="301"/>
      <c r="Q53" s="318"/>
      <c r="R53" s="304"/>
      <c r="S53" s="412"/>
      <c r="T53" s="306"/>
      <c r="U53" s="407"/>
      <c r="V53" s="306"/>
      <c r="W53" s="401"/>
      <c r="X53" s="304"/>
      <c r="Y53" s="307"/>
      <c r="Z53" s="401"/>
      <c r="AA53" s="402"/>
      <c r="AB53" s="306"/>
      <c r="AC53" s="306"/>
      <c r="AD53" s="309"/>
      <c r="AE53" s="310"/>
      <c r="AF53" s="311"/>
      <c r="AG53" s="399"/>
      <c r="AH53" s="301"/>
      <c r="AI53" s="301"/>
      <c r="AJ53" s="301"/>
      <c r="AK53" s="411"/>
      <c r="AL53" s="302"/>
      <c r="AM53" s="303"/>
      <c r="AN53" s="301"/>
      <c r="AO53" s="318"/>
      <c r="AP53" s="301"/>
      <c r="AQ53" s="318"/>
      <c r="AR53" s="304"/>
      <c r="AS53" s="412"/>
      <c r="AT53" s="306"/>
      <c r="AU53" s="306"/>
      <c r="AV53" s="306"/>
      <c r="AW53" s="401"/>
      <c r="AX53" s="304"/>
      <c r="AY53" s="307"/>
      <c r="AZ53" s="401"/>
      <c r="BA53" s="402"/>
      <c r="BB53" s="306"/>
      <c r="BC53" s="306"/>
      <c r="BD53" s="309"/>
      <c r="BE53" s="313"/>
      <c r="BF53" s="311"/>
      <c r="BG53" s="320"/>
      <c r="BH53" s="301"/>
      <c r="BI53" s="301"/>
      <c r="BJ53" s="301"/>
      <c r="BK53" s="411"/>
      <c r="BL53" s="302"/>
      <c r="BM53" s="303"/>
      <c r="BN53" s="301"/>
      <c r="BO53" s="318"/>
      <c r="BP53" s="301"/>
      <c r="BQ53" s="318"/>
      <c r="BR53" s="304"/>
      <c r="BS53" s="412"/>
      <c r="BT53" s="306"/>
      <c r="BU53" s="306"/>
      <c r="BV53" s="306"/>
      <c r="BW53" s="401"/>
      <c r="BX53" s="304"/>
      <c r="BY53" s="307"/>
      <c r="BZ53" s="401"/>
      <c r="CA53" s="402"/>
      <c r="CB53" s="306"/>
      <c r="CC53" s="306"/>
      <c r="CD53" s="306"/>
      <c r="CE53" s="310"/>
      <c r="CF53" s="311"/>
      <c r="CG53" s="318"/>
      <c r="CH53" s="301"/>
      <c r="CI53" s="301"/>
      <c r="CJ53" s="301"/>
      <c r="CK53" s="411"/>
      <c r="CL53" s="302"/>
      <c r="CM53" s="303"/>
      <c r="CN53" s="301"/>
      <c r="CO53" s="318"/>
      <c r="CP53" s="301"/>
      <c r="CQ53" s="318"/>
      <c r="CR53" s="304"/>
      <c r="CS53" s="412"/>
      <c r="CT53" s="306"/>
      <c r="CU53" s="306"/>
      <c r="CV53" s="306"/>
      <c r="CW53" s="401"/>
      <c r="CX53" s="304"/>
      <c r="CY53" s="307"/>
      <c r="CZ53" s="401"/>
      <c r="DA53" s="402"/>
      <c r="DB53" s="306"/>
      <c r="DC53" s="306"/>
      <c r="DD53" s="306"/>
      <c r="DE53" s="310"/>
      <c r="DF53" s="311"/>
      <c r="DG53" s="320"/>
      <c r="DH53" s="301"/>
      <c r="DI53" s="306"/>
      <c r="DJ53" s="301"/>
      <c r="DK53" s="306"/>
      <c r="DL53" s="302"/>
      <c r="DM53" s="303"/>
      <c r="DN53" s="301"/>
      <c r="DO53" s="318"/>
      <c r="DP53" s="301"/>
      <c r="DQ53" s="318"/>
      <c r="DR53" s="304"/>
      <c r="DS53" s="412"/>
      <c r="DT53" s="306"/>
      <c r="DU53" s="306"/>
      <c r="DV53" s="306"/>
      <c r="DW53" s="401"/>
      <c r="DX53" s="304"/>
      <c r="DY53" s="307"/>
      <c r="DZ53" s="401"/>
      <c r="EA53" s="402"/>
      <c r="EB53" s="306"/>
      <c r="EC53" s="306"/>
      <c r="ED53" s="306"/>
      <c r="EE53" s="310"/>
      <c r="EF53" s="311"/>
      <c r="EG53" s="314"/>
      <c r="EH53" s="315"/>
      <c r="EI53" s="31"/>
      <c r="EJ53" s="31"/>
      <c r="EK53" s="31"/>
      <c r="EL53" s="31"/>
      <c r="EM53" s="31"/>
      <c r="EN53" s="31"/>
      <c r="EO53" s="316"/>
    </row>
    <row r="54" spans="1:145" s="3" customFormat="1" ht="18.75" customHeight="1" x14ac:dyDescent="0.4">
      <c r="A54" s="392"/>
      <c r="B54" s="392"/>
      <c r="C54" s="297"/>
      <c r="D54" s="298"/>
      <c r="E54" s="299"/>
      <c r="F54" s="413"/>
      <c r="G54" s="301"/>
      <c r="H54" s="301"/>
      <c r="I54" s="301"/>
      <c r="J54" s="301"/>
      <c r="K54" s="301"/>
      <c r="L54" s="302"/>
      <c r="M54" s="303"/>
      <c r="N54" s="301"/>
      <c r="O54" s="301"/>
      <c r="P54" s="301"/>
      <c r="Q54" s="301"/>
      <c r="R54" s="304"/>
      <c r="S54" s="303"/>
      <c r="T54" s="306"/>
      <c r="U54" s="306"/>
      <c r="V54" s="306"/>
      <c r="W54" s="306"/>
      <c r="X54" s="304"/>
      <c r="Y54" s="307"/>
      <c r="Z54" s="401"/>
      <c r="AA54" s="318"/>
      <c r="AB54" s="306"/>
      <c r="AC54" s="306"/>
      <c r="AD54" s="309"/>
      <c r="AE54" s="310"/>
      <c r="AF54" s="311"/>
      <c r="AG54" s="388"/>
      <c r="AH54" s="301"/>
      <c r="AI54" s="301"/>
      <c r="AJ54" s="301"/>
      <c r="AK54" s="301"/>
      <c r="AL54" s="302"/>
      <c r="AM54" s="303"/>
      <c r="AN54" s="301"/>
      <c r="AO54" s="301"/>
      <c r="AP54" s="301"/>
      <c r="AQ54" s="301"/>
      <c r="AR54" s="304"/>
      <c r="AS54" s="303"/>
      <c r="AT54" s="306"/>
      <c r="AU54" s="306"/>
      <c r="AV54" s="306"/>
      <c r="AW54" s="306"/>
      <c r="AX54" s="304"/>
      <c r="AY54" s="307"/>
      <c r="AZ54" s="401"/>
      <c r="BA54" s="318"/>
      <c r="BB54" s="306"/>
      <c r="BC54" s="306"/>
      <c r="BD54" s="309"/>
      <c r="BE54" s="313"/>
      <c r="BF54" s="311"/>
      <c r="BG54" s="303"/>
      <c r="BH54" s="301"/>
      <c r="BI54" s="301"/>
      <c r="BJ54" s="301"/>
      <c r="BK54" s="301"/>
      <c r="BL54" s="302"/>
      <c r="BM54" s="303"/>
      <c r="BN54" s="301"/>
      <c r="BO54" s="301"/>
      <c r="BP54" s="301"/>
      <c r="BQ54" s="301"/>
      <c r="BR54" s="304"/>
      <c r="BS54" s="303"/>
      <c r="BT54" s="306"/>
      <c r="BU54" s="306"/>
      <c r="BV54" s="306"/>
      <c r="BW54" s="306"/>
      <c r="BX54" s="304"/>
      <c r="BY54" s="307"/>
      <c r="BZ54" s="401"/>
      <c r="CA54" s="318"/>
      <c r="CB54" s="306"/>
      <c r="CC54" s="306"/>
      <c r="CD54" s="306"/>
      <c r="CE54" s="310"/>
      <c r="CF54" s="311"/>
      <c r="CG54" s="301"/>
      <c r="CH54" s="301"/>
      <c r="CI54" s="301"/>
      <c r="CJ54" s="301"/>
      <c r="CK54" s="301"/>
      <c r="CL54" s="302"/>
      <c r="CM54" s="303"/>
      <c r="CN54" s="301"/>
      <c r="CO54" s="301"/>
      <c r="CP54" s="301"/>
      <c r="CQ54" s="301"/>
      <c r="CR54" s="304"/>
      <c r="CS54" s="303"/>
      <c r="CT54" s="306"/>
      <c r="CU54" s="306"/>
      <c r="CV54" s="306"/>
      <c r="CW54" s="306"/>
      <c r="CX54" s="304"/>
      <c r="CY54" s="307"/>
      <c r="CZ54" s="401"/>
      <c r="DA54" s="318"/>
      <c r="DB54" s="306"/>
      <c r="DC54" s="306"/>
      <c r="DD54" s="306"/>
      <c r="DE54" s="310"/>
      <c r="DF54" s="311"/>
      <c r="DG54" s="303"/>
      <c r="DH54" s="301"/>
      <c r="DI54" s="306"/>
      <c r="DJ54" s="301"/>
      <c r="DK54" s="306"/>
      <c r="DL54" s="302"/>
      <c r="DM54" s="303"/>
      <c r="DN54" s="301"/>
      <c r="DO54" s="301"/>
      <c r="DP54" s="301"/>
      <c r="DQ54" s="301"/>
      <c r="DR54" s="304"/>
      <c r="DS54" s="303"/>
      <c r="DT54" s="306"/>
      <c r="DU54" s="306"/>
      <c r="DV54" s="306"/>
      <c r="DW54" s="306"/>
      <c r="DX54" s="304"/>
      <c r="DY54" s="307"/>
      <c r="DZ54" s="401"/>
      <c r="EA54" s="318"/>
      <c r="EB54" s="306"/>
      <c r="EC54" s="306"/>
      <c r="ED54" s="306"/>
      <c r="EE54" s="310"/>
      <c r="EF54" s="311"/>
      <c r="EG54" s="314"/>
      <c r="EH54" s="315"/>
      <c r="EI54" s="31"/>
      <c r="EJ54" s="31"/>
      <c r="EK54" s="31"/>
      <c r="EL54" s="31"/>
      <c r="EM54" s="31"/>
      <c r="EN54" s="31"/>
      <c r="EO54" s="316"/>
    </row>
    <row r="55" spans="1:145" s="3" customFormat="1" ht="19.2" customHeight="1" x14ac:dyDescent="0.4">
      <c r="A55" s="392"/>
      <c r="B55" s="392"/>
      <c r="C55" s="297"/>
      <c r="D55" s="298"/>
      <c r="E55" s="393" t="s">
        <v>74</v>
      </c>
      <c r="F55" s="394"/>
      <c r="G55" s="396">
        <f>+G41</f>
        <v>50000</v>
      </c>
      <c r="H55" s="301"/>
      <c r="I55" s="396">
        <f>+I41+G55</f>
        <v>50000</v>
      </c>
      <c r="J55" s="301"/>
      <c r="K55" s="396">
        <f>+K41+I55</f>
        <v>50000</v>
      </c>
      <c r="L55" s="301"/>
      <c r="M55" s="414">
        <f>+M41+K55</f>
        <v>50000</v>
      </c>
      <c r="N55" s="301"/>
      <c r="O55" s="396">
        <f>+O41+M55</f>
        <v>50000</v>
      </c>
      <c r="P55" s="301"/>
      <c r="Q55" s="396">
        <f>+Q41+O55</f>
        <v>50000</v>
      </c>
      <c r="R55" s="302"/>
      <c r="S55" s="318">
        <f>+S41+Q55</f>
        <v>83333.333333333343</v>
      </c>
      <c r="T55" s="301"/>
      <c r="U55" s="396">
        <f>+U41+S55</f>
        <v>116666.66666666669</v>
      </c>
      <c r="V55" s="301"/>
      <c r="W55" s="396">
        <f>+W41+U55</f>
        <v>2700322.3862953698</v>
      </c>
      <c r="X55" s="302"/>
      <c r="Y55" s="318">
        <f>+Y41+W55</f>
        <v>8410394.8762670234</v>
      </c>
      <c r="Z55" s="301"/>
      <c r="AA55" s="396">
        <f>+AA41+Y55</f>
        <v>9446377.3041959647</v>
      </c>
      <c r="AB55" s="301"/>
      <c r="AC55" s="396">
        <f>+AC41+AA55</f>
        <v>9874998.3047893383</v>
      </c>
      <c r="AD55" s="309"/>
      <c r="AE55" s="363"/>
      <c r="AF55" s="311"/>
      <c r="AG55" s="415">
        <f>+AG41+AC55</f>
        <v>10637962.328546455</v>
      </c>
      <c r="AH55" s="301"/>
      <c r="AI55" s="396">
        <f>+AI41+AG55</f>
        <v>11884100.397343315</v>
      </c>
      <c r="AJ55" s="301"/>
      <c r="AK55" s="396">
        <f>+AK41+AI55</f>
        <v>13662828.766929222</v>
      </c>
      <c r="AL55" s="301"/>
      <c r="AM55" s="414">
        <f>+AM41</f>
        <v>2239608.2962425193</v>
      </c>
      <c r="AN55" s="301"/>
      <c r="AO55" s="396">
        <f>+AM55+AO41</f>
        <v>4628218.1921699066</v>
      </c>
      <c r="AP55" s="301"/>
      <c r="AQ55" s="396">
        <f>+AO55+AQ41</f>
        <v>7472377.9955059439</v>
      </c>
      <c r="AR55" s="302"/>
      <c r="AS55" s="396">
        <f>+AQ55+AS41</f>
        <v>15098795.474862339</v>
      </c>
      <c r="AT55" s="301"/>
      <c r="AU55" s="396">
        <f>+AS55+AU41</f>
        <v>20322432.577197574</v>
      </c>
      <c r="AV55" s="301"/>
      <c r="AW55" s="396">
        <f>+AW41</f>
        <v>4609787.8741753595</v>
      </c>
      <c r="AX55" s="302"/>
      <c r="AY55" s="396">
        <f>+AW55+AY41</f>
        <v>8923546.2805543318</v>
      </c>
      <c r="AZ55" s="301"/>
      <c r="BA55" s="396">
        <f>+AY55+BA41</f>
        <v>13398886.815043379</v>
      </c>
      <c r="BB55" s="301"/>
      <c r="BC55" s="396">
        <f>+BA55+BC41</f>
        <v>18043906.763405532</v>
      </c>
      <c r="BD55" s="309"/>
      <c r="BE55" s="369"/>
      <c r="BF55" s="311"/>
      <c r="BG55" s="414">
        <f>+BC55+BG41</f>
        <v>22596545.77968391</v>
      </c>
      <c r="BH55" s="301"/>
      <c r="BI55" s="396">
        <f>+BI41</f>
        <v>4441431.2382716015</v>
      </c>
      <c r="BJ55" s="301"/>
      <c r="BK55" s="396">
        <f>+BI55+BK41</f>
        <v>8886019.0508130863</v>
      </c>
      <c r="BL55" s="301"/>
      <c r="BM55" s="414">
        <f>+BK55+BM41</f>
        <v>14350191.981064061</v>
      </c>
      <c r="BN55" s="301"/>
      <c r="BO55" s="396">
        <f>+BM55+BO41</f>
        <v>20473158.838560242</v>
      </c>
      <c r="BP55" s="301"/>
      <c r="BQ55" s="396">
        <f>+BO55+BQ41</f>
        <v>25969432.907956008</v>
      </c>
      <c r="BR55" s="302"/>
      <c r="BS55" s="396">
        <f>+BS41</f>
        <v>4294006.8194734966</v>
      </c>
      <c r="BT55" s="301"/>
      <c r="BU55" s="396">
        <f>+BU41+BS55</f>
        <v>8560161.1556747705</v>
      </c>
      <c r="BV55" s="301"/>
      <c r="BW55" s="396">
        <f>+BW41+BU55</f>
        <v>12753664.602570791</v>
      </c>
      <c r="BX55" s="302"/>
      <c r="BY55" s="396">
        <f>+BY41+BW55</f>
        <v>16693301.468420221</v>
      </c>
      <c r="BZ55" s="301"/>
      <c r="CA55" s="396">
        <f>+CA41+BY55</f>
        <v>20130083.265219264</v>
      </c>
      <c r="CB55" s="301"/>
      <c r="CC55" s="396">
        <f>+CC41</f>
        <v>2724514.9254639279</v>
      </c>
      <c r="CD55" s="306"/>
      <c r="CE55" s="363"/>
      <c r="CF55" s="311"/>
      <c r="CG55" s="396">
        <f>+CG41+CC55</f>
        <v>5787711.9637304321</v>
      </c>
      <c r="CH55" s="301"/>
      <c r="CI55" s="396">
        <f>+CI41+CG55</f>
        <v>9057173.6842433847</v>
      </c>
      <c r="CJ55" s="301"/>
      <c r="CK55" s="396">
        <f>+CK41+CI55</f>
        <v>12085352.315783726</v>
      </c>
      <c r="CL55" s="301"/>
      <c r="CM55" s="414">
        <f>+CM41+CK55</f>
        <v>14236951.527909936</v>
      </c>
      <c r="CN55" s="301"/>
      <c r="CO55" s="396">
        <f>+CO41</f>
        <v>2119708.0853911196</v>
      </c>
      <c r="CP55" s="301"/>
      <c r="CQ55" s="396">
        <f>+CQ41+CO55</f>
        <v>4212036.2791274022</v>
      </c>
      <c r="CR55" s="302"/>
      <c r="CS55" s="396">
        <f>+CS41+CQ55</f>
        <v>6279696.143835282</v>
      </c>
      <c r="CT55" s="301"/>
      <c r="CU55" s="396">
        <f>+CU41+CS55</f>
        <v>8291476.9480691915</v>
      </c>
      <c r="CV55" s="301"/>
      <c r="CW55" s="396">
        <f>+CW41+CU55</f>
        <v>9837643.0418920163</v>
      </c>
      <c r="CX55" s="302"/>
      <c r="CY55" s="396">
        <f>+CY41</f>
        <v>1575517.0184172138</v>
      </c>
      <c r="CZ55" s="301"/>
      <c r="DA55" s="396">
        <f>+DA41+CY55</f>
        <v>3084528.5402902113</v>
      </c>
      <c r="DB55" s="301"/>
      <c r="DC55" s="396">
        <f>+DC41+DA55</f>
        <v>4482532.5815354008</v>
      </c>
      <c r="DD55" s="306"/>
      <c r="DE55" s="363"/>
      <c r="DF55" s="311"/>
      <c r="DG55" s="414">
        <f>+DG41+DC55</f>
        <v>5702608.5273769936</v>
      </c>
      <c r="DH55" s="301"/>
      <c r="DI55" s="396">
        <f>+DI41+DG55</f>
        <v>6876431.356290333</v>
      </c>
      <c r="DJ55" s="301"/>
      <c r="DK55" s="396">
        <f>+DK41+DI55</f>
        <v>8221708.8397845067</v>
      </c>
      <c r="DL55" s="301"/>
      <c r="DM55" s="414"/>
      <c r="DN55" s="301"/>
      <c r="DO55" s="396"/>
      <c r="DP55" s="301"/>
      <c r="DQ55" s="396"/>
      <c r="DR55" s="302"/>
      <c r="DS55" s="396"/>
      <c r="DT55" s="301"/>
      <c r="DU55" s="396"/>
      <c r="DV55" s="301"/>
      <c r="DW55" s="396"/>
      <c r="DX55" s="302"/>
      <c r="DY55" s="396"/>
      <c r="DZ55" s="301"/>
      <c r="EA55" s="396"/>
      <c r="EB55" s="301"/>
      <c r="EC55" s="396"/>
      <c r="ED55" s="306"/>
      <c r="EE55" s="363"/>
      <c r="EF55" s="311"/>
      <c r="EG55" s="314"/>
      <c r="EH55" s="315"/>
      <c r="EI55" s="31"/>
      <c r="EJ55" s="31"/>
      <c r="EK55" s="31"/>
      <c r="EL55" s="31"/>
      <c r="EM55" s="31"/>
      <c r="EN55" s="31"/>
      <c r="EO55" s="316"/>
    </row>
    <row r="56" spans="1:145" s="3" customFormat="1" ht="55.95" customHeight="1" x14ac:dyDescent="0.4">
      <c r="A56" s="392"/>
      <c r="B56" s="392"/>
      <c r="C56" s="297"/>
      <c r="D56" s="298"/>
      <c r="E56" s="416" t="s">
        <v>75</v>
      </c>
      <c r="F56" s="417"/>
      <c r="G56" s="418"/>
      <c r="H56" s="418"/>
      <c r="I56" s="418"/>
      <c r="J56" s="418"/>
      <c r="K56" s="418"/>
      <c r="L56" s="419"/>
      <c r="M56" s="420"/>
      <c r="N56" s="418"/>
      <c r="O56" s="421"/>
      <c r="P56" s="418"/>
      <c r="Q56" s="422"/>
      <c r="R56" s="423"/>
      <c r="S56" s="420"/>
      <c r="T56" s="424"/>
      <c r="U56" s="418"/>
      <c r="V56" s="424"/>
      <c r="W56" s="418"/>
      <c r="X56" s="423"/>
      <c r="Y56" s="420"/>
      <c r="Z56" s="424"/>
      <c r="AA56" s="425"/>
      <c r="AB56" s="424"/>
      <c r="AC56" s="418"/>
      <c r="AD56" s="426"/>
      <c r="AE56" s="427"/>
      <c r="AF56" s="428"/>
      <c r="AG56" s="429"/>
      <c r="AH56" s="418"/>
      <c r="AI56" s="418"/>
      <c r="AJ56" s="418"/>
      <c r="AK56" s="418"/>
      <c r="AL56" s="418"/>
      <c r="AM56" s="420"/>
      <c r="AN56" s="418"/>
      <c r="AO56" s="418"/>
      <c r="AP56" s="418"/>
      <c r="AQ56" s="422"/>
      <c r="AR56" s="423"/>
      <c r="AS56" s="418"/>
      <c r="AT56" s="424"/>
      <c r="AU56" s="418"/>
      <c r="AV56" s="424"/>
      <c r="AW56" s="418"/>
      <c r="AX56" s="424"/>
      <c r="AY56" s="420"/>
      <c r="AZ56" s="424"/>
      <c r="BA56" s="425"/>
      <c r="BB56" s="424"/>
      <c r="BC56" s="418"/>
      <c r="BD56" s="426"/>
      <c r="BE56" s="430"/>
      <c r="BF56" s="428"/>
      <c r="BG56" s="420"/>
      <c r="BH56" s="418"/>
      <c r="BI56" s="418"/>
      <c r="BJ56" s="418"/>
      <c r="BK56" s="418"/>
      <c r="BL56" s="418"/>
      <c r="BM56" s="420"/>
      <c r="BN56" s="418"/>
      <c r="BO56" s="418"/>
      <c r="BP56" s="418"/>
      <c r="BQ56" s="422"/>
      <c r="BR56" s="423"/>
      <c r="BS56" s="418"/>
      <c r="BT56" s="424"/>
      <c r="BU56" s="418"/>
      <c r="BV56" s="424"/>
      <c r="BW56" s="418"/>
      <c r="BX56" s="424"/>
      <c r="BY56" s="420"/>
      <c r="BZ56" s="424"/>
      <c r="CA56" s="425"/>
      <c r="CB56" s="424"/>
      <c r="CC56" s="418"/>
      <c r="CD56" s="424"/>
      <c r="CE56" s="427"/>
      <c r="CF56" s="428"/>
      <c r="CG56" s="418"/>
      <c r="CH56" s="418"/>
      <c r="CI56" s="418"/>
      <c r="CJ56" s="418"/>
      <c r="CK56" s="418"/>
      <c r="CL56" s="418"/>
      <c r="CM56" s="420"/>
      <c r="CN56" s="418"/>
      <c r="CO56" s="418"/>
      <c r="CP56" s="418"/>
      <c r="CQ56" s="422"/>
      <c r="CR56" s="423"/>
      <c r="CS56" s="418"/>
      <c r="CT56" s="424"/>
      <c r="CU56" s="418"/>
      <c r="CV56" s="424"/>
      <c r="CW56" s="418"/>
      <c r="CX56" s="424"/>
      <c r="CY56" s="420"/>
      <c r="CZ56" s="424"/>
      <c r="DA56" s="425"/>
      <c r="DB56" s="424"/>
      <c r="DC56" s="418"/>
      <c r="DD56" s="424"/>
      <c r="DE56" s="427"/>
      <c r="DF56" s="428"/>
      <c r="DG56" s="420"/>
      <c r="DH56" s="418"/>
      <c r="DI56" s="418"/>
      <c r="DJ56" s="418"/>
      <c r="DK56" s="418"/>
      <c r="DL56" s="418"/>
      <c r="DM56" s="420"/>
      <c r="DN56" s="418"/>
      <c r="DO56" s="418"/>
      <c r="DP56" s="418"/>
      <c r="DQ56" s="422"/>
      <c r="DR56" s="423"/>
      <c r="DS56" s="418"/>
      <c r="DT56" s="424"/>
      <c r="DU56" s="418"/>
      <c r="DV56" s="424"/>
      <c r="DW56" s="418"/>
      <c r="DX56" s="424"/>
      <c r="DY56" s="420"/>
      <c r="DZ56" s="424"/>
      <c r="EA56" s="425"/>
      <c r="EB56" s="424"/>
      <c r="EC56" s="418"/>
      <c r="ED56" s="424"/>
      <c r="EE56" s="427"/>
      <c r="EF56" s="428"/>
      <c r="EG56" s="431"/>
      <c r="EH56" s="432"/>
      <c r="EI56" s="31"/>
      <c r="EJ56" s="31"/>
      <c r="EK56" s="31"/>
      <c r="EL56" s="31"/>
      <c r="EM56" s="31"/>
      <c r="EN56" s="31"/>
      <c r="EO56" s="316"/>
    </row>
    <row r="57" spans="1:145" s="3" customFormat="1" ht="21" x14ac:dyDescent="0.4">
      <c r="A57" s="392"/>
      <c r="B57" s="392"/>
      <c r="C57" s="297"/>
      <c r="D57" s="298"/>
      <c r="E57" s="299"/>
      <c r="F57" s="433"/>
      <c r="G57" s="301"/>
      <c r="H57" s="301"/>
      <c r="I57" s="301"/>
      <c r="J57" s="301"/>
      <c r="K57" s="301"/>
      <c r="L57" s="302"/>
      <c r="M57" s="414"/>
      <c r="N57" s="301"/>
      <c r="O57" s="434"/>
      <c r="P57" s="301"/>
      <c r="Q57" s="301"/>
      <c r="R57" s="304"/>
      <c r="S57" s="307"/>
      <c r="T57" s="306"/>
      <c r="U57" s="306"/>
      <c r="V57" s="306"/>
      <c r="W57" s="306"/>
      <c r="X57" s="304"/>
      <c r="Y57" s="307"/>
      <c r="Z57" s="306"/>
      <c r="AA57" s="306"/>
      <c r="AB57" s="306"/>
      <c r="AC57" s="306"/>
      <c r="AD57" s="309"/>
      <c r="AE57" s="310"/>
      <c r="AF57" s="311"/>
      <c r="AG57" s="388"/>
      <c r="AH57" s="301"/>
      <c r="AI57" s="301"/>
      <c r="AJ57" s="301"/>
      <c r="AK57" s="301"/>
      <c r="AL57" s="301"/>
      <c r="AM57" s="303"/>
      <c r="AN57" s="301"/>
      <c r="AO57" s="301"/>
      <c r="AP57" s="301"/>
      <c r="AQ57" s="301"/>
      <c r="AR57" s="304"/>
      <c r="AS57" s="306"/>
      <c r="AT57" s="306"/>
      <c r="AU57" s="306"/>
      <c r="AV57" s="306"/>
      <c r="AW57" s="306"/>
      <c r="AX57" s="306"/>
      <c r="AY57" s="307"/>
      <c r="AZ57" s="306"/>
      <c r="BA57" s="306"/>
      <c r="BB57" s="306"/>
      <c r="BC57" s="306"/>
      <c r="BD57" s="309"/>
      <c r="BE57" s="313"/>
      <c r="BF57" s="311"/>
      <c r="BG57" s="303"/>
      <c r="BH57" s="301"/>
      <c r="BI57" s="301"/>
      <c r="BJ57" s="301"/>
      <c r="BK57" s="301"/>
      <c r="BL57" s="301"/>
      <c r="BM57" s="303"/>
      <c r="BN57" s="301"/>
      <c r="BO57" s="301"/>
      <c r="BP57" s="301"/>
      <c r="BQ57" s="301"/>
      <c r="BR57" s="304"/>
      <c r="BS57" s="306"/>
      <c r="BT57" s="306"/>
      <c r="BU57" s="306"/>
      <c r="BV57" s="306"/>
      <c r="BW57" s="306"/>
      <c r="BX57" s="306"/>
      <c r="BY57" s="307"/>
      <c r="BZ57" s="306"/>
      <c r="CA57" s="306"/>
      <c r="CB57" s="306"/>
      <c r="CC57" s="306"/>
      <c r="CD57" s="306"/>
      <c r="CE57" s="310"/>
      <c r="CF57" s="311"/>
      <c r="CG57" s="301"/>
      <c r="CH57" s="301"/>
      <c r="CI57" s="301"/>
      <c r="CJ57" s="301"/>
      <c r="CK57" s="301"/>
      <c r="CL57" s="301"/>
      <c r="CM57" s="303"/>
      <c r="CN57" s="301"/>
      <c r="CO57" s="301"/>
      <c r="CP57" s="301"/>
      <c r="CQ57" s="301"/>
      <c r="CR57" s="304"/>
      <c r="CS57" s="306"/>
      <c r="CT57" s="306"/>
      <c r="CU57" s="306"/>
      <c r="CV57" s="306"/>
      <c r="CW57" s="306"/>
      <c r="CX57" s="306"/>
      <c r="CY57" s="307"/>
      <c r="CZ57" s="306"/>
      <c r="DA57" s="306"/>
      <c r="DB57" s="306"/>
      <c r="DC57" s="306"/>
      <c r="DD57" s="306"/>
      <c r="DE57" s="310"/>
      <c r="DF57" s="311"/>
      <c r="DG57" s="303"/>
      <c r="DH57" s="301"/>
      <c r="DI57" s="301"/>
      <c r="DJ57" s="301"/>
      <c r="DK57" s="301"/>
      <c r="DL57" s="301"/>
      <c r="DM57" s="303"/>
      <c r="DN57" s="301"/>
      <c r="DO57" s="301"/>
      <c r="DP57" s="301"/>
      <c r="DQ57" s="301"/>
      <c r="DR57" s="304"/>
      <c r="DS57" s="306"/>
      <c r="DT57" s="306"/>
      <c r="DU57" s="306"/>
      <c r="DV57" s="306"/>
      <c r="DW57" s="306"/>
      <c r="DX57" s="306"/>
      <c r="DY57" s="307"/>
      <c r="DZ57" s="306"/>
      <c r="EA57" s="306"/>
      <c r="EB57" s="306"/>
      <c r="EC57" s="306"/>
      <c r="ED57" s="306"/>
      <c r="EE57" s="310"/>
      <c r="EF57" s="311"/>
      <c r="EG57" s="314"/>
      <c r="EH57" s="315"/>
      <c r="EI57" s="31"/>
      <c r="EJ57" s="31"/>
      <c r="EK57" s="31"/>
      <c r="EL57" s="31"/>
      <c r="EM57" s="31"/>
      <c r="EN57" s="31"/>
      <c r="EO57" s="316"/>
    </row>
    <row r="58" spans="1:145" s="3" customFormat="1" ht="21.6" thickBot="1" x14ac:dyDescent="0.45">
      <c r="A58" s="435"/>
      <c r="B58" s="435"/>
      <c r="C58" s="436"/>
      <c r="D58" s="437"/>
      <c r="E58" s="438"/>
      <c r="F58" s="439"/>
      <c r="G58" s="374"/>
      <c r="H58" s="374"/>
      <c r="I58" s="374"/>
      <c r="J58" s="374"/>
      <c r="K58" s="374"/>
      <c r="L58" s="440"/>
      <c r="M58" s="441"/>
      <c r="N58" s="374"/>
      <c r="O58" s="374"/>
      <c r="P58" s="374"/>
      <c r="Q58" s="374"/>
      <c r="R58" s="442"/>
      <c r="S58" s="443"/>
      <c r="T58" s="444"/>
      <c r="U58" s="444"/>
      <c r="V58" s="444"/>
      <c r="W58" s="444"/>
      <c r="X58" s="442"/>
      <c r="Y58" s="443"/>
      <c r="Z58" s="444"/>
      <c r="AA58" s="444"/>
      <c r="AB58" s="444"/>
      <c r="AC58" s="444"/>
      <c r="AD58" s="445"/>
      <c r="AE58" s="384"/>
      <c r="AF58" s="385"/>
      <c r="AG58" s="373"/>
      <c r="AH58" s="374"/>
      <c r="AI58" s="374"/>
      <c r="AJ58" s="374"/>
      <c r="AK58" s="374"/>
      <c r="AL58" s="374"/>
      <c r="AM58" s="441"/>
      <c r="AN58" s="374"/>
      <c r="AO58" s="374"/>
      <c r="AP58" s="374"/>
      <c r="AQ58" s="374"/>
      <c r="AR58" s="442"/>
      <c r="AS58" s="444"/>
      <c r="AT58" s="444"/>
      <c r="AU58" s="444"/>
      <c r="AV58" s="444"/>
      <c r="AW58" s="444"/>
      <c r="AX58" s="444"/>
      <c r="AY58" s="443"/>
      <c r="AZ58" s="444"/>
      <c r="BA58" s="444"/>
      <c r="BB58" s="444"/>
      <c r="BC58" s="444"/>
      <c r="BD58" s="445"/>
      <c r="BE58" s="387"/>
      <c r="BF58" s="385"/>
      <c r="BG58" s="441"/>
      <c r="BH58" s="374"/>
      <c r="BI58" s="374"/>
      <c r="BJ58" s="374"/>
      <c r="BK58" s="374"/>
      <c r="BL58" s="374"/>
      <c r="BM58" s="441"/>
      <c r="BN58" s="374"/>
      <c r="BO58" s="374"/>
      <c r="BP58" s="374"/>
      <c r="BQ58" s="374"/>
      <c r="BR58" s="442"/>
      <c r="BS58" s="444"/>
      <c r="BT58" s="444"/>
      <c r="BU58" s="444"/>
      <c r="BV58" s="444"/>
      <c r="BW58" s="444"/>
      <c r="BX58" s="444"/>
      <c r="BY58" s="443"/>
      <c r="BZ58" s="444"/>
      <c r="CA58" s="444"/>
      <c r="CB58" s="444"/>
      <c r="CC58" s="444"/>
      <c r="CD58" s="444"/>
      <c r="CE58" s="384"/>
      <c r="CF58" s="385"/>
      <c r="CG58" s="374"/>
      <c r="CH58" s="374"/>
      <c r="CI58" s="374"/>
      <c r="CJ58" s="374"/>
      <c r="CK58" s="374"/>
      <c r="CL58" s="374"/>
      <c r="CM58" s="441"/>
      <c r="CN58" s="374"/>
      <c r="CO58" s="374"/>
      <c r="CP58" s="374"/>
      <c r="CQ58" s="374"/>
      <c r="CR58" s="442"/>
      <c r="CS58" s="444"/>
      <c r="CT58" s="444"/>
      <c r="CU58" s="444"/>
      <c r="CV58" s="444"/>
      <c r="CW58" s="444"/>
      <c r="CX58" s="444"/>
      <c r="CY58" s="443"/>
      <c r="CZ58" s="444"/>
      <c r="DA58" s="444"/>
      <c r="DB58" s="444"/>
      <c r="DC58" s="444"/>
      <c r="DD58" s="444"/>
      <c r="DE58" s="384"/>
      <c r="DF58" s="385"/>
      <c r="DG58" s="441"/>
      <c r="DH58" s="374"/>
      <c r="DI58" s="374"/>
      <c r="DJ58" s="374"/>
      <c r="DK58" s="374"/>
      <c r="DL58" s="374"/>
      <c r="DM58" s="441"/>
      <c r="DN58" s="374"/>
      <c r="DO58" s="374"/>
      <c r="DP58" s="374"/>
      <c r="DQ58" s="374"/>
      <c r="DR58" s="442"/>
      <c r="DS58" s="444"/>
      <c r="DT58" s="444"/>
      <c r="DU58" s="444"/>
      <c r="DV58" s="444"/>
      <c r="DW58" s="444"/>
      <c r="DX58" s="444"/>
      <c r="DY58" s="443"/>
      <c r="DZ58" s="444"/>
      <c r="EA58" s="444"/>
      <c r="EB58" s="444"/>
      <c r="EC58" s="444"/>
      <c r="ED58" s="444"/>
      <c r="EE58" s="384"/>
      <c r="EF58" s="385"/>
      <c r="EG58" s="446"/>
      <c r="EH58" s="447"/>
      <c r="EI58" s="448"/>
      <c r="EJ58" s="448"/>
      <c r="EK58" s="448"/>
      <c r="EL58" s="448"/>
      <c r="EM58" s="448"/>
      <c r="EN58" s="448"/>
      <c r="EO58" s="449"/>
    </row>
    <row r="59" spans="1:145" s="3" customFormat="1" ht="18" x14ac:dyDescent="0.35">
      <c r="A59" s="392"/>
      <c r="B59" s="392"/>
      <c r="C59" s="450"/>
      <c r="D59" s="450"/>
      <c r="E59" s="450"/>
      <c r="F59" s="450"/>
      <c r="G59" s="450"/>
      <c r="H59" s="450"/>
      <c r="I59" s="450"/>
      <c r="J59" s="450"/>
      <c r="K59" s="450"/>
      <c r="L59" s="450"/>
      <c r="M59" s="450"/>
      <c r="N59" s="450"/>
      <c r="O59" s="450"/>
      <c r="P59" s="450"/>
      <c r="Q59" s="450"/>
    </row>
    <row r="60" spans="1:145" s="3" customFormat="1" ht="18" x14ac:dyDescent="0.35">
      <c r="A60" s="392"/>
      <c r="B60" s="392"/>
      <c r="C60" s="450"/>
      <c r="D60" s="450"/>
      <c r="E60" s="450"/>
      <c r="F60" s="450"/>
      <c r="G60" s="450"/>
      <c r="H60" s="450"/>
      <c r="I60" s="450"/>
      <c r="J60" s="450"/>
      <c r="K60" s="450"/>
      <c r="L60" s="450"/>
      <c r="M60" s="450"/>
      <c r="N60" s="450"/>
      <c r="O60" s="450"/>
      <c r="P60" s="450"/>
      <c r="Q60" s="450"/>
    </row>
    <row r="61" spans="1:145" s="3" customFormat="1" ht="18" x14ac:dyDescent="0.35">
      <c r="A61" s="392"/>
      <c r="B61" s="392"/>
      <c r="C61" s="450"/>
      <c r="D61" s="450"/>
      <c r="E61" s="450"/>
      <c r="F61" s="450"/>
      <c r="G61" s="450"/>
      <c r="H61" s="450"/>
      <c r="I61" s="450"/>
      <c r="J61" s="450"/>
      <c r="K61" s="450"/>
      <c r="L61" s="450"/>
      <c r="M61" s="450"/>
      <c r="N61" s="450"/>
      <c r="O61" s="450"/>
      <c r="P61" s="450"/>
      <c r="Q61" s="450"/>
    </row>
    <row r="62" spans="1:145" s="3" customFormat="1" ht="18" x14ac:dyDescent="0.35">
      <c r="A62" s="392"/>
      <c r="B62" s="392"/>
      <c r="C62" s="450"/>
      <c r="D62" s="450"/>
      <c r="E62" s="450"/>
      <c r="F62" s="450"/>
      <c r="G62" s="450"/>
      <c r="H62" s="450"/>
      <c r="I62" s="450"/>
      <c r="J62" s="450"/>
      <c r="K62" s="450"/>
      <c r="L62" s="450"/>
      <c r="M62" s="450"/>
      <c r="N62" s="450"/>
      <c r="O62" s="450"/>
      <c r="P62" s="450"/>
      <c r="Q62" s="450"/>
    </row>
    <row r="63" spans="1:145" s="3" customFormat="1" ht="18" x14ac:dyDescent="0.35">
      <c r="A63" s="392"/>
      <c r="B63" s="392"/>
      <c r="C63" s="450"/>
      <c r="D63" s="450"/>
      <c r="E63" s="450"/>
      <c r="F63" s="450"/>
      <c r="G63" s="450"/>
      <c r="H63" s="450"/>
      <c r="I63" s="450"/>
      <c r="J63" s="450"/>
      <c r="K63" s="450"/>
      <c r="L63" s="450"/>
      <c r="M63" s="450"/>
      <c r="N63" s="450"/>
      <c r="O63" s="450"/>
      <c r="P63" s="450"/>
      <c r="Q63" s="450"/>
      <c r="AI63" s="3">
        <v>1070543.8799999999</v>
      </c>
      <c r="AJ63" s="3">
        <v>633640.21</v>
      </c>
      <c r="AK63" s="3">
        <v>935047.23</v>
      </c>
      <c r="AL63" s="3">
        <v>2357792.61</v>
      </c>
    </row>
    <row r="64" spans="1:145" s="3" customFormat="1" ht="18" x14ac:dyDescent="0.35">
      <c r="A64" s="392"/>
      <c r="B64" s="392"/>
      <c r="C64" s="450"/>
      <c r="D64" s="450"/>
      <c r="E64" s="450"/>
      <c r="F64" s="450"/>
      <c r="G64" s="450"/>
      <c r="H64" s="450"/>
      <c r="I64" s="450"/>
      <c r="J64" s="450"/>
      <c r="K64" s="450"/>
      <c r="L64" s="450"/>
      <c r="M64" s="450"/>
      <c r="N64" s="450"/>
      <c r="O64" s="450"/>
      <c r="P64" s="450"/>
      <c r="Q64" s="450"/>
    </row>
    <row r="65" spans="1:17" s="3" customFormat="1" ht="18" x14ac:dyDescent="0.35">
      <c r="A65" s="392"/>
      <c r="B65" s="392"/>
      <c r="C65" s="450"/>
      <c r="D65" s="450"/>
      <c r="E65" s="450"/>
      <c r="F65" s="450"/>
      <c r="G65" s="450"/>
      <c r="H65" s="450"/>
      <c r="I65" s="450"/>
      <c r="J65" s="450"/>
      <c r="K65" s="450"/>
      <c r="L65" s="450"/>
      <c r="M65" s="450"/>
      <c r="N65" s="450"/>
      <c r="O65" s="450"/>
      <c r="P65" s="450"/>
      <c r="Q65" s="450"/>
    </row>
    <row r="66" spans="1:17" s="3" customFormat="1" ht="18" x14ac:dyDescent="0.35">
      <c r="A66" s="392"/>
      <c r="B66" s="392"/>
      <c r="C66" s="450"/>
      <c r="D66" s="450"/>
      <c r="E66" s="450"/>
      <c r="F66" s="450"/>
      <c r="G66" s="450"/>
      <c r="H66" s="450"/>
      <c r="I66" s="450"/>
      <c r="J66" s="450"/>
      <c r="K66" s="450"/>
      <c r="L66" s="450"/>
      <c r="M66" s="450"/>
      <c r="N66" s="450"/>
      <c r="O66" s="450"/>
      <c r="P66" s="450"/>
      <c r="Q66" s="450"/>
    </row>
    <row r="67" spans="1:17" s="3" customFormat="1" ht="18" x14ac:dyDescent="0.35">
      <c r="A67" s="392"/>
      <c r="B67" s="392"/>
      <c r="C67" s="450"/>
      <c r="D67" s="450"/>
      <c r="E67" s="450"/>
      <c r="F67" s="450"/>
      <c r="G67" s="450"/>
      <c r="H67" s="450"/>
      <c r="I67" s="450"/>
      <c r="J67" s="450"/>
      <c r="K67" s="450"/>
      <c r="L67" s="450"/>
      <c r="M67" s="450"/>
      <c r="N67" s="450"/>
      <c r="O67" s="450"/>
      <c r="P67" s="450"/>
      <c r="Q67" s="450"/>
    </row>
    <row r="68" spans="1:17" s="3" customFormat="1" ht="18" x14ac:dyDescent="0.35">
      <c r="A68" s="392"/>
      <c r="B68" s="392"/>
      <c r="C68" s="450"/>
      <c r="D68" s="450"/>
      <c r="E68" s="450"/>
      <c r="F68" s="450"/>
      <c r="G68" s="450"/>
      <c r="H68" s="450"/>
      <c r="I68" s="450"/>
      <c r="J68" s="450"/>
      <c r="K68" s="450"/>
      <c r="L68" s="450"/>
      <c r="M68" s="450"/>
      <c r="N68" s="450"/>
      <c r="O68" s="450"/>
      <c r="P68" s="450"/>
      <c r="Q68" s="450"/>
    </row>
    <row r="69" spans="1:17" s="3" customFormat="1" ht="18" x14ac:dyDescent="0.35">
      <c r="A69" s="392"/>
      <c r="B69" s="392"/>
      <c r="C69" s="450"/>
      <c r="D69" s="450"/>
      <c r="E69" s="450"/>
      <c r="F69" s="450"/>
      <c r="G69" s="450"/>
      <c r="H69" s="450"/>
      <c r="I69" s="450"/>
      <c r="J69" s="450"/>
      <c r="K69" s="450"/>
      <c r="L69" s="450"/>
      <c r="M69" s="450"/>
      <c r="N69" s="450"/>
      <c r="O69" s="450"/>
      <c r="P69" s="450"/>
      <c r="Q69" s="450"/>
    </row>
    <row r="70" spans="1:17" s="3" customFormat="1" ht="18" x14ac:dyDescent="0.35">
      <c r="A70" s="392"/>
      <c r="B70" s="392"/>
      <c r="C70" s="450"/>
      <c r="D70" s="450"/>
      <c r="E70" s="450"/>
      <c r="F70" s="450"/>
      <c r="G70" s="450"/>
      <c r="H70" s="450"/>
      <c r="I70" s="450"/>
      <c r="J70" s="450"/>
      <c r="K70" s="450"/>
      <c r="L70" s="450"/>
      <c r="M70" s="450"/>
      <c r="N70" s="450"/>
      <c r="O70" s="450"/>
      <c r="P70" s="450"/>
      <c r="Q70" s="450"/>
    </row>
    <row r="71" spans="1:17" s="3" customFormat="1" ht="18" x14ac:dyDescent="0.35">
      <c r="A71" s="392"/>
      <c r="B71" s="392"/>
      <c r="C71" s="450"/>
      <c r="D71" s="450"/>
      <c r="E71" s="450"/>
      <c r="F71" s="450"/>
      <c r="G71" s="450"/>
      <c r="H71" s="450"/>
      <c r="I71" s="450"/>
      <c r="J71" s="450"/>
      <c r="K71" s="450"/>
      <c r="L71" s="450"/>
      <c r="M71" s="450"/>
      <c r="N71" s="450"/>
      <c r="O71" s="450"/>
      <c r="P71" s="450"/>
      <c r="Q71" s="450"/>
    </row>
    <row r="72" spans="1:17" s="3" customFormat="1" ht="18" x14ac:dyDescent="0.35">
      <c r="A72" s="392"/>
      <c r="B72" s="392"/>
      <c r="C72" s="450"/>
      <c r="D72" s="450"/>
      <c r="E72" s="450"/>
      <c r="F72" s="450"/>
      <c r="G72" s="450"/>
      <c r="H72" s="450"/>
      <c r="I72" s="450"/>
      <c r="J72" s="450"/>
      <c r="K72" s="450"/>
      <c r="L72" s="450"/>
      <c r="M72" s="450"/>
      <c r="N72" s="450"/>
      <c r="O72" s="450"/>
      <c r="P72" s="450"/>
      <c r="Q72" s="450"/>
    </row>
    <row r="73" spans="1:17" s="3" customFormat="1" ht="18" x14ac:dyDescent="0.35">
      <c r="A73" s="392"/>
      <c r="B73" s="392"/>
      <c r="C73" s="450"/>
      <c r="D73" s="450"/>
      <c r="E73" s="450"/>
      <c r="F73" s="450"/>
      <c r="G73" s="450"/>
      <c r="H73" s="450"/>
      <c r="I73" s="450"/>
      <c r="J73" s="450"/>
      <c r="K73" s="450"/>
      <c r="L73" s="450"/>
      <c r="M73" s="450"/>
      <c r="N73" s="450"/>
      <c r="O73" s="450"/>
      <c r="P73" s="450"/>
      <c r="Q73" s="450"/>
    </row>
    <row r="74" spans="1:17" s="3" customFormat="1" ht="18" x14ac:dyDescent="0.35">
      <c r="A74" s="392"/>
      <c r="B74" s="392"/>
      <c r="C74" s="450"/>
      <c r="D74" s="450"/>
      <c r="E74" s="450"/>
      <c r="F74" s="450"/>
      <c r="G74" s="450"/>
      <c r="H74" s="450"/>
      <c r="I74" s="450"/>
      <c r="J74" s="450"/>
      <c r="K74" s="450"/>
      <c r="L74" s="450"/>
      <c r="M74" s="450"/>
      <c r="N74" s="450"/>
      <c r="O74" s="450"/>
      <c r="P74" s="450"/>
      <c r="Q74" s="450"/>
    </row>
    <row r="75" spans="1:17" s="3" customFormat="1" ht="18" x14ac:dyDescent="0.35">
      <c r="A75" s="392"/>
      <c r="B75" s="392"/>
      <c r="C75" s="450"/>
      <c r="D75" s="450"/>
      <c r="E75" s="450"/>
      <c r="F75" s="450"/>
      <c r="G75" s="450"/>
      <c r="H75" s="450"/>
      <c r="I75" s="450"/>
      <c r="J75" s="450"/>
      <c r="K75" s="450"/>
      <c r="L75" s="450"/>
      <c r="M75" s="450"/>
      <c r="N75" s="450"/>
      <c r="O75" s="450"/>
      <c r="P75" s="450"/>
      <c r="Q75" s="450"/>
    </row>
    <row r="76" spans="1:17" s="3" customFormat="1" ht="18" x14ac:dyDescent="0.35">
      <c r="A76" s="392"/>
      <c r="B76" s="392"/>
      <c r="C76" s="450"/>
      <c r="D76" s="450"/>
      <c r="E76" s="450"/>
      <c r="F76" s="450"/>
      <c r="G76" s="450"/>
      <c r="H76" s="450"/>
      <c r="I76" s="450"/>
      <c r="J76" s="450"/>
      <c r="K76" s="450"/>
      <c r="L76" s="450"/>
      <c r="M76" s="450"/>
      <c r="N76" s="450"/>
      <c r="O76" s="450"/>
      <c r="P76" s="450"/>
      <c r="Q76" s="450"/>
    </row>
    <row r="77" spans="1:17" s="3" customFormat="1" ht="18" x14ac:dyDescent="0.35">
      <c r="A77" s="392"/>
      <c r="B77" s="392"/>
      <c r="C77" s="450"/>
      <c r="D77" s="450"/>
      <c r="E77" s="450"/>
      <c r="F77" s="450"/>
      <c r="G77" s="450"/>
      <c r="H77" s="450"/>
      <c r="I77" s="450"/>
      <c r="J77" s="450"/>
      <c r="K77" s="450"/>
      <c r="L77" s="450"/>
      <c r="M77" s="450"/>
      <c r="N77" s="450"/>
      <c r="O77" s="450"/>
      <c r="P77" s="450"/>
      <c r="Q77" s="450"/>
    </row>
    <row r="78" spans="1:17" s="3" customFormat="1" ht="18" x14ac:dyDescent="0.35">
      <c r="A78" s="392"/>
      <c r="B78" s="392"/>
      <c r="C78" s="450"/>
      <c r="D78" s="450"/>
      <c r="E78" s="450"/>
      <c r="F78" s="450"/>
      <c r="G78" s="450"/>
      <c r="H78" s="450"/>
      <c r="I78" s="450"/>
      <c r="J78" s="450"/>
      <c r="K78" s="450"/>
      <c r="L78" s="450"/>
      <c r="M78" s="450"/>
      <c r="N78" s="450"/>
      <c r="O78" s="450"/>
      <c r="P78" s="450"/>
      <c r="Q78" s="450"/>
    </row>
    <row r="79" spans="1:17" s="3" customFormat="1" ht="18" x14ac:dyDescent="0.35">
      <c r="A79" s="392"/>
      <c r="B79" s="392"/>
      <c r="C79" s="450"/>
      <c r="D79" s="450"/>
      <c r="E79" s="450"/>
      <c r="F79" s="450"/>
      <c r="G79" s="450"/>
      <c r="H79" s="450"/>
      <c r="I79" s="450"/>
      <c r="J79" s="450"/>
      <c r="K79" s="450"/>
      <c r="L79" s="450"/>
      <c r="M79" s="450"/>
      <c r="N79" s="450"/>
      <c r="O79" s="450"/>
      <c r="P79" s="450"/>
      <c r="Q79" s="450"/>
    </row>
    <row r="80" spans="1:17" s="3" customFormat="1" ht="18" x14ac:dyDescent="0.35">
      <c r="A80" s="392"/>
      <c r="B80" s="392"/>
      <c r="C80" s="450"/>
      <c r="D80" s="450"/>
      <c r="E80" s="450"/>
      <c r="F80" s="450"/>
      <c r="G80" s="450"/>
      <c r="H80" s="450"/>
      <c r="I80" s="450"/>
      <c r="J80" s="450"/>
      <c r="K80" s="450"/>
      <c r="L80" s="450"/>
      <c r="M80" s="450"/>
      <c r="N80" s="450"/>
      <c r="O80" s="450"/>
      <c r="P80" s="450"/>
      <c r="Q80" s="450"/>
    </row>
    <row r="81" spans="1:17" s="3" customFormat="1" ht="18" x14ac:dyDescent="0.35">
      <c r="A81" s="392"/>
      <c r="B81" s="392"/>
      <c r="C81" s="450"/>
      <c r="D81" s="450"/>
      <c r="E81" s="450"/>
      <c r="F81" s="450"/>
      <c r="G81" s="450"/>
      <c r="H81" s="450"/>
      <c r="I81" s="450"/>
      <c r="J81" s="450"/>
      <c r="K81" s="450"/>
      <c r="L81" s="450"/>
      <c r="M81" s="450"/>
      <c r="N81" s="450"/>
      <c r="O81" s="450"/>
      <c r="P81" s="450"/>
      <c r="Q81" s="450"/>
    </row>
    <row r="82" spans="1:17" s="3" customFormat="1" x14ac:dyDescent="0.3">
      <c r="A82" s="392"/>
      <c r="B82" s="392"/>
    </row>
    <row r="83" spans="1:17" s="3" customFormat="1" x14ac:dyDescent="0.3">
      <c r="A83" s="392"/>
      <c r="B83" s="392"/>
    </row>
    <row r="84" spans="1:17" s="3" customFormat="1" x14ac:dyDescent="0.3">
      <c r="A84" s="392"/>
      <c r="B84" s="392"/>
    </row>
    <row r="85" spans="1:17" s="3" customFormat="1" x14ac:dyDescent="0.3">
      <c r="A85" s="392"/>
      <c r="B85" s="392"/>
    </row>
    <row r="86" spans="1:17" s="3" customFormat="1" x14ac:dyDescent="0.3">
      <c r="A86" s="392"/>
      <c r="B86" s="392"/>
    </row>
    <row r="87" spans="1:17" s="3" customFormat="1" x14ac:dyDescent="0.3">
      <c r="A87" s="392"/>
      <c r="B87" s="392"/>
    </row>
    <row r="88" spans="1:17" s="3" customFormat="1" x14ac:dyDescent="0.3">
      <c r="A88" s="392"/>
      <c r="B88" s="392"/>
    </row>
    <row r="89" spans="1:17" s="3" customFormat="1" x14ac:dyDescent="0.3">
      <c r="A89" s="392"/>
      <c r="B89" s="392"/>
    </row>
    <row r="90" spans="1:17" s="3" customFormat="1" x14ac:dyDescent="0.3">
      <c r="A90" s="392"/>
      <c r="B90" s="392"/>
    </row>
    <row r="91" spans="1:17" s="3" customFormat="1" x14ac:dyDescent="0.3">
      <c r="A91" s="392"/>
      <c r="B91" s="392"/>
    </row>
    <row r="92" spans="1:17" s="3" customFormat="1" x14ac:dyDescent="0.3">
      <c r="A92" s="392"/>
      <c r="B92" s="392"/>
    </row>
    <row r="93" spans="1:17" s="3" customFormat="1" x14ac:dyDescent="0.3">
      <c r="A93" s="392"/>
      <c r="B93" s="392"/>
    </row>
    <row r="94" spans="1:17" s="3" customFormat="1" x14ac:dyDescent="0.3">
      <c r="A94" s="392"/>
      <c r="B94" s="392"/>
    </row>
    <row r="95" spans="1:17" s="3" customFormat="1" x14ac:dyDescent="0.3">
      <c r="A95" s="392"/>
      <c r="B95" s="392"/>
    </row>
    <row r="96" spans="1:17" s="3" customFormat="1" x14ac:dyDescent="0.3">
      <c r="A96" s="392"/>
      <c r="B96" s="392"/>
    </row>
    <row r="97" spans="1:2" s="3" customFormat="1" x14ac:dyDescent="0.3">
      <c r="A97" s="392"/>
      <c r="B97" s="392"/>
    </row>
    <row r="98" spans="1:2" s="3" customFormat="1" x14ac:dyDescent="0.3">
      <c r="A98" s="392"/>
      <c r="B98" s="392"/>
    </row>
    <row r="99" spans="1:2" s="3" customFormat="1" x14ac:dyDescent="0.3">
      <c r="A99" s="392"/>
      <c r="B99" s="392"/>
    </row>
    <row r="100" spans="1:2" s="3" customFormat="1" x14ac:dyDescent="0.3">
      <c r="A100" s="392"/>
      <c r="B100" s="392"/>
    </row>
    <row r="101" spans="1:2" s="3" customFormat="1" x14ac:dyDescent="0.3">
      <c r="A101" s="392"/>
      <c r="B101" s="392"/>
    </row>
    <row r="102" spans="1:2" s="3" customFormat="1" x14ac:dyDescent="0.3">
      <c r="A102" s="392"/>
      <c r="B102" s="392"/>
    </row>
    <row r="103" spans="1:2" s="3" customFormat="1" x14ac:dyDescent="0.3">
      <c r="A103" s="392"/>
      <c r="B103" s="392"/>
    </row>
    <row r="104" spans="1:2" s="3" customFormat="1" x14ac:dyDescent="0.3">
      <c r="A104" s="392"/>
      <c r="B104" s="392"/>
    </row>
    <row r="105" spans="1:2" s="3" customFormat="1" x14ac:dyDescent="0.3">
      <c r="A105" s="392"/>
      <c r="B105" s="392"/>
    </row>
    <row r="106" spans="1:2" s="3" customFormat="1" x14ac:dyDescent="0.3">
      <c r="A106" s="392"/>
      <c r="B106" s="392"/>
    </row>
    <row r="107" spans="1:2" s="3" customFormat="1" x14ac:dyDescent="0.3">
      <c r="A107" s="392"/>
      <c r="B107" s="392"/>
    </row>
    <row r="108" spans="1:2" s="3" customFormat="1" x14ac:dyDescent="0.3">
      <c r="A108" s="392"/>
      <c r="B108" s="392"/>
    </row>
    <row r="109" spans="1:2" s="3" customFormat="1" x14ac:dyDescent="0.3">
      <c r="A109" s="392"/>
      <c r="B109" s="392"/>
    </row>
    <row r="110" spans="1:2" s="3" customFormat="1" x14ac:dyDescent="0.3">
      <c r="A110" s="392"/>
      <c r="B110" s="392"/>
    </row>
    <row r="111" spans="1:2" s="3" customFormat="1" x14ac:dyDescent="0.3">
      <c r="A111" s="392"/>
      <c r="B111" s="392"/>
    </row>
    <row r="112" spans="1:2" s="3" customFormat="1" x14ac:dyDescent="0.3">
      <c r="A112" s="392"/>
      <c r="B112" s="392"/>
    </row>
    <row r="113" spans="1:2" s="3" customFormat="1" x14ac:dyDescent="0.3">
      <c r="A113" s="392"/>
      <c r="B113" s="392"/>
    </row>
    <row r="114" spans="1:2" s="3" customFormat="1" x14ac:dyDescent="0.3">
      <c r="A114" s="392"/>
      <c r="B114" s="392"/>
    </row>
    <row r="115" spans="1:2" s="3" customFormat="1" x14ac:dyDescent="0.3">
      <c r="A115" s="392"/>
      <c r="B115" s="392"/>
    </row>
    <row r="116" spans="1:2" s="3" customFormat="1" x14ac:dyDescent="0.3">
      <c r="A116" s="392"/>
      <c r="B116" s="392"/>
    </row>
  </sheetData>
  <mergeCells count="379">
    <mergeCell ref="C2:R2"/>
    <mergeCell ref="C3:D4"/>
    <mergeCell ref="G3:AD5"/>
    <mergeCell ref="AG3:BD5"/>
    <mergeCell ref="BG3:CD5"/>
    <mergeCell ref="CG3:DD5"/>
    <mergeCell ref="DG3:ED5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AK6:AL6"/>
    <mergeCell ref="AM6:AN6"/>
    <mergeCell ref="AO6:AP6"/>
    <mergeCell ref="AQ6:AR6"/>
    <mergeCell ref="AS6:AT6"/>
    <mergeCell ref="AU6:AV6"/>
    <mergeCell ref="Y6:Z6"/>
    <mergeCell ref="AA6:AB6"/>
    <mergeCell ref="AC6:AD6"/>
    <mergeCell ref="AE6:AF6"/>
    <mergeCell ref="AG6:AH6"/>
    <mergeCell ref="AI6:AJ6"/>
    <mergeCell ref="BM6:BN6"/>
    <mergeCell ref="BO6:BP6"/>
    <mergeCell ref="BQ6:BR6"/>
    <mergeCell ref="BS6:BT6"/>
    <mergeCell ref="AW6:AX6"/>
    <mergeCell ref="AY6:AZ6"/>
    <mergeCell ref="BA6:BB6"/>
    <mergeCell ref="BC6:BD6"/>
    <mergeCell ref="BE6:BF6"/>
    <mergeCell ref="BG6:BH6"/>
    <mergeCell ref="G7:H7"/>
    <mergeCell ref="I7:J7"/>
    <mergeCell ref="K7:L7"/>
    <mergeCell ref="M7:N7"/>
    <mergeCell ref="O7:P7"/>
    <mergeCell ref="Q7:R7"/>
    <mergeCell ref="S7:T7"/>
    <mergeCell ref="DQ6:DR6"/>
    <mergeCell ref="DS6:DT6"/>
    <mergeCell ref="DE6:DF6"/>
    <mergeCell ref="DG6:DH6"/>
    <mergeCell ref="DI6:DJ6"/>
    <mergeCell ref="DK6:DL6"/>
    <mergeCell ref="DM6:DN6"/>
    <mergeCell ref="DO6:DP6"/>
    <mergeCell ref="CS6:CT6"/>
    <mergeCell ref="CU6:CV6"/>
    <mergeCell ref="CW6:CX6"/>
    <mergeCell ref="CY6:CZ6"/>
    <mergeCell ref="DA6:DB6"/>
    <mergeCell ref="DC6:DD6"/>
    <mergeCell ref="CG6:CH6"/>
    <mergeCell ref="CI6:CJ6"/>
    <mergeCell ref="CK6:CL6"/>
    <mergeCell ref="U7:V7"/>
    <mergeCell ref="W7:X7"/>
    <mergeCell ref="Y7:Z7"/>
    <mergeCell ref="AA7:AB7"/>
    <mergeCell ref="AC7:AD7"/>
    <mergeCell ref="AE7:AF7"/>
    <mergeCell ref="EC6:ED6"/>
    <mergeCell ref="EE6:EF6"/>
    <mergeCell ref="EG6:EH6"/>
    <mergeCell ref="DU6:DV6"/>
    <mergeCell ref="DW6:DX6"/>
    <mergeCell ref="DY6:DZ6"/>
    <mergeCell ref="EA6:EB6"/>
    <mergeCell ref="CM6:CN6"/>
    <mergeCell ref="CO6:CP6"/>
    <mergeCell ref="CQ6:CR6"/>
    <mergeCell ref="BU6:BV6"/>
    <mergeCell ref="BW6:BX6"/>
    <mergeCell ref="BY6:BZ6"/>
    <mergeCell ref="CA6:CB6"/>
    <mergeCell ref="CC6:CD6"/>
    <mergeCell ref="CE6:CF6"/>
    <mergeCell ref="BI6:BJ6"/>
    <mergeCell ref="BK6:BL6"/>
    <mergeCell ref="AS7:AT7"/>
    <mergeCell ref="AU7:AV7"/>
    <mergeCell ref="AW7:AX7"/>
    <mergeCell ref="AY7:AZ7"/>
    <mergeCell ref="BA7:BB7"/>
    <mergeCell ref="BC7:BD7"/>
    <mergeCell ref="AG7:AH7"/>
    <mergeCell ref="AI7:AJ7"/>
    <mergeCell ref="AK7:AL7"/>
    <mergeCell ref="AM7:AN7"/>
    <mergeCell ref="AO7:AP7"/>
    <mergeCell ref="AQ7:AR7"/>
    <mergeCell ref="BQ7:BR7"/>
    <mergeCell ref="BS7:BT7"/>
    <mergeCell ref="BU7:BV7"/>
    <mergeCell ref="BW7:BX7"/>
    <mergeCell ref="BY7:BZ7"/>
    <mergeCell ref="CA7:CB7"/>
    <mergeCell ref="BE7:BF7"/>
    <mergeCell ref="BG7:BH7"/>
    <mergeCell ref="BI7:BJ7"/>
    <mergeCell ref="BK7:BL7"/>
    <mergeCell ref="BM7:BN7"/>
    <mergeCell ref="BO7:BP7"/>
    <mergeCell ref="CS7:CT7"/>
    <mergeCell ref="CU7:CV7"/>
    <mergeCell ref="CW7:CX7"/>
    <mergeCell ref="CY7:CZ7"/>
    <mergeCell ref="CC7:CD7"/>
    <mergeCell ref="CE7:CF7"/>
    <mergeCell ref="CG7:CH7"/>
    <mergeCell ref="CI7:CJ7"/>
    <mergeCell ref="CK7:CL7"/>
    <mergeCell ref="CM7:CN7"/>
    <mergeCell ref="DY7:DZ7"/>
    <mergeCell ref="EA7:EB7"/>
    <mergeCell ref="EC7:ED7"/>
    <mergeCell ref="EE7:EF7"/>
    <mergeCell ref="EG7:EH7"/>
    <mergeCell ref="G8:L8"/>
    <mergeCell ref="M8:R8"/>
    <mergeCell ref="S8:X8"/>
    <mergeCell ref="Y8:AD8"/>
    <mergeCell ref="AE8:AF8"/>
    <mergeCell ref="DM7:DN7"/>
    <mergeCell ref="DO7:DP7"/>
    <mergeCell ref="DQ7:DR7"/>
    <mergeCell ref="DS7:DT7"/>
    <mergeCell ref="DU7:DV7"/>
    <mergeCell ref="DW7:DX7"/>
    <mergeCell ref="DA7:DB7"/>
    <mergeCell ref="DC7:DD7"/>
    <mergeCell ref="DE7:DF7"/>
    <mergeCell ref="DG7:DH7"/>
    <mergeCell ref="DI7:DJ7"/>
    <mergeCell ref="DK7:DL7"/>
    <mergeCell ref="CO7:CP7"/>
    <mergeCell ref="CQ7:CR7"/>
    <mergeCell ref="EI8:EO8"/>
    <mergeCell ref="C9:D10"/>
    <mergeCell ref="E9:F9"/>
    <mergeCell ref="G9:H9"/>
    <mergeCell ref="I9:J9"/>
    <mergeCell ref="K9:L9"/>
    <mergeCell ref="M9:N9"/>
    <mergeCell ref="CS8:CX8"/>
    <mergeCell ref="CY8:DD8"/>
    <mergeCell ref="DE8:DF8"/>
    <mergeCell ref="DG8:DL8"/>
    <mergeCell ref="DM8:DR8"/>
    <mergeCell ref="DS8:DX8"/>
    <mergeCell ref="BM8:BR8"/>
    <mergeCell ref="BS8:BX8"/>
    <mergeCell ref="BY8:CD8"/>
    <mergeCell ref="CE8:CF8"/>
    <mergeCell ref="CG8:CL8"/>
    <mergeCell ref="CM8:CR8"/>
    <mergeCell ref="AG8:AL8"/>
    <mergeCell ref="AM8:AR8"/>
    <mergeCell ref="AS8:AX8"/>
    <mergeCell ref="AY8:BD8"/>
    <mergeCell ref="BE8:BF8"/>
    <mergeCell ref="O9:P9"/>
    <mergeCell ref="Q9:R9"/>
    <mergeCell ref="S9:T9"/>
    <mergeCell ref="U9:V9"/>
    <mergeCell ref="W9:X9"/>
    <mergeCell ref="Y9:Z9"/>
    <mergeCell ref="DY8:ED8"/>
    <mergeCell ref="EE8:EF8"/>
    <mergeCell ref="EG8:EH8"/>
    <mergeCell ref="BG8:BL8"/>
    <mergeCell ref="AM9:AN9"/>
    <mergeCell ref="AO9:AP9"/>
    <mergeCell ref="AQ9:AR9"/>
    <mergeCell ref="AS9:AT9"/>
    <mergeCell ref="AU9:AV9"/>
    <mergeCell ref="AW9:AX9"/>
    <mergeCell ref="AA9:AB9"/>
    <mergeCell ref="AC9:AD9"/>
    <mergeCell ref="AE9:AF9"/>
    <mergeCell ref="AG9:AH9"/>
    <mergeCell ref="AI9:AJ9"/>
    <mergeCell ref="AK9:AL9"/>
    <mergeCell ref="BK9:BL9"/>
    <mergeCell ref="BM9:BN9"/>
    <mergeCell ref="BO9:BP9"/>
    <mergeCell ref="BQ9:BR9"/>
    <mergeCell ref="BS9:BT9"/>
    <mergeCell ref="BU9:BV9"/>
    <mergeCell ref="AY9:AZ9"/>
    <mergeCell ref="BA9:BB9"/>
    <mergeCell ref="BC9:BD9"/>
    <mergeCell ref="BE9:BF9"/>
    <mergeCell ref="BG9:BH9"/>
    <mergeCell ref="BI9:BJ9"/>
    <mergeCell ref="CI9:CJ9"/>
    <mergeCell ref="CK9:CL9"/>
    <mergeCell ref="CM9:CN9"/>
    <mergeCell ref="CO9:CP9"/>
    <mergeCell ref="CQ9:CR9"/>
    <mergeCell ref="CS9:CT9"/>
    <mergeCell ref="BW9:BX9"/>
    <mergeCell ref="BY9:BZ9"/>
    <mergeCell ref="CA9:CB9"/>
    <mergeCell ref="CC9:CD9"/>
    <mergeCell ref="CE9:CF9"/>
    <mergeCell ref="CG9:CH9"/>
    <mergeCell ref="EE9:EF9"/>
    <mergeCell ref="EG9:EH9"/>
    <mergeCell ref="EJ9:EO9"/>
    <mergeCell ref="A11:B11"/>
    <mergeCell ref="C11:D11"/>
    <mergeCell ref="C24:D24"/>
    <mergeCell ref="DS9:DT9"/>
    <mergeCell ref="DU9:DV9"/>
    <mergeCell ref="DW9:DX9"/>
    <mergeCell ref="DY9:DZ9"/>
    <mergeCell ref="EA9:EB9"/>
    <mergeCell ref="EC9:ED9"/>
    <mergeCell ref="DG9:DH9"/>
    <mergeCell ref="DI9:DJ9"/>
    <mergeCell ref="DK9:DL9"/>
    <mergeCell ref="DM9:DN9"/>
    <mergeCell ref="DO9:DP9"/>
    <mergeCell ref="DQ9:DR9"/>
    <mergeCell ref="CU9:CV9"/>
    <mergeCell ref="CW9:CX9"/>
    <mergeCell ref="CY9:CZ9"/>
    <mergeCell ref="DA9:DB9"/>
    <mergeCell ref="DC9:DD9"/>
    <mergeCell ref="DE9:DF9"/>
    <mergeCell ref="O42:P42"/>
    <mergeCell ref="Q42:R42"/>
    <mergeCell ref="S42:T42"/>
    <mergeCell ref="U42:V42"/>
    <mergeCell ref="W42:X42"/>
    <mergeCell ref="Y42:Z42"/>
    <mergeCell ref="C32:D32"/>
    <mergeCell ref="C41:D41"/>
    <mergeCell ref="G42:H42"/>
    <mergeCell ref="I42:J42"/>
    <mergeCell ref="K42:L42"/>
    <mergeCell ref="M42:N42"/>
    <mergeCell ref="AM42:AN42"/>
    <mergeCell ref="AO42:AP42"/>
    <mergeCell ref="AQ42:AR42"/>
    <mergeCell ref="AS42:AT42"/>
    <mergeCell ref="AU42:AV42"/>
    <mergeCell ref="AW42:AX42"/>
    <mergeCell ref="AA42:AB42"/>
    <mergeCell ref="AC42:AD42"/>
    <mergeCell ref="AE42:AF42"/>
    <mergeCell ref="AG42:AH42"/>
    <mergeCell ref="AI42:AJ42"/>
    <mergeCell ref="AK42:AL42"/>
    <mergeCell ref="BK42:BL42"/>
    <mergeCell ref="BM42:BN42"/>
    <mergeCell ref="BO42:BP42"/>
    <mergeCell ref="BQ42:BR42"/>
    <mergeCell ref="BS42:BT42"/>
    <mergeCell ref="BU42:BV42"/>
    <mergeCell ref="AY42:AZ42"/>
    <mergeCell ref="BA42:BB42"/>
    <mergeCell ref="BC42:BD42"/>
    <mergeCell ref="BE42:BF42"/>
    <mergeCell ref="BG42:BH42"/>
    <mergeCell ref="BI42:BJ42"/>
    <mergeCell ref="CI42:CJ42"/>
    <mergeCell ref="CK42:CL42"/>
    <mergeCell ref="CM42:CN42"/>
    <mergeCell ref="CO42:CP42"/>
    <mergeCell ref="CQ42:CR42"/>
    <mergeCell ref="CS42:CT42"/>
    <mergeCell ref="BW42:BX42"/>
    <mergeCell ref="BY42:BZ42"/>
    <mergeCell ref="CA42:CB42"/>
    <mergeCell ref="CC42:CD42"/>
    <mergeCell ref="CE42:CF42"/>
    <mergeCell ref="CG42:CH42"/>
    <mergeCell ref="DK42:DL42"/>
    <mergeCell ref="DM42:DN42"/>
    <mergeCell ref="DO42:DP42"/>
    <mergeCell ref="DQ42:DR42"/>
    <mergeCell ref="CU42:CV42"/>
    <mergeCell ref="CW42:CX42"/>
    <mergeCell ref="CY42:CZ42"/>
    <mergeCell ref="DA42:DB42"/>
    <mergeCell ref="DC42:DD42"/>
    <mergeCell ref="DE42:DF42"/>
    <mergeCell ref="W43:X43"/>
    <mergeCell ref="Y43:Z43"/>
    <mergeCell ref="AA43:AB43"/>
    <mergeCell ref="AC43:AD43"/>
    <mergeCell ref="AE43:AF43"/>
    <mergeCell ref="AG43:AH43"/>
    <mergeCell ref="EE42:EF42"/>
    <mergeCell ref="EG42:EH42"/>
    <mergeCell ref="G43:H43"/>
    <mergeCell ref="I43:J43"/>
    <mergeCell ref="K43:L43"/>
    <mergeCell ref="M43:N43"/>
    <mergeCell ref="O43:P43"/>
    <mergeCell ref="Q43:R43"/>
    <mergeCell ref="S43:T43"/>
    <mergeCell ref="U43:V43"/>
    <mergeCell ref="DS42:DT42"/>
    <mergeCell ref="DU42:DV42"/>
    <mergeCell ref="DW42:DX42"/>
    <mergeCell ref="DY42:DZ42"/>
    <mergeCell ref="EA42:EB42"/>
    <mergeCell ref="EC42:ED42"/>
    <mergeCell ref="DG42:DH42"/>
    <mergeCell ref="DI42:DJ42"/>
    <mergeCell ref="AU43:AV43"/>
    <mergeCell ref="AW43:AX43"/>
    <mergeCell ref="AY43:AZ43"/>
    <mergeCell ref="BA43:BB43"/>
    <mergeCell ref="BC43:BD43"/>
    <mergeCell ref="BE43:BF43"/>
    <mergeCell ref="AI43:AJ43"/>
    <mergeCell ref="AK43:AL43"/>
    <mergeCell ref="AM43:AN43"/>
    <mergeCell ref="AO43:AP43"/>
    <mergeCell ref="AQ43:AR43"/>
    <mergeCell ref="AS43:AT43"/>
    <mergeCell ref="BS43:BT43"/>
    <mergeCell ref="BU43:BV43"/>
    <mergeCell ref="BW43:BX43"/>
    <mergeCell ref="BY43:BZ43"/>
    <mergeCell ref="CA43:CB43"/>
    <mergeCell ref="CC43:CD43"/>
    <mergeCell ref="BG43:BH43"/>
    <mergeCell ref="BI43:BJ43"/>
    <mergeCell ref="BK43:BL43"/>
    <mergeCell ref="BM43:BN43"/>
    <mergeCell ref="BO43:BP43"/>
    <mergeCell ref="BQ43:BR43"/>
    <mergeCell ref="CS43:CT43"/>
    <mergeCell ref="CU43:CV43"/>
    <mergeCell ref="CW43:CX43"/>
    <mergeCell ref="CY43:CZ43"/>
    <mergeCell ref="DA43:DB43"/>
    <mergeCell ref="CE43:CF43"/>
    <mergeCell ref="CG43:CH43"/>
    <mergeCell ref="CI43:CJ43"/>
    <mergeCell ref="CK43:CL43"/>
    <mergeCell ref="CM43:CN43"/>
    <mergeCell ref="CO43:CP43"/>
    <mergeCell ref="E56:F56"/>
    <mergeCell ref="EA43:EB43"/>
    <mergeCell ref="EC43:ED43"/>
    <mergeCell ref="EE43:EF43"/>
    <mergeCell ref="EG43:EH43"/>
    <mergeCell ref="C45:D48"/>
    <mergeCell ref="C51:D57"/>
    <mergeCell ref="E51:F51"/>
    <mergeCell ref="E52:F52"/>
    <mergeCell ref="E53:F53"/>
    <mergeCell ref="E55:F55"/>
    <mergeCell ref="DO43:DP43"/>
    <mergeCell ref="DQ43:DR43"/>
    <mergeCell ref="DS43:DT43"/>
    <mergeCell ref="DU43:DV43"/>
    <mergeCell ref="DW43:DX43"/>
    <mergeCell ref="DY43:DZ43"/>
    <mergeCell ref="DC43:DD43"/>
    <mergeCell ref="DE43:DF43"/>
    <mergeCell ref="DG43:DH43"/>
    <mergeCell ref="DI43:DJ43"/>
    <mergeCell ref="DK43:DL43"/>
    <mergeCell ref="DM43:DN43"/>
    <mergeCell ref="CQ43:CR43"/>
  </mergeCells>
  <conditionalFormatting sqref="G52">
    <cfRule type="cellIs" dxfId="45" priority="46" operator="greaterThan">
      <formula>0.8</formula>
    </cfRule>
  </conditionalFormatting>
  <conditionalFormatting sqref="I52">
    <cfRule type="cellIs" dxfId="44" priority="45" operator="greaterThan">
      <formula>0.8</formula>
    </cfRule>
  </conditionalFormatting>
  <conditionalFormatting sqref="K52">
    <cfRule type="cellIs" dxfId="43" priority="44" operator="greaterThan">
      <formula>0.8</formula>
    </cfRule>
  </conditionalFormatting>
  <conditionalFormatting sqref="M52">
    <cfRule type="cellIs" dxfId="42" priority="43" operator="greaterThan">
      <formula>0.8</formula>
    </cfRule>
  </conditionalFormatting>
  <conditionalFormatting sqref="O52">
    <cfRule type="cellIs" dxfId="41" priority="42" operator="greaterThan">
      <formula>0.8</formula>
    </cfRule>
  </conditionalFormatting>
  <conditionalFormatting sqref="Q52">
    <cfRule type="cellIs" dxfId="40" priority="41" operator="greaterThan">
      <formula>0.8</formula>
    </cfRule>
  </conditionalFormatting>
  <conditionalFormatting sqref="S52 W52">
    <cfRule type="cellIs" dxfId="39" priority="40" operator="greaterThan">
      <formula>0.8</formula>
    </cfRule>
  </conditionalFormatting>
  <conditionalFormatting sqref="AA52 Y52 AC52">
    <cfRule type="cellIs" dxfId="38" priority="39" operator="greaterThan">
      <formula>0.8</formula>
    </cfRule>
  </conditionalFormatting>
  <conditionalFormatting sqref="AG52">
    <cfRule type="cellIs" dxfId="37" priority="38" operator="greaterThan">
      <formula>0.8</formula>
    </cfRule>
  </conditionalFormatting>
  <conditionalFormatting sqref="CO52">
    <cfRule type="cellIs" dxfId="36" priority="30" operator="greaterThan">
      <formula>0.8</formula>
    </cfRule>
  </conditionalFormatting>
  <conditionalFormatting sqref="BQ52">
    <cfRule type="cellIs" dxfId="35" priority="37" operator="greaterThan">
      <formula>0.8</formula>
    </cfRule>
  </conditionalFormatting>
  <conditionalFormatting sqref="BU52 BS52 BW52">
    <cfRule type="cellIs" dxfId="34" priority="36" operator="greaterThan">
      <formula>0.8</formula>
    </cfRule>
  </conditionalFormatting>
  <conditionalFormatting sqref="CA52 BY52 CC52">
    <cfRule type="cellIs" dxfId="33" priority="35" operator="greaterThan">
      <formula>0.8</formula>
    </cfRule>
  </conditionalFormatting>
  <conditionalFormatting sqref="CG52">
    <cfRule type="cellIs" dxfId="32" priority="34" operator="greaterThan">
      <formula>0.8</formula>
    </cfRule>
  </conditionalFormatting>
  <conditionalFormatting sqref="CI52">
    <cfRule type="cellIs" dxfId="31" priority="33" operator="greaterThan">
      <formula>0.8</formula>
    </cfRule>
  </conditionalFormatting>
  <conditionalFormatting sqref="CK52">
    <cfRule type="cellIs" dxfId="30" priority="32" operator="greaterThan">
      <formula>0.8</formula>
    </cfRule>
  </conditionalFormatting>
  <conditionalFormatting sqref="CM52">
    <cfRule type="cellIs" dxfId="29" priority="31" operator="greaterThan">
      <formula>0.8</formula>
    </cfRule>
  </conditionalFormatting>
  <conditionalFormatting sqref="DQ52">
    <cfRule type="cellIs" dxfId="28" priority="24" operator="greaterThan">
      <formula>0.8</formula>
    </cfRule>
  </conditionalFormatting>
  <conditionalFormatting sqref="CU52 CS52 CW52">
    <cfRule type="cellIs" dxfId="27" priority="29" operator="greaterThan">
      <formula>0.8</formula>
    </cfRule>
  </conditionalFormatting>
  <conditionalFormatting sqref="DA52 CY52 DC52">
    <cfRule type="cellIs" dxfId="26" priority="28" operator="greaterThan">
      <formula>0.8</formula>
    </cfRule>
  </conditionalFormatting>
  <conditionalFormatting sqref="DG52">
    <cfRule type="cellIs" dxfId="25" priority="27" operator="greaterThan">
      <formula>0.8</formula>
    </cfRule>
  </conditionalFormatting>
  <conditionalFormatting sqref="DM52">
    <cfRule type="cellIs" dxfId="24" priority="26" operator="greaterThan">
      <formula>0.8</formula>
    </cfRule>
  </conditionalFormatting>
  <conditionalFormatting sqref="DO52">
    <cfRule type="cellIs" dxfId="23" priority="25" operator="greaterThan">
      <formula>0.8</formula>
    </cfRule>
  </conditionalFormatting>
  <conditionalFormatting sqref="DU52 DS52 DW52">
    <cfRule type="cellIs" dxfId="22" priority="23" operator="greaterThan">
      <formula>0.8</formula>
    </cfRule>
  </conditionalFormatting>
  <conditionalFormatting sqref="EA52 DY52 EC52">
    <cfRule type="cellIs" dxfId="21" priority="22" operator="greaterThan">
      <formula>0.8</formula>
    </cfRule>
  </conditionalFormatting>
  <conditionalFormatting sqref="DK52">
    <cfRule type="cellIs" dxfId="20" priority="19" operator="greaterThan">
      <formula>0.8</formula>
    </cfRule>
  </conditionalFormatting>
  <conditionalFormatting sqref="DI52">
    <cfRule type="cellIs" dxfId="19" priority="20" operator="greaterThan">
      <formula>0.8</formula>
    </cfRule>
  </conditionalFormatting>
  <conditionalFormatting sqref="CQ52">
    <cfRule type="cellIs" dxfId="18" priority="21" operator="greaterThan">
      <formula>0.8</formula>
    </cfRule>
  </conditionalFormatting>
  <conditionalFormatting sqref="BG52">
    <cfRule type="cellIs" dxfId="17" priority="18" operator="greaterThan">
      <formula>0.8</formula>
    </cfRule>
  </conditionalFormatting>
  <conditionalFormatting sqref="BI52">
    <cfRule type="cellIs" dxfId="16" priority="17" operator="greaterThan">
      <formula>0.8</formula>
    </cfRule>
  </conditionalFormatting>
  <conditionalFormatting sqref="BK52">
    <cfRule type="cellIs" dxfId="15" priority="16" operator="greaterThan">
      <formula>0.8</formula>
    </cfRule>
  </conditionalFormatting>
  <conditionalFormatting sqref="BM52">
    <cfRule type="cellIs" dxfId="14" priority="15" operator="greaterThan">
      <formula>0.8</formula>
    </cfRule>
  </conditionalFormatting>
  <conditionalFormatting sqref="BO52">
    <cfRule type="cellIs" dxfId="13" priority="14" operator="greaterThan">
      <formula>0.8</formula>
    </cfRule>
  </conditionalFormatting>
  <conditionalFormatting sqref="AI52">
    <cfRule type="cellIs" dxfId="12" priority="13" operator="greaterThan">
      <formula>0.8</formula>
    </cfRule>
  </conditionalFormatting>
  <conditionalFormatting sqref="AK52">
    <cfRule type="cellIs" dxfId="11" priority="12" operator="greaterThan">
      <formula>0.8</formula>
    </cfRule>
  </conditionalFormatting>
  <conditionalFormatting sqref="AM52">
    <cfRule type="cellIs" dxfId="10" priority="11" operator="greaterThan">
      <formula>0.8</formula>
    </cfRule>
  </conditionalFormatting>
  <conditionalFormatting sqref="AO52">
    <cfRule type="cellIs" dxfId="9" priority="10" operator="greaterThan">
      <formula>0.8</formula>
    </cfRule>
  </conditionalFormatting>
  <conditionalFormatting sqref="AQ52">
    <cfRule type="cellIs" dxfId="8" priority="9" operator="greaterThan">
      <formula>0.8</formula>
    </cfRule>
  </conditionalFormatting>
  <conditionalFormatting sqref="AS52">
    <cfRule type="cellIs" dxfId="7" priority="8" operator="greaterThan">
      <formula>0.8</formula>
    </cfRule>
  </conditionalFormatting>
  <conditionalFormatting sqref="AU52">
    <cfRule type="cellIs" dxfId="6" priority="7" operator="greaterThan">
      <formula>0.8</formula>
    </cfRule>
  </conditionalFormatting>
  <conditionalFormatting sqref="AW52">
    <cfRule type="cellIs" dxfId="5" priority="6" operator="greaterThan">
      <formula>0.8</formula>
    </cfRule>
  </conditionalFormatting>
  <conditionalFormatting sqref="AY52">
    <cfRule type="cellIs" dxfId="4" priority="5" operator="greaterThan">
      <formula>0.8</formula>
    </cfRule>
  </conditionalFormatting>
  <conditionalFormatting sqref="BA52">
    <cfRule type="cellIs" dxfId="3" priority="4" operator="greaterThan">
      <formula>0.8</formula>
    </cfRule>
  </conditionalFormatting>
  <conditionalFormatting sqref="BC52">
    <cfRule type="cellIs" dxfId="2" priority="3" operator="greaterThan">
      <formula>0.8</formula>
    </cfRule>
  </conditionalFormatting>
  <conditionalFormatting sqref="U53">
    <cfRule type="cellIs" dxfId="1" priority="2" operator="greaterThan">
      <formula>0.8</formula>
    </cfRule>
  </conditionalFormatting>
  <conditionalFormatting sqref="U52">
    <cfRule type="cellIs" dxfId="0" priority="1" operator="greaterThan">
      <formula>0.8</formula>
    </cfRule>
  </conditionalFormatting>
  <pageMargins left="0.35433070866141736" right="0.35433070866141736" top="0.47244094488188981" bottom="0.43307086614173229" header="0.39370078740157483" footer="0.15748031496062992"/>
  <pageSetup scale="11" fitToWidth="3" orientation="landscape" r:id="rId1"/>
  <headerFooter>
    <oddFooter>&amp;C2343/OC-AR - Informe Semestral de Progreso
Sección &amp;A - Pág. &amp;P de &amp;N</oddFooter>
  </headerFooter>
  <colBreaks count="1" manualBreakCount="1">
    <brk id="24" min="1" max="57" man="1"/>
  </col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0BB4D50A1283045842E88B7C277BA40" ma:contentTypeVersion="26" ma:contentTypeDescription="A content type to manage public (operations) IDB documents" ma:contentTypeScope="" ma:versionID="133bba18e27d8e3b768ce1028c87391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11d9aa007c657f832f53da7a1ef186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Other_x0020_Author xmlns="cdc7663a-08f0-4737-9e8c-148ce897a09c" xsi:nil="true"/>
    <Division_x0020_or_x0020_Unit xmlns="cdc7663a-08f0-4737-9e8c-148ce897a09c">INE/WSA</Division_x0020_or_x0020_Unit>
    <IDBDocs_x0020_Number xmlns="cdc7663a-08f0-4737-9e8c-148ce897a09c" xsi:nil="true"/>
    <Document_x0020_Author xmlns="cdc7663a-08f0-4737-9e8c-148ce897a09c">Cartin Barrios, Irene</Document_x0020_Author>
    <_dlc_DocId xmlns="cdc7663a-08f0-4737-9e8c-148ce897a09c">EZSHARE-908481879-104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TaxCatchAll xmlns="cdc7663a-08f0-4737-9e8c-148ce897a09c">
      <Value>50</Value>
      <Value>5</Value>
      <Value>4</Value>
      <Value>8</Value>
      <Value>49</Value>
    </TaxCatchAll>
    <Fiscal_x0020_Year_x0020_IDB xmlns="cdc7663a-08f0-4737-9e8c-148ce897a09c">2017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AR-L1273</Project_x0020_Number>
    <Package_x0020_Code xmlns="cdc7663a-08f0-4737-9e8c-148ce897a09c" xsi:nil="true"/>
    <Migration_x0020_Info xmlns="cdc7663a-08f0-4737-9e8c-148ce897a09c" xsi:nil="true"/>
    <Approval_x0020_Number xmlns="cdc7663a-08f0-4737-9e8c-148ce897a09c" xsi:nil="true"/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Access_x0020_to_x0020_Information_x00a0_Policy xmlns="cdc7663a-08f0-4737-9e8c-148ce897a09c">Public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SUPPLY URBAN</TermName>
          <TermId xmlns="http://schemas.microsoft.com/office/infopath/2007/PartnerControls">28df1b5d-8f50-49f8-b50a-8bcbae67d2a4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https://idbg.sharepoint.com/teams/EZ-AR-LON/AR-L1273/_layouts/15/DocIdRedir.aspx?ID=EZSHARE-908481879-104</Url>
      <Description>EZSHARE-908481879-104</Description>
    </_dlc_DocIdUrl>
    <Phase xmlns="cdc7663a-08f0-4737-9e8c-148ce897a09c">ACTIVE</Phase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E09C4453-7E31-4B6D-A812-914B1FD72B8C}"/>
</file>

<file path=customXml/itemProps2.xml><?xml version="1.0" encoding="utf-8"?>
<ds:datastoreItem xmlns:ds="http://schemas.openxmlformats.org/officeDocument/2006/customXml" ds:itemID="{136AA0DE-9F04-4485-BA7E-54292DCA65EC}"/>
</file>

<file path=customXml/itemProps3.xml><?xml version="1.0" encoding="utf-8"?>
<ds:datastoreItem xmlns:ds="http://schemas.openxmlformats.org/officeDocument/2006/customXml" ds:itemID="{E5C8118A-F44B-4071-9D86-4963F5F243B6}">
  <ds:schemaRefs>
    <ds:schemaRef ds:uri="http://purl.org/dc/elements/1.1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cdc7663a-08f0-4737-9e8c-148ce897a09c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73EA8D08-7132-4E83-9954-C134AEF57E56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EAFA5F4F-4A4E-409E-AAAD-6B973D384AB8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EAAB2A3C-89A7-4F78-A5B9-E2C3E178D0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Flujo Fin 2017</vt:lpstr>
      <vt:lpstr>'Flujo Fin 2017'!Print_Area</vt:lpstr>
      <vt:lpstr>'Flujo Fin 2017'!Print_Titles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Garcia Bailon, Sofia Alejandra</dc:creator>
  <cp:keywords/>
  <dc:description/>
  <cp:lastModifiedBy>Cartin Barrios, Irene</cp:lastModifiedBy>
  <cp:revision/>
  <dcterms:created xsi:type="dcterms:W3CDTF">2017-09-27T15:03:02Z</dcterms:created>
  <dcterms:modified xsi:type="dcterms:W3CDTF">2017-11-28T19:53:49Z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50;#WATER SUPPLY URBAN|28df1b5d-8f50-49f8-b50a-8bcbae67d2a4</vt:lpwstr>
  </property>
  <property fmtid="{D5CDD505-2E9C-101B-9397-08002B2CF9AE}" pid="7" name="Country">
    <vt:lpwstr>5;#Argentina|eb1b705c-195f-4c3b-9661-b201f2fee3c5</vt:lpwstr>
  </property>
  <property fmtid="{D5CDD505-2E9C-101B-9397-08002B2CF9AE}" pid="8" name="Fund IDB">
    <vt:lpwstr>4;#ORC|c028a4b2-ad8b-4cf4-9cac-a2ae6a778e23</vt:lpwstr>
  </property>
  <property fmtid="{D5CDD505-2E9C-101B-9397-08002B2CF9AE}" pid="9" name="_dlc_DocIdItemGuid">
    <vt:lpwstr>37f2959d-31bf-4992-a900-01dbb3e09ba5</vt:lpwstr>
  </property>
  <property fmtid="{D5CDD505-2E9C-101B-9397-08002B2CF9AE}" pid="10" name="Sector IDB">
    <vt:lpwstr>49;#WATER AND SANITATION|ba6b63cd-e402-47cb-9357-08149f7ce046</vt:lpwstr>
  </property>
  <property fmtid="{D5CDD505-2E9C-101B-9397-08002B2CF9AE}" pid="11" name="Function Operations IDB">
    <vt:lpwstr>8;#Monitoring and Reporting|df3c2aa1-d63e-41aa-b1f5-bb15dee691ca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0x0101001A458A224826124E8B45B1D613300CFC00E0BB4D50A1283045842E88B7C277BA40</vt:lpwstr>
  </property>
</Properties>
</file>