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Camila\Documents\ICBF\BID\Ejecución\Adquisiciones\No objeciones\"/>
    </mc:Choice>
  </mc:AlternateContent>
  <xr:revisionPtr revIDLastSave="0" documentId="13_ncr:1_{0C3CBCA2-8E7F-4036-A008-68F7481019D2}" xr6:coauthVersionLast="46" xr6:coauthVersionMax="46" xr10:uidLastSave="{00000000-0000-0000-0000-000000000000}"/>
  <bookViews>
    <workbookView xWindow="28680" yWindow="1830" windowWidth="20730" windowHeight="11160" xr2:uid="{0A93156A-AF28-410D-B0B7-326DC910E2A8}"/>
  </bookViews>
  <sheets>
    <sheet name="PAA_ICBF_2021" sheetId="4" r:id="rId1"/>
    <sheet name="listas" sheetId="16" r:id="rId2"/>
    <sheet name="TempData" sheetId="1" state="hidden" r:id="rId3"/>
  </sheets>
  <definedNames>
    <definedName name="_xlnm._FilterDatabase" localSheetId="0" hidden="1">PAA_ICBF_2021!$A$14:$AE$49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36" i="4" l="1"/>
  <c r="Z34" i="4"/>
  <c r="Z33" i="4"/>
  <c r="Z32" i="4"/>
  <c r="Z28" i="4"/>
  <c r="Z27" i="4"/>
  <c r="Z26" i="4"/>
  <c r="Z23" i="4"/>
  <c r="Z22" i="4"/>
  <c r="Z20" i="4"/>
  <c r="AC20" i="4"/>
  <c r="AA15" i="4"/>
  <c r="AA37" i="4"/>
  <c r="AC49" i="4"/>
  <c r="AA49" i="4"/>
  <c r="AC47" i="4"/>
  <c r="Z35" i="4"/>
  <c r="Z31" i="4"/>
  <c r="Z30" i="4"/>
  <c r="Z29" i="4"/>
  <c r="Z25" i="4"/>
  <c r="Z24" i="4"/>
  <c r="Z21" i="4"/>
  <c r="AC48" i="4" l="1"/>
  <c r="AA48" i="4"/>
  <c r="AA47" i="4" l="1"/>
  <c r="AB44" i="4"/>
  <c r="AB43" i="4"/>
  <c r="AB41" i="4"/>
  <c r="AB40" i="4"/>
  <c r="AC19" i="4" l="1"/>
  <c r="AC46" i="4"/>
  <c r="AA19" i="4" l="1"/>
  <c r="AA46" i="4"/>
  <c r="AA45" i="4"/>
  <c r="AA44" i="4"/>
  <c r="AA43" i="4"/>
  <c r="AA42" i="4"/>
  <c r="AA41" i="4"/>
  <c r="AA40" i="4"/>
  <c r="AA39" i="4"/>
  <c r="AA38" i="4"/>
  <c r="AA36" i="4"/>
  <c r="AA35" i="4"/>
  <c r="AA34" i="4"/>
  <c r="AA33" i="4"/>
  <c r="AA32" i="4"/>
  <c r="AA31" i="4"/>
  <c r="AA30" i="4"/>
  <c r="AA29" i="4"/>
  <c r="AA28" i="4"/>
  <c r="AA27" i="4"/>
  <c r="AA26" i="4"/>
  <c r="AA25" i="4"/>
  <c r="AA24" i="4"/>
  <c r="AA23" i="4"/>
  <c r="AA22" i="4"/>
  <c r="AA21" i="4"/>
  <c r="AA20" i="4"/>
  <c r="AA18" i="4"/>
  <c r="AA17" i="4"/>
  <c r="AC38" i="4" l="1"/>
  <c r="AC39" i="4"/>
  <c r="AC36" i="4"/>
  <c r="AC35" i="4"/>
  <c r="AC32" i="4"/>
  <c r="AC33" i="4"/>
  <c r="AC34" i="4"/>
  <c r="AC28" i="4"/>
  <c r="AC29" i="4"/>
  <c r="AC30" i="4"/>
  <c r="AC31" i="4"/>
  <c r="AC27" i="4" l="1"/>
  <c r="AC26" i="4"/>
  <c r="AC25" i="4"/>
  <c r="AC24" i="4"/>
  <c r="AC44" i="4"/>
  <c r="AC43" i="4"/>
  <c r="AC42" i="4"/>
  <c r="AC41" i="4"/>
  <c r="AC40" i="4"/>
  <c r="AC23" i="4"/>
  <c r="AC22" i="4"/>
  <c r="AC21" i="4"/>
  <c r="AC18" i="4"/>
  <c r="AC17" i="4"/>
  <c r="Z16" i="4"/>
  <c r="AC16" i="4" l="1"/>
  <c r="AA16" i="4"/>
</calcChain>
</file>

<file path=xl/sharedStrings.xml><?xml version="1.0" encoding="utf-8"?>
<sst xmlns="http://schemas.openxmlformats.org/spreadsheetml/2006/main" count="10414" uniqueCount="839">
  <si>
    <t>Work-</t>
  </si>
  <si>
    <t>Baseline Work-</t>
  </si>
  <si>
    <t>Actual Work-</t>
  </si>
  <si>
    <t>Work Variance-</t>
  </si>
  <si>
    <t>Remaining Work-</t>
  </si>
  <si>
    <t>Cost-</t>
  </si>
  <si>
    <t>Baseline Cost-</t>
  </si>
  <si>
    <t>Actual Cost-</t>
  </si>
  <si>
    <t>Fixed Cost-</t>
  </si>
  <si>
    <t>Cost Variance-</t>
  </si>
  <si>
    <t>Remaining Cost-</t>
  </si>
  <si>
    <t>BCWP-</t>
  </si>
  <si>
    <t>BCWS-</t>
  </si>
  <si>
    <t>SV-</t>
  </si>
  <si>
    <t>Name+</t>
  </si>
  <si>
    <t>Notes+</t>
  </si>
  <si>
    <t>WBS+</t>
  </si>
  <si>
    <t>Constraint Type+</t>
  </si>
  <si>
    <t>Constraint Date=</t>
  </si>
  <si>
    <t>Critical+</t>
  </si>
  <si>
    <t>Delay-</t>
  </si>
  <si>
    <t>Free Slack-</t>
  </si>
  <si>
    <t>Total Slack-</t>
  </si>
  <si>
    <t>ID-</t>
  </si>
  <si>
    <t>Milestone+</t>
  </si>
  <si>
    <t>Priority+</t>
  </si>
  <si>
    <t>Subproject+</t>
  </si>
  <si>
    <t>Baseline Duration-</t>
  </si>
  <si>
    <t>Actual Duration-</t>
  </si>
  <si>
    <t>Duration-</t>
  </si>
  <si>
    <t>Duration Variance-</t>
  </si>
  <si>
    <t>Remaining Duration-</t>
  </si>
  <si>
    <t>Percent Complete-[% Complete]</t>
  </si>
  <si>
    <t>Percent Work Complete-[% Work Complete]</t>
  </si>
  <si>
    <t>Start=</t>
  </si>
  <si>
    <t>Finish=</t>
  </si>
  <si>
    <t>Early Start=</t>
  </si>
  <si>
    <t>Early Finish=</t>
  </si>
  <si>
    <t>Late Start=</t>
  </si>
  <si>
    <t>Late Finish=</t>
  </si>
  <si>
    <t>Actual Start=</t>
  </si>
  <si>
    <t>Actual Finish=</t>
  </si>
  <si>
    <t>Baseline Start=</t>
  </si>
  <si>
    <t>Baseline Finish=</t>
  </si>
  <si>
    <t>Start Variance-</t>
  </si>
  <si>
    <t>Finish Variance-</t>
  </si>
  <si>
    <t>Predecessors+</t>
  </si>
  <si>
    <t>Successors+</t>
  </si>
  <si>
    <t>Resource Names+</t>
  </si>
  <si>
    <t>Resource Initials+</t>
  </si>
  <si>
    <t>Text1+</t>
  </si>
  <si>
    <t>Start1=</t>
  </si>
  <si>
    <t>Finish1=</t>
  </si>
  <si>
    <t>Text2+</t>
  </si>
  <si>
    <t>Start2=</t>
  </si>
  <si>
    <t>Finish2=</t>
  </si>
  <si>
    <t>Text3+</t>
  </si>
  <si>
    <t>Start3=</t>
  </si>
  <si>
    <t>Finish3=</t>
  </si>
  <si>
    <t>Text4+</t>
  </si>
  <si>
    <t>Start4=</t>
  </si>
  <si>
    <t>Finish4=</t>
  </si>
  <si>
    <t>Text5+</t>
  </si>
  <si>
    <t>Start5=</t>
  </si>
  <si>
    <t>Finish5=</t>
  </si>
  <si>
    <t>Text6+</t>
  </si>
  <si>
    <t>Text7+</t>
  </si>
  <si>
    <t>Text8+</t>
  </si>
  <si>
    <t>Text9+</t>
  </si>
  <si>
    <t>Text10+</t>
  </si>
  <si>
    <t>Marked+</t>
  </si>
  <si>
    <t>Flag1+</t>
  </si>
  <si>
    <t>Flag2+</t>
  </si>
  <si>
    <t>Flag3+</t>
  </si>
  <si>
    <t>Flag4+</t>
  </si>
  <si>
    <t>Flag5+</t>
  </si>
  <si>
    <t>Flag6+</t>
  </si>
  <si>
    <t>Flag7+</t>
  </si>
  <si>
    <t>Flag8+</t>
  </si>
  <si>
    <t>Flag9+</t>
  </si>
  <si>
    <t>Flag10+</t>
  </si>
  <si>
    <t>Rollup+</t>
  </si>
  <si>
    <t>CV-</t>
  </si>
  <si>
    <t>Project+</t>
  </si>
  <si>
    <t>Outline Level-</t>
  </si>
  <si>
    <t>Unique ID-</t>
  </si>
  <si>
    <t>Number1-</t>
  </si>
  <si>
    <t>Number2-</t>
  </si>
  <si>
    <t>Number3-</t>
  </si>
  <si>
    <t>Number4-</t>
  </si>
  <si>
    <t>Number5-</t>
  </si>
  <si>
    <t>Summary+</t>
  </si>
  <si>
    <t>Created=</t>
  </si>
  <si>
    <t>Unique ID Predecessors+</t>
  </si>
  <si>
    <t>Unique ID Successors+</t>
  </si>
  <si>
    <t>Objects-</t>
  </si>
  <si>
    <t>Linked Fields+</t>
  </si>
  <si>
    <t>Resume=</t>
  </si>
  <si>
    <t>Stop=</t>
  </si>
  <si>
    <t>Resume No Earlier Than=</t>
  </si>
  <si>
    <t>Outline Number+</t>
  </si>
  <si>
    <t>Duration1-</t>
  </si>
  <si>
    <t>Duration2-</t>
  </si>
  <si>
    <t>Duration3-</t>
  </si>
  <si>
    <t>Cost1-</t>
  </si>
  <si>
    <t>Cost2-</t>
  </si>
  <si>
    <t>Cost3-</t>
  </si>
  <si>
    <t>Hide Bar+</t>
  </si>
  <si>
    <t>Confirmed+</t>
  </si>
  <si>
    <t>Update Needed+</t>
  </si>
  <si>
    <t>Contact+</t>
  </si>
  <si>
    <t>Resource Group+</t>
  </si>
  <si>
    <t>ACWP-</t>
  </si>
  <si>
    <t>Type+</t>
  </si>
  <si>
    <t>Recurring+</t>
  </si>
  <si>
    <t>Effort Driven+</t>
  </si>
  <si>
    <t>Overtime Work-</t>
  </si>
  <si>
    <t>Actual Overtime Work-</t>
  </si>
  <si>
    <t>Remaining Overtime Work-</t>
  </si>
  <si>
    <t>Regular Work-</t>
  </si>
  <si>
    <t>Overtime Cost-</t>
  </si>
  <si>
    <t>Actual Overtime Cost-</t>
  </si>
  <si>
    <t>Remaining Overtime Cost-</t>
  </si>
  <si>
    <t>Fixed Cost Accrual+</t>
  </si>
  <si>
    <t>Hyperlink+</t>
  </si>
  <si>
    <t>Hyperlink Address+</t>
  </si>
  <si>
    <t>Hyperlink SubAddress+</t>
  </si>
  <si>
    <t>Hyperlink Href+</t>
  </si>
  <si>
    <t>Assignment+</t>
  </si>
  <si>
    <t>Overallocated+</t>
  </si>
  <si>
    <t>External Task+</t>
  </si>
  <si>
    <t>Subproject Read Only+</t>
  </si>
  <si>
    <t>Response Pending+</t>
  </si>
  <si>
    <t>TeamStatus Pending+</t>
  </si>
  <si>
    <t>Leveling Can Split+</t>
  </si>
  <si>
    <t>Level Assignments+</t>
  </si>
  <si>
    <t>Work Contour+</t>
  </si>
  <si>
    <t>Cost4-</t>
  </si>
  <si>
    <t>Cost5-</t>
  </si>
  <si>
    <t>Cost6-</t>
  </si>
  <si>
    <t>Cost7-</t>
  </si>
  <si>
    <t>Cost8-</t>
  </si>
  <si>
    <t>Cost9-</t>
  </si>
  <si>
    <t>Cost10-</t>
  </si>
  <si>
    <t>Date1=</t>
  </si>
  <si>
    <t>Date2=</t>
  </si>
  <si>
    <t>Date3=</t>
  </si>
  <si>
    <t>Date4=</t>
  </si>
  <si>
    <t>Date5=</t>
  </si>
  <si>
    <t>Date6=</t>
  </si>
  <si>
    <t>Date7=</t>
  </si>
  <si>
    <t>Date8=</t>
  </si>
  <si>
    <t>Date9=</t>
  </si>
  <si>
    <t>Date10=</t>
  </si>
  <si>
    <t>Duration4-</t>
  </si>
  <si>
    <t>Duration5-</t>
  </si>
  <si>
    <t>Duration6-</t>
  </si>
  <si>
    <t>Duration7-</t>
  </si>
  <si>
    <t>Duration8-</t>
  </si>
  <si>
    <t>Duration9-</t>
  </si>
  <si>
    <t>Duration10-</t>
  </si>
  <si>
    <t>Start6=</t>
  </si>
  <si>
    <t>Finish6=</t>
  </si>
  <si>
    <t>Start7=</t>
  </si>
  <si>
    <t>Finish7=</t>
  </si>
  <si>
    <t>Start8=</t>
  </si>
  <si>
    <t>Finish8=</t>
  </si>
  <si>
    <t>Start9=</t>
  </si>
  <si>
    <t>Finish9=</t>
  </si>
  <si>
    <t>Start10=</t>
  </si>
  <si>
    <t>Finish10=</t>
  </si>
  <si>
    <t>Flag11+</t>
  </si>
  <si>
    <t>Flag12+</t>
  </si>
  <si>
    <t>Flag13+</t>
  </si>
  <si>
    <t>Flag14+</t>
  </si>
  <si>
    <t>Flag15+</t>
  </si>
  <si>
    <t>Flag16+</t>
  </si>
  <si>
    <t>Flag17+</t>
  </si>
  <si>
    <t>Flag18+</t>
  </si>
  <si>
    <t>Flag19+</t>
  </si>
  <si>
    <t>Flag20+</t>
  </si>
  <si>
    <t>Number6-</t>
  </si>
  <si>
    <t>Number7-</t>
  </si>
  <si>
    <t>Number8-</t>
  </si>
  <si>
    <t>Number9-</t>
  </si>
  <si>
    <t>Number10-</t>
  </si>
  <si>
    <t>Number11-</t>
  </si>
  <si>
    <t>Number12-</t>
  </si>
  <si>
    <t>Number13-</t>
  </si>
  <si>
    <t>Number14-</t>
  </si>
  <si>
    <t>Number15-</t>
  </si>
  <si>
    <t>Number16-</t>
  </si>
  <si>
    <t>Number17-</t>
  </si>
  <si>
    <t>Number18-</t>
  </si>
  <si>
    <t>Number19-</t>
  </si>
  <si>
    <t>Number20-</t>
  </si>
  <si>
    <t>Text11+</t>
  </si>
  <si>
    <t>Text12+</t>
  </si>
  <si>
    <t>Text13+</t>
  </si>
  <si>
    <t>Text14+</t>
  </si>
  <si>
    <t>Text15+</t>
  </si>
  <si>
    <t>Text16+</t>
  </si>
  <si>
    <t>Text17+</t>
  </si>
  <si>
    <t>Text18+</t>
  </si>
  <si>
    <t>Text19+</t>
  </si>
  <si>
    <t>Text20+</t>
  </si>
  <si>
    <t>Text21+</t>
  </si>
  <si>
    <t>Text22+</t>
  </si>
  <si>
    <t>Text23+</t>
  </si>
  <si>
    <t>Text24+</t>
  </si>
  <si>
    <t>Text25+</t>
  </si>
  <si>
    <t>Text26+</t>
  </si>
  <si>
    <t>Text27+</t>
  </si>
  <si>
    <t>Text28+</t>
  </si>
  <si>
    <t>Text29+</t>
  </si>
  <si>
    <t>Text30+</t>
  </si>
  <si>
    <t>Assignment Delay-</t>
  </si>
  <si>
    <t>Assignment Units-</t>
  </si>
  <si>
    <t>Cost Rate Table+</t>
  </si>
  <si>
    <t>Preleveled Start=</t>
  </si>
  <si>
    <t>Preleveled Finish=</t>
  </si>
  <si>
    <t>WBS Predecessors+</t>
  </si>
  <si>
    <t>WBS Successors+</t>
  </si>
  <si>
    <t>Deadline=</t>
  </si>
  <si>
    <t>Outline Code1+</t>
  </si>
  <si>
    <t>Outline Code2+</t>
  </si>
  <si>
    <t>Outline Code3+</t>
  </si>
  <si>
    <t>Outline Code4+</t>
  </si>
  <si>
    <t>Outline Code5+</t>
  </si>
  <si>
    <t>Outline Code6+</t>
  </si>
  <si>
    <t>Outline Code7+</t>
  </si>
  <si>
    <t>Outline Code8+</t>
  </si>
  <si>
    <t>Outline Code9+</t>
  </si>
  <si>
    <t>Outline Code10+</t>
  </si>
  <si>
    <t>Status+</t>
  </si>
  <si>
    <t>Physical Percent Complete-[Physical % Complete]</t>
  </si>
  <si>
    <t>SVPercent-</t>
  </si>
  <si>
    <t>CVPercent-</t>
  </si>
  <si>
    <t>Calendar+</t>
  </si>
  <si>
    <t>520h</t>
  </si>
  <si>
    <t>600h</t>
  </si>
  <si>
    <t>0h</t>
  </si>
  <si>
    <t>-80h</t>
  </si>
  <si>
    <t>Mejorar el desarrollo de habilidades y acceso de oportunidades de l@s jóvenes a través del fortalecimiento de políticas, estratégias, y lineamientos para la juventud.</t>
  </si>
  <si>
    <t>El objetivo general del proyecto es apoyar en los adolescentes y jóvenes colombianos el desarrollo de habilidades necesarias para formular e impulsar sus proyectos de vida y convertirse en agentes de cambio social y económico.</t>
  </si>
  <si>
    <t>1</t>
  </si>
  <si>
    <t>Lo antes posible</t>
  </si>
  <si>
    <t>Sí</t>
  </si>
  <si>
    <t>0d</t>
  </si>
  <si>
    <t>No</t>
  </si>
  <si>
    <t>Media</t>
  </si>
  <si>
    <t>43d</t>
  </si>
  <si>
    <t>1.078d</t>
  </si>
  <si>
    <t>1.035d</t>
  </si>
  <si>
    <t>227d</t>
  </si>
  <si>
    <t>1.262d</t>
  </si>
  <si>
    <t>Unidades fijas</t>
  </si>
  <si>
    <t>720h</t>
  </si>
  <si>
    <t>Fin</t>
  </si>
  <si>
    <t>Flat</t>
  </si>
  <si>
    <t>A</t>
  </si>
  <si>
    <t>Late</t>
  </si>
  <si>
    <t>Project Default (Standard)</t>
  </si>
  <si>
    <t>Cumplimiento condiciones de ejecución - Plan de Gestión</t>
  </si>
  <si>
    <t>Cumplimiento de las condiciones para la ejecución del programa y así obtener el primer desembolso</t>
  </si>
  <si>
    <t>1.1</t>
  </si>
  <si>
    <t>927d</t>
  </si>
  <si>
    <t>40d</t>
  </si>
  <si>
    <t>151d</t>
  </si>
  <si>
    <t>111d</t>
  </si>
  <si>
    <t>338d</t>
  </si>
  <si>
    <t>360h</t>
  </si>
  <si>
    <t>Suscripción Contrato de Préstamo</t>
  </si>
  <si>
    <t>C</t>
  </si>
  <si>
    <t>1.1.1</t>
  </si>
  <si>
    <t>1.018d</t>
  </si>
  <si>
    <t>Mínima</t>
  </si>
  <si>
    <t>31d</t>
  </si>
  <si>
    <t>Prorrateo</t>
  </si>
  <si>
    <t>Contrato de Préstamo Suscrito</t>
  </si>
  <si>
    <t>1.1.1.1</t>
  </si>
  <si>
    <t>No comenzar antes del</t>
  </si>
  <si>
    <t>1d</t>
  </si>
  <si>
    <t>5;6;7;8;9;14;29</t>
  </si>
  <si>
    <t>179;180;181;182;184;7;55</t>
  </si>
  <si>
    <t>1.1.1.2;1.1.1.3;1.1.1.4;1.1.1.5;1.1.1.6;1.1.2.3;1.1.5.4</t>
  </si>
  <si>
    <t>Informe jurídico (Literal a) BID</t>
  </si>
  <si>
    <t>a) Que el Banco haya recibido uno o más informes jurídicos fundados que establezcan, con señalamiento de las disposiciones constitucionales, legales y reglamentarias pertinentes, que las obligaciones contraídas por el Prestatario en este Contrato y las del Garante en los Contratos de Garantía, si los hubiere, son válidas y exigibles. Dichos informes deberán referirse, además, a cualquier consulta jurídica que el Banco estime pertinente formular.</t>
  </si>
  <si>
    <t>1.1.1.2</t>
  </si>
  <si>
    <t>20d</t>
  </si>
  <si>
    <t>Ministerio de Hacienda y Crédito Público</t>
  </si>
  <si>
    <t>MHCP</t>
  </si>
  <si>
    <t>1.1.1.7</t>
  </si>
  <si>
    <t>Designación solicitantes desembolsos (Literal b) BID</t>
  </si>
  <si>
    <t>b) Que el Prestatario o, en su caso, el Organismo Ejecutor, haya designado uno o más funcionarios que puedan representarlo para efectos de solicitar los desembolsos del Préstamo y en otros actos relacionados con la gestión financiera del Proyecto y haya hecho llegar al Banco ejemplares auténticos de las firmas de dichos representantes.  Si se designaren dos o más funcionarios, corresponderá señalar si los designados pueden actuar separadamente o si tienen que hacerlo de manera conjunta.</t>
  </si>
  <si>
    <t>1.1.1.3</t>
  </si>
  <si>
    <t>Abrir, informar cuenta bancaria depósito desembolsos (Literal c) BID</t>
  </si>
  <si>
    <t>(c) Que el Prestatario o, en su caso, el Organismo Ejecutor, haya proporcionado al Banco por escrito, a través de su representante autorizado para solicitar los desembolsos del Préstamo, información sobre la cuenta bancaria en la cual se depositarán los desembolsos del Préstamo. Se requerirán cuentas separadas para desembolsos en Moneda Local, Dólar y Moneda Principal. Dicha información no será necesaria para el caso en que el Banco acepte que los recursos del Préstamo sean registrados en la cuenta única de la tesorería del Prestatario.</t>
  </si>
  <si>
    <t>1.1.1.4</t>
  </si>
  <si>
    <t>Demostrar al BID Sistema Información Financiera (Literal d)</t>
  </si>
  <si>
    <t>(d) Que el Prestatario o, en su caso, el Organismo Ejecutor haya demostrado al Banco que cuenta con un sistema de información financiera y una estructura de control interno adecuados para los propósitos indicados en este Contrato.</t>
  </si>
  <si>
    <t>1.1.1.5</t>
  </si>
  <si>
    <t>Demostrar al BID estructura de Control Interno (Literal d)</t>
  </si>
  <si>
    <t>1.1.1.6</t>
  </si>
  <si>
    <t>Cristian Franco</t>
  </si>
  <si>
    <t>CF</t>
  </si>
  <si>
    <t>No objeción del BID al cumplimiento de condiciones para la ejecución</t>
  </si>
  <si>
    <t>10d</t>
  </si>
  <si>
    <t>5;6;7;8;9;14;19;24</t>
  </si>
  <si>
    <t>15;20</t>
  </si>
  <si>
    <t>179;180;181;182;184;7;28;188</t>
  </si>
  <si>
    <t>8;30</t>
  </si>
  <si>
    <t>1.1.1.2;1.1.1.3;1.1.1.4;1.1.1.5;1.1.1.6;1.1.2.3;1.1.3.3;1.1.4.3</t>
  </si>
  <si>
    <t>1.1.2.4;1.1.3.4</t>
  </si>
  <si>
    <t>280h</t>
  </si>
  <si>
    <t>Comité Directivo del Programa</t>
  </si>
  <si>
    <t>El Comité Directivo del Programa será el órgano consultivo encargado de velar por el cumplimiento de los objetivos del Programa, hacer seguimiento a los resultados y dar la orientación estratégica al mismo.&amp;vbCrLf&amp;SERA CREADO POR EL OE mediante Resolución.&amp;vbCrLf&amp;&amp;vbCrLf&amp;(POD - Anexo III - Acuerdos y Requisitos Fiduciarios CO-L1261.pdf)</t>
  </si>
  <si>
    <t>1.1.2</t>
  </si>
  <si>
    <t>30d</t>
  </si>
  <si>
    <t>60d</t>
  </si>
  <si>
    <t>257d</t>
  </si>
  <si>
    <t>120h</t>
  </si>
  <si>
    <t>Concertar resolución creación CD - SG</t>
  </si>
  <si>
    <t>Concertar con la Secretaría General la la resolución de conformación del Comité Directivo del Programa en el ICBF</t>
  </si>
  <si>
    <t>1.1.2.1</t>
  </si>
  <si>
    <t>15d</t>
  </si>
  <si>
    <t>5d</t>
  </si>
  <si>
    <t>232d</t>
  </si>
  <si>
    <t>Dahiana Jurado</t>
  </si>
  <si>
    <t>DJ</t>
  </si>
  <si>
    <t>1.1.2.2</t>
  </si>
  <si>
    <t>80h</t>
  </si>
  <si>
    <t>Expedir la Resolución de conformacion del CD</t>
  </si>
  <si>
    <t>Expedición de</t>
  </si>
  <si>
    <t>242d</t>
  </si>
  <si>
    <t>14;19</t>
  </si>
  <si>
    <t>7;28</t>
  </si>
  <si>
    <t>1.1.2.3;1.1.3.3</t>
  </si>
  <si>
    <t>Informar al BID la conformación del CD</t>
  </si>
  <si>
    <t>1.1.2.3</t>
  </si>
  <si>
    <t>7d</t>
  </si>
  <si>
    <t>2d</t>
  </si>
  <si>
    <t>244d</t>
  </si>
  <si>
    <t>13;4</t>
  </si>
  <si>
    <t>Dahiana Jurado;Paola Pérez</t>
  </si>
  <si>
    <t>DJ;PP</t>
  </si>
  <si>
    <t>20;186</t>
  </si>
  <si>
    <t>1.1.2.2;1.1.1.1</t>
  </si>
  <si>
    <t>Comunicar la creación del CD</t>
  </si>
  <si>
    <t>1.1.2.4</t>
  </si>
  <si>
    <t>3d</t>
  </si>
  <si>
    <t>254d</t>
  </si>
  <si>
    <t>Reglamento Operativo</t>
  </si>
  <si>
    <t>Elaborar, adoptar por el (Comité Directivo del Programa) y comunicar un Reglamento Operativo (RO) del Programa que contemple definiciones en materia de gobernanza, planificación institucional, operativa y financiera, adquisiciones y reporte de información financiera y de resultados. Con VoBo del BID &amp;vbCrLf&amp;(POD - Anexo III - Acuerdos y Requisitos Fiduciarios CO-L1261.pdf)</t>
  </si>
  <si>
    <t>1.1.3</t>
  </si>
  <si>
    <t>55d</t>
  </si>
  <si>
    <t>45d</t>
  </si>
  <si>
    <t>277d</t>
  </si>
  <si>
    <t>Retroalimentar el RO</t>
  </si>
  <si>
    <t>1.1.3.1</t>
  </si>
  <si>
    <t>18;22CC</t>
  </si>
  <si>
    <t>Javier Londoño</t>
  </si>
  <si>
    <t>JL</t>
  </si>
  <si>
    <t>5;45CC</t>
  </si>
  <si>
    <t>1.1.3.2;1.1.4.1[CC]</t>
  </si>
  <si>
    <t>Concertar el RO</t>
  </si>
  <si>
    <t>This is a Note for this Task. &amp;vbCrLf&amp;You can have as much text in a Note as you want. &amp;vbCrLf&amp;This is the last line of this Note.</t>
  </si>
  <si>
    <t>1.1.3.2</t>
  </si>
  <si>
    <t>25d</t>
  </si>
  <si>
    <t>Camila Molinos;Javier Londoño</t>
  </si>
  <si>
    <t>CM;JL</t>
  </si>
  <si>
    <t>1.1.3.3</t>
  </si>
  <si>
    <t>Aprobar el RO e informarlo al BID</t>
  </si>
  <si>
    <t>Elaborar, adoptar por el (Comité Directivo del Programa) y comunicar un Reglamento Operativo (RO) del Programa que contemple definiciones en materia de gobernanza, planificación institucional, operativa y financiera, adquisiciones y reporte de información financiera y de resultados. Con VoBo del BID&amp;vbCrLf&amp; &amp;vbCrLf&amp;(POD - Anexo III - Acuerdos y Requisitos Fiduciarios CO-L1261.pdf)</t>
  </si>
  <si>
    <t>6d</t>
  </si>
  <si>
    <t>267d</t>
  </si>
  <si>
    <t>273d</t>
  </si>
  <si>
    <t>18;13</t>
  </si>
  <si>
    <t>5;20</t>
  </si>
  <si>
    <t>1.1.3.2;1.1.2.2</t>
  </si>
  <si>
    <t>Comunicar el RO</t>
  </si>
  <si>
    <t>1.1.3.4</t>
  </si>
  <si>
    <t>284d</t>
  </si>
  <si>
    <t>286d</t>
  </si>
  <si>
    <t>Unidad Ejecutora del Programa</t>
  </si>
  <si>
    <t>Conformar una Unidad Gestora del Programa (UGP) adscrita a la Subdirección de Operación del Programa de Adolecensia y Juventud y dedicación exclusiva de acuerdo a los perfiles técnicos y fiduciarios incluidos en el Reglamento Operativo&amp;vbCrLf&amp;(POD - Anexo III - Acuerdos y Requisitos Fiduciarios CO-L1261.pdf)</t>
  </si>
  <si>
    <t>1.1.4</t>
  </si>
  <si>
    <t>42d</t>
  </si>
  <si>
    <t>41d</t>
  </si>
  <si>
    <t>Definir perfiles</t>
  </si>
  <si>
    <t>1.1.4.1</t>
  </si>
  <si>
    <t>9d</t>
  </si>
  <si>
    <t>241d</t>
  </si>
  <si>
    <t>17CC</t>
  </si>
  <si>
    <t>22CC</t>
  </si>
  <si>
    <t>1.1.3.1[CC]</t>
  </si>
  <si>
    <t>1.1.4.2</t>
  </si>
  <si>
    <t xml:space="preserve">Concertar perfiles </t>
  </si>
  <si>
    <t>24d</t>
  </si>
  <si>
    <t>266d</t>
  </si>
  <si>
    <t>1.1.4.3</t>
  </si>
  <si>
    <t>Aprobar perfiles por el CD e informar al BID</t>
  </si>
  <si>
    <t>Habilitadores ejecución</t>
  </si>
  <si>
    <t>1.1.5</t>
  </si>
  <si>
    <t>150d</t>
  </si>
  <si>
    <t>149d</t>
  </si>
  <si>
    <t>228d</t>
  </si>
  <si>
    <t>377d</t>
  </si>
  <si>
    <t>Proyecto de inversión en el SUIFP-DNP</t>
  </si>
  <si>
    <t>1.1.5.1</t>
  </si>
  <si>
    <t>1.037d</t>
  </si>
  <si>
    <t>39d</t>
  </si>
  <si>
    <t>Módelo de gestión documental del ICB para el Programa.</t>
  </si>
  <si>
    <t>1.1.5.2</t>
  </si>
  <si>
    <t>Taller de arranque</t>
  </si>
  <si>
    <t>1.1.5.3</t>
  </si>
  <si>
    <t>Banco Interamericano de Desarrollo</t>
  </si>
  <si>
    <t>BID</t>
  </si>
  <si>
    <t>Crear en el SIIF la Unidad Ejecutora del Programa</t>
  </si>
  <si>
    <t>El ICBF, una vez suscrito el contrato de préstamo, deberá solicitar al Ministerio de Hacienda y Crédito Público (MHCP) la creación en el SIIF Nación II de la sub unidad ejecutora de los recursos de destinación específica y desagregar el presupuesto de inversión en los rubros correspondientes, asociándolos a las categorías de inversión clasificadas por componentes y distribución de los recursos tal y como se encuentran definidos en la tabla de Costos y Financiamiento del Anexo Único del contrato.&amp;vbCrLf&amp;&amp;vbCrLf&amp;(Anexo III - Acuerdos y Requisitos Fiduciarios CO-L1261.pdf)</t>
  </si>
  <si>
    <t>1.1.5.4</t>
  </si>
  <si>
    <t>1.031d</t>
  </si>
  <si>
    <t>19d</t>
  </si>
  <si>
    <t>Implementar el sistema de seguimiento Com 2</t>
  </si>
  <si>
    <t>Los operadores se encargarán de: actividades de promoción del programa; registro, caracterización, acompañamiento y seguimiento de participantes; implementación de las fases metodológicas de Sacúdete siguiendo los lineamientos establecidos por el ICBF&amp;vbCrLf&amp;&amp;vbCrLf&amp;(POD CO-L126 Descripción Componente 2)</t>
  </si>
  <si>
    <t>1.1.5.5</t>
  </si>
  <si>
    <t>987d</t>
  </si>
  <si>
    <t>90d</t>
  </si>
  <si>
    <t>89d</t>
  </si>
  <si>
    <t>317d</t>
  </si>
  <si>
    <t>Plan de auditorías de Control Interno al Programa</t>
  </si>
  <si>
    <t>1.1.5.6</t>
  </si>
  <si>
    <t>200h</t>
  </si>
  <si>
    <t>Plan de gestión del Programa</t>
  </si>
  <si>
    <t>1.1.6</t>
  </si>
  <si>
    <t>Plan de Ejecución Plurianual y Plan Operativo Anual</t>
  </si>
  <si>
    <t>1.1.6.1</t>
  </si>
  <si>
    <t>218d</t>
  </si>
  <si>
    <t>243d</t>
  </si>
  <si>
    <t>Plan de Adquisiciones - PA artículo 2211141 Decreto 1082-2015</t>
  </si>
  <si>
    <t>El ICBF deberá presentar cada año el Plan Operativo Anual (POA), el Plan de Adquisiciones (PA) y la programación de flujo de caja y desembolsos del Programa para el año T en términos aceptables para el Banco hasta el 30 abril del año T-1. En adición, el Plan Anual de Adquisiciones del que trata el artículo 2.2.1.1.1.4.1 del Decreto 1082 de 2015 para el primer año de ejecución del Programa&amp;vbCrLf&amp;(Anexo III - Acuerdos y Requisitos Fiduciarios CO-L1261.pdf)</t>
  </si>
  <si>
    <t>1.1.6.2</t>
  </si>
  <si>
    <t>188d</t>
  </si>
  <si>
    <t>Matriz de Gestión de Riesgos en Proyectos</t>
  </si>
  <si>
    <t>1.1.6.3</t>
  </si>
  <si>
    <t>Programación, flujo caja y desembolsos Año1</t>
  </si>
  <si>
    <t>1.1.6.4</t>
  </si>
  <si>
    <t>1.076d</t>
  </si>
  <si>
    <t>Herramientas internas y externas de monitoreo (ICBF y DNP)</t>
  </si>
  <si>
    <t>El ICBF deberá presentar cada año el Plan Operativo Anual (POA), el Plan de Adquisiciones (PA) y la programación de flujo de caja y desembolsos del Programa para el año T en términos aceptables para el Banco hasta el 30 abril del año T-1. En adición, el Plan Anual de Adquisiciones del que trata el artículo 2.2.1.1.1.4.1 del Decreto 1082 de 2015 para el primer año de ejecución del Programa</t>
  </si>
  <si>
    <t>1.1.6.5</t>
  </si>
  <si>
    <t>1.062d</t>
  </si>
  <si>
    <t>14d</t>
  </si>
  <si>
    <t>C1. Articulación de la política de juventud nacional y territorial</t>
  </si>
  <si>
    <t>Mejoramiento de la articulación interinstitucional en el marco del fortalecimiento de las políticas, estrategias, y lineamientos la juventud, en los órdenes nacional y territorial</t>
  </si>
  <si>
    <t>1.2</t>
  </si>
  <si>
    <t>1.075d</t>
  </si>
  <si>
    <t>Duración fija</t>
  </si>
  <si>
    <t>160h</t>
  </si>
  <si>
    <t>Documento de Política Nacional de Juventud Publicado</t>
  </si>
  <si>
    <t>(i) diseño e implementación de una estrategia de articulación de los territorios con las estrategias, lineamientos y políticas de juventud</t>
  </si>
  <si>
    <t>1.2.1</t>
  </si>
  <si>
    <t>Paola Pérez</t>
  </si>
  <si>
    <t>PP</t>
  </si>
  <si>
    <t>40h</t>
  </si>
  <si>
    <t>(i) Estrategia de articulación diseñanada e implementada</t>
  </si>
  <si>
    <t>(i) Diseño e implementación de una estrategia de articulación de los territorios con la Política Nacional de Juventud;</t>
  </si>
  <si>
    <t>1.2.1.1</t>
  </si>
  <si>
    <t>New Task</t>
  </si>
  <si>
    <t>1.2.1.1.1</t>
  </si>
  <si>
    <t>ii) Indice de bienestar y juventud estructurado</t>
  </si>
  <si>
    <t>ii) la estructuración de un Índice de bienestar de juventud (conjunto de indicadores mínimos en temas de juventud a nivel municipal, departamental y nacional y diseño de indicadores de bienestar subjetivo.</t>
  </si>
  <si>
    <t>1.2.1.2</t>
  </si>
  <si>
    <t>1.2.1.2.1</t>
  </si>
  <si>
    <t>1.2.1.3.1</t>
  </si>
  <si>
    <t>iii) Medición de bienestar subjetivo juvenil implementado</t>
  </si>
  <si>
    <t>(iii) la implementación de una medición de bienestar subjetivo juvenil en Colombia. (4 levantamientos de información con muestra representativa nacional/departamental)</t>
  </si>
  <si>
    <t>1.2.1.3</t>
  </si>
  <si>
    <t>iv)  Plataforma de información de bienestar juventud en operación</t>
  </si>
  <si>
    <t>(iv)  el diseño, implementación y puesta en marcha de una plataforma de visualización de información sobre bienestar de la juventud (con herramientas de comparación, tableros de control)</t>
  </si>
  <si>
    <t>1.2.2</t>
  </si>
  <si>
    <t>Diseño de la plataforma</t>
  </si>
  <si>
    <t>1.2.2.1</t>
  </si>
  <si>
    <t>Implementación de la Plataforma</t>
  </si>
  <si>
    <t>1.2.2.2</t>
  </si>
  <si>
    <t>v) Mantenimiento y soporte a la plataforma</t>
  </si>
  <si>
    <t>1.2.2.3</t>
  </si>
  <si>
    <t>C2. Apoyo al diseño e implementación del Programa Sacúdete</t>
  </si>
  <si>
    <t>1.3</t>
  </si>
  <si>
    <t>1.034d</t>
  </si>
  <si>
    <t>C2.1 Documento de Fases metodológicas de la Estrategia Sacúdete</t>
  </si>
  <si>
    <t>Al ser una intervención innovadora y no existir experiencias similares en la región, el modelo Sacúdete se irá mejorando y ajustando a través de la evidencia y la experiencia que se vaya generando durante la implementación de las fases sucesivas. Específicamente, se financiará una consultoría especializada para la estructuración de las fases metodológicas del programa Sacúdete la revisión del funcionamiento en la práctica de la metodología B-Learning y Virtual, y la propuesta de correcciones o ajustes necesarios en las tres fases del programa y en sus contenidos.</t>
  </si>
  <si>
    <t>1.3.1</t>
  </si>
  <si>
    <t>Contrato consultoría (SBCC)</t>
  </si>
  <si>
    <t>1.3.1.1</t>
  </si>
  <si>
    <t>Conformación Lista Corta</t>
  </si>
  <si>
    <t>1.3.1.1.1</t>
  </si>
  <si>
    <t>1.047d</t>
  </si>
  <si>
    <t>Soliicitar propuestas a integrantes de la LC</t>
  </si>
  <si>
    <t>1.3.1.1.2</t>
  </si>
  <si>
    <t>1.074d</t>
  </si>
  <si>
    <t>Evaluar la propuesta técnica de costo y combinada.</t>
  </si>
  <si>
    <t>1.3.1.1.3</t>
  </si>
  <si>
    <t>Notificación, negociación y firma del Contrato</t>
  </si>
  <si>
    <t>1.3.1.1.4</t>
  </si>
  <si>
    <t>C.2 Modelo Virtual Operando (Cursos Virtuales en la Plataforma)</t>
  </si>
  <si>
    <t>1.3.2</t>
  </si>
  <si>
    <t>1.3.2.1</t>
  </si>
  <si>
    <t>2.3 Operación del modelo B-Learning</t>
  </si>
  <si>
    <t>1.3.3</t>
  </si>
  <si>
    <t>i) Nodos Sacúdete operando</t>
  </si>
  <si>
    <t>(i) nodos, establecidos en espacios comunitarios que no son propiedad del ICBF</t>
  </si>
  <si>
    <t>1.3.3.1</t>
  </si>
  <si>
    <t>Contratación de operadores de los nodos Sacúdete</t>
  </si>
  <si>
    <t>1.3.3.1.1</t>
  </si>
  <si>
    <t>Centros Sacúdete Operando</t>
  </si>
  <si>
    <t>(ii) centros, establecidos en espacios con infraestructura propia.</t>
  </si>
  <si>
    <t>1.3.3.2</t>
  </si>
  <si>
    <t>Contratación de Operadores de los Centros Sacúdete</t>
  </si>
  <si>
    <t>1.3.3.2.1</t>
  </si>
  <si>
    <t>C3. Adecuación de Infraestructura y dotación de Centros Sacúdete</t>
  </si>
  <si>
    <t>Se busca apoyar la creación de los espacios físicos en las cabeceras municipales donde se aplicará la metodología Sacúdete. Los centros utilizarán en su diseño y construcción medidas de edificación verde (BID, 2019). Para generar eficiencias si se compara con un escenario sin dotaciones iniciales, se estará aprovechando la capacidad instalada del país y la infraestructura existente a través de las diferentes entidades, sin perder el nivel de capilaridad territorial esperado.</t>
  </si>
  <si>
    <t>1.4</t>
  </si>
  <si>
    <t>3.1 Centros Sacúdete Adecuados</t>
  </si>
  <si>
    <t>1.4.1</t>
  </si>
  <si>
    <t>(i) diagnóstico de las instalaciones existentes</t>
  </si>
  <si>
    <t>1.4.1.1</t>
  </si>
  <si>
    <t>(ii) diseño de las 20 instalaciones a intervenirse</t>
  </si>
  <si>
    <t>El diseño de las adecuaciones tendrá en cuenta los siguientes criterios: accesibilidad universal e inclusiva, uso eficiente de energía y agua, y uso de materiales sostenibles, así como resiliencia ante riesgos climáticos y sísmicos</t>
  </si>
  <si>
    <t>1.4.1.2</t>
  </si>
  <si>
    <t>iii) Obras de Adecuación</t>
  </si>
  <si>
    <t>1.4.1.3</t>
  </si>
  <si>
    <t>iv) interventoría y supervisión de las obras</t>
  </si>
  <si>
    <t>1.4.1.4</t>
  </si>
  <si>
    <t>v) Operación y mantenimiento (3 años)</t>
  </si>
  <si>
    <t>1.4.1.5</t>
  </si>
  <si>
    <t>3.2 Dotación Centros Sacúdete</t>
  </si>
  <si>
    <t>1.4.2</t>
  </si>
  <si>
    <t>i) dotaciones de mobiliario</t>
  </si>
  <si>
    <t>1.4.2.1</t>
  </si>
  <si>
    <t>ii) infraestructura tecnológica (hardware y software)</t>
  </si>
  <si>
    <t>1.4.2.2</t>
  </si>
  <si>
    <t>Especialistas Infraestructura</t>
  </si>
  <si>
    <t>1.4.3</t>
  </si>
  <si>
    <t>Especialista Infraestructura</t>
  </si>
  <si>
    <t>1.4.3.1</t>
  </si>
  <si>
    <t>Líder Infraestructura</t>
  </si>
  <si>
    <t>1.4.3.2</t>
  </si>
  <si>
    <t>Líder de infraestructura</t>
  </si>
  <si>
    <t>1.4.3.3</t>
  </si>
  <si>
    <t>Administración del Programa</t>
  </si>
  <si>
    <t>1.5</t>
  </si>
  <si>
    <t>1.077d</t>
  </si>
  <si>
    <t>1.304d</t>
  </si>
  <si>
    <t>Equipo de Especialistas</t>
  </si>
  <si>
    <t>1.5.1</t>
  </si>
  <si>
    <t>1.042d</t>
  </si>
  <si>
    <t>1.041d</t>
  </si>
  <si>
    <t>263d</t>
  </si>
  <si>
    <t>Año 1</t>
  </si>
  <si>
    <t>1.5.1.1</t>
  </si>
  <si>
    <t>782d</t>
  </si>
  <si>
    <t>260d</t>
  </si>
  <si>
    <t>Coordinador del Programa (3CV)</t>
  </si>
  <si>
    <t>1.5.1.1.1</t>
  </si>
  <si>
    <t>259d</t>
  </si>
  <si>
    <t>522d</t>
  </si>
  <si>
    <t>Especialista de Monitoreo y Evaluación (3CV)</t>
  </si>
  <si>
    <t>1.5.1.1.2</t>
  </si>
  <si>
    <t>No finalizar antes del</t>
  </si>
  <si>
    <t>Especialista de Adquisiciones Senior (3CV)</t>
  </si>
  <si>
    <t>1.5.1.1.3</t>
  </si>
  <si>
    <t>Especialista Adquisiciones Junior (3CV)</t>
  </si>
  <si>
    <t>1.5.1.1.4</t>
  </si>
  <si>
    <t>Especialista Financiero (3CV)</t>
  </si>
  <si>
    <t>1.5.1.1.5</t>
  </si>
  <si>
    <t>Apoyo Contable (3CV)</t>
  </si>
  <si>
    <t>1.5.1.1.6</t>
  </si>
  <si>
    <t>Año 2</t>
  </si>
  <si>
    <t>1.5.1.2</t>
  </si>
  <si>
    <t>Coordinador del Programa (CD)</t>
  </si>
  <si>
    <t>1.5.1.2.1</t>
  </si>
  <si>
    <t>Especialista de Monitoreo y Evaluación (CD)</t>
  </si>
  <si>
    <t>1.5.1.2.2</t>
  </si>
  <si>
    <t>Especialista de Adquisiciones Senior (CD)</t>
  </si>
  <si>
    <t>1.5.1.2.3</t>
  </si>
  <si>
    <t>Especialista Adquisiciones Junior (CD)</t>
  </si>
  <si>
    <t>1.5.1.2.4</t>
  </si>
  <si>
    <t>Especialista Financiero (CD)</t>
  </si>
  <si>
    <t>1.5.1.2.5</t>
  </si>
  <si>
    <t>Apoyo Contable (3CD)</t>
  </si>
  <si>
    <t>1.5.1.2.6</t>
  </si>
  <si>
    <t>Año 3</t>
  </si>
  <si>
    <t>1.5.1.3</t>
  </si>
  <si>
    <t>1.5.1.3.1</t>
  </si>
  <si>
    <t>1.5.1.3.2</t>
  </si>
  <si>
    <t>1.5.1.3.3</t>
  </si>
  <si>
    <t>1.5.1.3.4</t>
  </si>
  <si>
    <t>1.5.1.3.5</t>
  </si>
  <si>
    <t>1.5.1.3.6</t>
  </si>
  <si>
    <t>Año 4</t>
  </si>
  <si>
    <t>1.5.1.4</t>
  </si>
  <si>
    <t>261d</t>
  </si>
  <si>
    <t>1.5.1.4.1</t>
  </si>
  <si>
    <t>1.5.1.4.2</t>
  </si>
  <si>
    <t>1.5.1.4.3</t>
  </si>
  <si>
    <t>1.5.1.4.4</t>
  </si>
  <si>
    <t>1.5.1.4.5</t>
  </si>
  <si>
    <t>1.5.1.4.6</t>
  </si>
  <si>
    <t>Auditorías</t>
  </si>
  <si>
    <t>1.5.2</t>
  </si>
  <si>
    <t>175d</t>
  </si>
  <si>
    <t>902d</t>
  </si>
  <si>
    <t>901d</t>
  </si>
  <si>
    <t>1.129d</t>
  </si>
  <si>
    <t>1.5.2.1</t>
  </si>
  <si>
    <t>697d</t>
  </si>
  <si>
    <t>Auditoría Externa</t>
  </si>
  <si>
    <t>1.5.2.1.1</t>
  </si>
  <si>
    <t>458d</t>
  </si>
  <si>
    <t>607d</t>
  </si>
  <si>
    <t>1.5.2.2</t>
  </si>
  <si>
    <t>437d</t>
  </si>
  <si>
    <t>1.5.2.2.1</t>
  </si>
  <si>
    <t>1.5.2.3</t>
  </si>
  <si>
    <t>152d</t>
  </si>
  <si>
    <t>1.5.2.3.1</t>
  </si>
  <si>
    <t>1.5.2.4</t>
  </si>
  <si>
    <t>1.5.2.4.1</t>
  </si>
  <si>
    <t>Evaluaciones</t>
  </si>
  <si>
    <t>1.5.3</t>
  </si>
  <si>
    <t>718d</t>
  </si>
  <si>
    <t>867d</t>
  </si>
  <si>
    <t>1.5.3.1</t>
  </si>
  <si>
    <t>Evaluación Intermedia y de efectividad (1era medición)</t>
  </si>
  <si>
    <t>1.5.3.1.1</t>
  </si>
  <si>
    <t>INFORMACIÓN GENERAL DEL PROYECTO DE INVERSIÓN</t>
  </si>
  <si>
    <t>Nombre del Proyecto:</t>
  </si>
  <si>
    <t>Fuente:</t>
  </si>
  <si>
    <t>No.</t>
  </si>
  <si>
    <t>Códigos UNSPSC</t>
  </si>
  <si>
    <t>Estructuración del Índice de Bienestar de la Juventud</t>
  </si>
  <si>
    <t>Medición del Índice de Bienestar de la Juventud</t>
  </si>
  <si>
    <t>Diseño, implementación y puesta en marcha de una plataforma de visualización de información sobre bienestar de juventud.</t>
  </si>
  <si>
    <t>Consultoría de acompañamiento a la implementación de la metodología Sacúdete</t>
  </si>
  <si>
    <t>Programa BID:</t>
  </si>
  <si>
    <t>Detalle de Adquisiciones en Pesos Corrientes 2021</t>
  </si>
  <si>
    <t>81101500
81151703
93142101
951219
80101600
72101500
81141500</t>
  </si>
  <si>
    <t>Modalidad de Selección</t>
  </si>
  <si>
    <t>Fortalecimiento de código Fuente y alcances de la Plataforma - Adminsitración de la Plataforma - Soporte en servicios tecnológicos (hosting)</t>
  </si>
  <si>
    <t>Coordinador/Gerente</t>
  </si>
  <si>
    <t>Especialista de Monitoreo y Seguimiento</t>
  </si>
  <si>
    <t>Especialista Adquisiciones</t>
  </si>
  <si>
    <t xml:space="preserve"> Especialista Financiero</t>
  </si>
  <si>
    <t>Consultor de Apoyo Financiero</t>
  </si>
  <si>
    <t>Auditoria Externa</t>
  </si>
  <si>
    <t>Consultor de Apoyo en Adquisiciones</t>
  </si>
  <si>
    <t>Dirección de Adolescencia y Juventud</t>
  </si>
  <si>
    <t>Dependencia  responsable -  Área Técnica</t>
  </si>
  <si>
    <t>Objeto</t>
  </si>
  <si>
    <t>Tipo de adquisición</t>
  </si>
  <si>
    <t>Revisión del Banco 
(previa o posterior)</t>
  </si>
  <si>
    <t>No. Proceso</t>
  </si>
  <si>
    <t>Monto estimado (US$)</t>
  </si>
  <si>
    <t>Monto estimado (COP)</t>
  </si>
  <si>
    <t>Valor total estimado del Contrato (COP)</t>
  </si>
  <si>
    <t>001-2021</t>
  </si>
  <si>
    <t>002-2021</t>
  </si>
  <si>
    <t>Descripción de actividad (POD)</t>
  </si>
  <si>
    <t>Previa</t>
  </si>
  <si>
    <t>Fechas estimadas del proceso</t>
  </si>
  <si>
    <t>Zona Geográfica en la cual se realizará la adquisición indicar Departamento y ciudad</t>
  </si>
  <si>
    <t>Monto real de la adquisición 
USD</t>
  </si>
  <si>
    <t>Observaciones/Comentarios</t>
  </si>
  <si>
    <t>Componente</t>
  </si>
  <si>
    <t>Subcomponente</t>
  </si>
  <si>
    <t>Indicador de la Matriz de Resultados</t>
  </si>
  <si>
    <t xml:space="preserve">Estatus indicar una de las siguientes opciones
Previsto
En curso
En ejecución
Terminado
Cancelado
</t>
  </si>
  <si>
    <t>Previsto</t>
  </si>
  <si>
    <t>Diseñar, a partir de indicadores objetivos y subjetivos, un índice de bienestar de la juventud colombiana, y realizar la medición y analisis del índice para los dos primeros años de ejecución del Programa.</t>
  </si>
  <si>
    <t>Desarrollar, poner en funcionamiento y prestar soporte a una solución tecnológica para la visualización de información sobre el Índice de Bienestar de Juventud.</t>
  </si>
  <si>
    <t>Bogotá</t>
  </si>
  <si>
    <t>Realizar  dos levantamientos de información de los indicadores subjetivos del Índice de Bienestar de la Juventud en el nivel nacional, departamental y ciudades capitales.</t>
  </si>
  <si>
    <t>003-2021</t>
  </si>
  <si>
    <t>004-2021</t>
  </si>
  <si>
    <t>SNC</t>
  </si>
  <si>
    <t>005-2021</t>
  </si>
  <si>
    <t>006-2021</t>
  </si>
  <si>
    <t>Posterior</t>
  </si>
  <si>
    <t>Regímen especial- Contrato de aporte</t>
  </si>
  <si>
    <t>CI</t>
  </si>
  <si>
    <t xml:space="preserve">Dotación y adqusición de infraestructura </t>
  </si>
  <si>
    <t>Prestar los servicios de consultor de apoyo en la gestión financiera que se adelante en el marco del “Programa para Desarrollar Habilidades del Siglo 21 en la Adolescencia y la Juventud Colombiana”, que se financia con recursos del Contrato de Préstamo BID 5187/OC-CO.</t>
  </si>
  <si>
    <t>Realizar la Auditoría Financiera al Programa para Desarrollar Habilidades del Siglo 21 en la Adolescencia y la Juventud Colombiana del ICBF, el cual se financia con recursos del "Contrato de Préstamo BID 5187/OC-CO"</t>
  </si>
  <si>
    <t>Administración, evaluación y monitoreo del Programa.</t>
  </si>
  <si>
    <t>N.A</t>
  </si>
  <si>
    <t>1: Articulación de la política nacional de juventud con las políticas territoriales de juventud</t>
  </si>
  <si>
    <t>Documento de Política Nacional de Juventud publicado</t>
  </si>
  <si>
    <t>2: Apoyo al diseño e implementación del programa sacúdete</t>
  </si>
  <si>
    <t>2.1 Metodología y modelo de operación del Programa Sacúdete.</t>
  </si>
  <si>
    <t>Documento de Fases metodológicas de la Estrategia Sacúdete publicado</t>
  </si>
  <si>
    <t>2.2 Operación del modelo virtual</t>
  </si>
  <si>
    <t>Cursos virtuales activados en la plataforma</t>
  </si>
  <si>
    <t>Centros y Nodos Sacúdete operando</t>
  </si>
  <si>
    <t>3: Adecuación de infraestructura y dotación de centros sacúdete</t>
  </si>
  <si>
    <t>3.1: Adecuación de Centros Sacúdete</t>
  </si>
  <si>
    <t>3.2: Dotación de Centros Sacúdete</t>
  </si>
  <si>
    <t>Centros sacúdete dotados de mobiliario y equipos y servicios tecnológicos</t>
  </si>
  <si>
    <t>Centros sacúdete adecuados</t>
  </si>
  <si>
    <t>007-2021</t>
  </si>
  <si>
    <t>Dirección Administrativa</t>
  </si>
  <si>
    <t>PROGRAMA PARA DESARROLLAR HABILIDADES DEL SIGLO 21 EN LA ADOLESCENCIA Y LA JUVENTUD COLOMBIANA -CONTRATO DE PRÉSTAMO BID-5187/OC-CO</t>
  </si>
  <si>
    <t>008-2021</t>
  </si>
  <si>
    <t>009-2021</t>
  </si>
  <si>
    <t>010-2021</t>
  </si>
  <si>
    <t>011-2021</t>
  </si>
  <si>
    <t>013-2021</t>
  </si>
  <si>
    <t>012-2021</t>
  </si>
  <si>
    <t>014-2021</t>
  </si>
  <si>
    <t>015-2021</t>
  </si>
  <si>
    <t>016-2021</t>
  </si>
  <si>
    <t>CD</t>
  </si>
  <si>
    <t>Bienes</t>
  </si>
  <si>
    <t>NA</t>
  </si>
  <si>
    <t xml:space="preserve">Región 3 - Bogotá </t>
  </si>
  <si>
    <t>Región 2 - Atlántico</t>
  </si>
  <si>
    <t>Región 1 - Antioquia</t>
  </si>
  <si>
    <t>Región 4- Boyacá</t>
  </si>
  <si>
    <t>Región 5- Caldas</t>
  </si>
  <si>
    <t>Región 6- Cauca</t>
  </si>
  <si>
    <t>Región 7- Cundinamarca</t>
  </si>
  <si>
    <t>Región 8- Chocó</t>
  </si>
  <si>
    <t>017-2021</t>
  </si>
  <si>
    <t>018-2021</t>
  </si>
  <si>
    <t>019-2021</t>
  </si>
  <si>
    <t>020-2021</t>
  </si>
  <si>
    <t>021-2021</t>
  </si>
  <si>
    <t>022-2021</t>
  </si>
  <si>
    <t>023-2021</t>
  </si>
  <si>
    <t>024-2021</t>
  </si>
  <si>
    <t>025-2021</t>
  </si>
  <si>
    <t>026-2021</t>
  </si>
  <si>
    <t>027-2021</t>
  </si>
  <si>
    <t>028-2021</t>
  </si>
  <si>
    <t>Región 9- Huila</t>
  </si>
  <si>
    <t>Región 10- Magdalena</t>
  </si>
  <si>
    <t>Región 11- Meta</t>
  </si>
  <si>
    <t>Región 12- Nariño</t>
  </si>
  <si>
    <t>Región 13-Norte de Santander</t>
  </si>
  <si>
    <t>Región 14- Quindío</t>
  </si>
  <si>
    <t>Región 15- Risaralda</t>
  </si>
  <si>
    <t>029-2021</t>
  </si>
  <si>
    <t>030-2021</t>
  </si>
  <si>
    <t>Región 16-Tolima</t>
  </si>
  <si>
    <t>Región 17- Valle del Cauca</t>
  </si>
  <si>
    <t xml:space="preserve">Apoyar al ICBF en los procesos de cualificación, acompañamiento, seguimiento, monitoreo, evaluación y ajuste de la implementación de la metodología Sacúdete en el territorio Nacional. </t>
  </si>
  <si>
    <t>Implementar y realizar el Programa Generaciones Sacúdete modalidad virtual para acompañar a adolescentes y jóvenes en la formulación de proyectos de vida sostenibles, a través de procesos de formación para el fortalecimiento de habilidades y el ejercicio de la ciudadanía.</t>
  </si>
  <si>
    <t>Consultor en temas ambientales y sociales</t>
  </si>
  <si>
    <t>Este proceso contempla la solicitud de vigencias futuras.</t>
  </si>
  <si>
    <t>Se contempla la vigencia futura para el proceso.</t>
  </si>
  <si>
    <t>031-2021</t>
  </si>
  <si>
    <t>032-2021</t>
  </si>
  <si>
    <t xml:space="preserve">Bienes </t>
  </si>
  <si>
    <t>Estatus</t>
  </si>
  <si>
    <t>En curso</t>
  </si>
  <si>
    <t>En ejecución</t>
  </si>
  <si>
    <t>Terminado</t>
  </si>
  <si>
    <t>Cancelado</t>
  </si>
  <si>
    <t>Revisión del Banco</t>
  </si>
  <si>
    <t>Sistema Nacional</t>
  </si>
  <si>
    <t>Obras</t>
  </si>
  <si>
    <t>Recursos 2021 (COP):</t>
  </si>
  <si>
    <t>Recurso 14</t>
  </si>
  <si>
    <t>APOYO PARA EL DESARROLLO DE LOS PROYECTOS DE VIDA PARA ADOLESCENTES Y JÓVENES A NIVEL NACIONAL</t>
  </si>
  <si>
    <t>2020011000157</t>
  </si>
  <si>
    <t>Contrato de Préstamo:</t>
  </si>
  <si>
    <t>5187/OC-CO</t>
  </si>
  <si>
    <t>ID:</t>
  </si>
  <si>
    <t>CO-L1261</t>
  </si>
  <si>
    <t>Código BPIN:</t>
  </si>
  <si>
    <t>Regiones</t>
  </si>
  <si>
    <t>Comparación -3CV</t>
  </si>
  <si>
    <t>SD- Selección Directa</t>
  </si>
  <si>
    <t>CP-Comparación de precios</t>
  </si>
  <si>
    <t>LPN- Licitación Pública Nacional</t>
  </si>
  <si>
    <t>LPI-Licitación Pública Internacional</t>
  </si>
  <si>
    <t>SBC- Selección Basada en Calidad</t>
  </si>
  <si>
    <t>SBCC- Selección Basada en Calidad y Costo</t>
  </si>
  <si>
    <t>SCC- Selección Basada en Calificación del Consultor</t>
  </si>
  <si>
    <t>La fecha de suscripción del contrato depende de la aprobación de las vigencias futuras.</t>
  </si>
  <si>
    <t>Antioquia
Boyacá
Casanare
Cauca
Huila
Meta
Nariño</t>
  </si>
  <si>
    <t>Asesorar al ICBF en el seguimiento y control de las actividades que se ejecuten del componente 3 del Programa para Desarrollar Habilidades del Siglo 21 en la Adolescencia y la Juventud Colombiana.</t>
  </si>
  <si>
    <t>Servicios de consultoría para asesorar y apoyar en lo relacionado con la gestión financiera al “Programa para Desarrollar Habilidades del Siglo 21 en la Adolescencia y la Juventud Colombiana”, que se financia con recursos del Contrato de Préstamo BID 5187/OC-CO, así como los procesos de planeación, ejecución y seguimiento, en el marco de sus competencias.</t>
  </si>
  <si>
    <t>Consejería Presidencial para la Juventud - Colombia Joven</t>
  </si>
  <si>
    <t>El proceso tiene actividades preparatorias desde diciembre de 2020. La fecha de suscripción del contrato depende de la aprobación de las vigencias futuras.</t>
  </si>
  <si>
    <t>El proceso tiene actividades preparatorias desde diciembre de 2020. La fecha estimada de suscripción del contrato depende de la aprobación de las vigencias futuras.</t>
  </si>
  <si>
    <t>El proceso tiene actividades preparatorias desde diciembre de 2020.  La fecha estimada de suscripción del contrato depende de la aprobación de las vigencias futuras.</t>
  </si>
  <si>
    <t>B-Learning</t>
  </si>
  <si>
    <t>Prestación del servicio público de bienestar familiar requerido para la implementación del Programa Generaciones Sacúdete, cuyo objetivo es acompañar a adolescentes y jóvenes en la formulación de proyectos de vida sostenibles.</t>
  </si>
  <si>
    <t>Prestar el servicio de asistencia técnica para el desarrollo de proyectos de infraestructura en el marco del Programa para Desarrollar Habilidades del Siglo 21 en la Adolescencia y la Juventud Colombiana.</t>
  </si>
  <si>
    <t xml:space="preserve">Equipo de apoyo técnico </t>
  </si>
  <si>
    <t>Adquisición y dotación de mobiliario e infraestructura tecnológica para la operación Centros Sacúdete (CP).</t>
  </si>
  <si>
    <t>Apoyar al ICBF ejerciendo las actividades relacionadas con la Coordinación de la Unidad Gestora del "Programa para Desarrollar Habilidades del Siglo 21 en la Adolescencia y la Juventud Colombiana", que se financia con recursos del Contrato de Préstamo BID 5187/OC-CO.</t>
  </si>
  <si>
    <t>Servicios de consultoría para asesorar y apoyar en lo relacionado con el monitoreo y seguimiento al "Programa para Desarrollar Habilidades del Siglo 21 en la Adolescencia y la Juventud Colombiana", que se financia con recursos del Contrato de Préstamo BID 5187/OC-CO.</t>
  </si>
  <si>
    <t>Servicios de consultoría para asesorar y apoyar como especialista en adquisiciones en los procesos de selección y contratación que se adelanten en el marco del "Programa para Desarrollar Habilidades del Siglo 21 en la Adolescencia y la Juventud Colombiana", que se financia con recursos del Contrato de Préstamo BID 5187/OC-CO.</t>
  </si>
  <si>
    <t>Prestar los servicios de consultor de apoyo en la gestión  de las adquisiciones que se adelanten en el marco del "Programa para Desarrollar Habilidades del Siglo 21 en la Adolescencia y la Juventud Colombiana", que se financia con recursos del Contrato de Préstamo BID 5187/OC-CO.</t>
  </si>
  <si>
    <t>033-2021</t>
  </si>
  <si>
    <t>Diseño y Virtualización de la fase enfòcate de la estrategia Sacúdete.</t>
  </si>
  <si>
    <t>Regiones - Caldas y Quindío</t>
  </si>
  <si>
    <t>034-2021</t>
  </si>
  <si>
    <t>31/12/2021</t>
  </si>
  <si>
    <t>035-2021</t>
  </si>
  <si>
    <t>Implementación modelo virtual Estrategia Sacúdete</t>
  </si>
  <si>
    <t>Implementar y realizar el piloto de la operación de la fase Enfócate, del Programa Generaciones Sacúdete modalidad virtual.</t>
  </si>
  <si>
    <t>CD - Contratación Directa</t>
  </si>
  <si>
    <t>Fecha estimada de solicitud de no objeción al Banco al documento de SEP y conformación de lista corta
(dia/mes/año)</t>
  </si>
  <si>
    <t>Fecha real de solicitud de no objeción al Banco a los documentos para iniciar el proceso (dia/mes/año)</t>
  </si>
  <si>
    <t>Fecha estimada de solicitud de no objeción al Banco a los documentos para iniciar el proceso
(dia/mes/año)</t>
  </si>
  <si>
    <t>Fecha real de solicitud de no objeción al Banco al documento de SEP y conformación de lista corta
(dia/mes/año)</t>
  </si>
  <si>
    <t>Fecha estimada de solicitud de no objeción al Banco a la evaluación 
(dia/mes/año)</t>
  </si>
  <si>
    <t>Fecha real de solicitud de no objeción al Banco a la evaluación 
(dia/mes/año)</t>
  </si>
  <si>
    <t>Fecha  estimada de firma del contrato
(dia/mes/año)</t>
  </si>
  <si>
    <t>Fecha real de firma del contrato
(dia/mes/año)</t>
  </si>
  <si>
    <t>Fecha estimada final contrato
(dia/mes/año)</t>
  </si>
  <si>
    <t>Fecha real final de contrato
(dia/mes/año)</t>
  </si>
  <si>
    <t>Se inició desde diciembre de 2020 para cumplir con las condiciones  de elegibilidad según condiciones especiales del contrato de préstamo. Se presentó justificación a la Selección Directa de PAOLA PÉREZ.</t>
  </si>
  <si>
    <t>Se inició desde diciembre de 2020 para cumplir con las condiciones  de elegibilidad según condiciones especiales del contrato de préstamo. Se presentó justificación a la Selección Directa de DAHIANNA JURADO.</t>
  </si>
  <si>
    <t>Este proceso se tiene previsto para la realización del pilotaje por continuidad del servicio con la empresa que ejecute el modelo operativo virtual.</t>
  </si>
  <si>
    <t>Se inició desde diciembre de 2020 para cumplir con las condiciones  de elegibilidad según condiciones especiales del contrato de préstamo. Se presentó justificación a la Selección Directa de JAVIER LONDOÑO.</t>
  </si>
  <si>
    <t xml:space="preserve">
Contratación de operadores encargados del diseño de herramientas y su implementación para la formación virtual, que alimentarán la plataforma que está en desarrollo.</t>
  </si>
  <si>
    <t>Se recibió la no objeción a la pertinencia técnica de los procesos 006 a 022 de 2021 el día 28 de abril de 2021 según comunicación CCO-869.</t>
  </si>
  <si>
    <t>Implementar y realizar el Programa Generaciones Sacúdete modalidad virtual para acompañar a adolescentes y jóvenes en la formulación de proyectos de vida sostenibles, a través de procesos de formación para el fortalecimiento de habilidades y el ejercicio de la ciudadanía en el deparmento de Santander y Norte de Santander.</t>
  </si>
  <si>
    <t>Santander y Norte de Santander</t>
  </si>
  <si>
    <t>TRM USD Circular BID-FMP/CCO-04 del 06/04/21</t>
  </si>
  <si>
    <t>El proceso se realizará en los departamentos de Caldas y Quindío.</t>
  </si>
  <si>
    <t>Se contratará a FINDETER, bajo la modalidad de contratación directa por continuidad del Servicio, según el numeral 3.7 literal (a) de la Política GN-2349-15 del BID.
El valor del contrato se divide en los siguientes componentes:
a. Por concepto de Asistencia técnica de Findeter, la suma de $564.736.763, incluidos todos los tributos que haya lugar. 
b. Por concepto de  estudios, diagnósticos, diseños, adecuaciones e interventorías, la suma de $6.398.633.837 que se realizará a través del P.A de Findeter.
 Se realizó una priorización inicial de los lugares donde se realizarán las adecuaciones, en caso de no resultar viable un proyecto deberá intervenirse otro inmueble; se dejará abierta esta posibilidad en el contrato que se suscriba con el contratista seleccionado. 
La ejecución de los recursos se realizará durante la vigencia 2021.</t>
  </si>
  <si>
    <t xml:space="preserve">Se realizará la Selección Directa de la Firma Educando Hacemos Sociedad según el literal (d) del numeral 3.10 de las políticas de selección y contratación de consultores financiados por el BID GN-2350-15, firma que se encuentra adelantando la virtualización de la fase inspírate del Programa, se espera darle continuidad al enfoque técnico para la virtualización de la fase Enfócate, capitalizar la experiencia de la firma consultora que se evidencia en más de 4 años diseñando, desarrollando e implementando cursos y plataformas virtuales, resultando conveniente para el Programa mantener la línea técnica en cabeza de un solo proveedor, es decir, el diseño y virtualización de las fases Inspírate y Enfócate, así como, la parametrización del Sistema de Gestión de Aprendizaje (LMS) y la implementación de las fases mencionadas en la plataforma dispuesta para este fin. </t>
  </si>
  <si>
    <t xml:space="preserve">Estudios y diseños para Centros Sacúdete.
Adecuaciones
Interventoría
</t>
  </si>
  <si>
    <t>Diseñar, virtualizar y poner en funcionamiento la fase Enfócate y el complemento de la fase Inspírate del modelo virtual del Programa Generaciones Sacúdete.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</si>
</sst>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1" formatCode="_-* #,##0_-;\-* #,##0_-;_-* &quot;-&quot;_-;_-@_-"/>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 #,##0;\-&quot;$&quot;\ #,##0"/>
    <numFmt numFmtId="167" formatCode="&quot;$&quot;\ #,##0.00;[Red]\-&quot;$&quot;\ #,##0.00"/>
    <numFmt numFmtId="168" formatCode="_-&quot;$&quot;\ * #,##0_-;\-&quot;$&quot;\ * #,##0_-;_-&quot;$&quot;\ * &quot;-&quot;_-;_-@_-"/>
    <numFmt numFmtId="169" formatCode="_-* #,##0.00_-;\-* #,##0.00_-;_-* &quot;-&quot;_-;_-@_-"/>
    <numFmt numFmtId="170" formatCode="#,##0.00_ ;\-#,##0.00\ "/>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b/>
      <u/>
      <sz val="11"/>
      <color theme="1"/>
      <name val="Calibri"/>
      <family val="2"/>
      <scheme val="minor"/>
    </font>
    <font>
      <b/>
      <u/>
      <sz val="11"/>
      <name val="Calibri"/>
      <family val="2"/>
      <scheme val="minor"/>
    </font>
    <font>
      <sz val="10"/>
      <name val="Arial"/>
      <family val="2"/>
    </font>
    <font>
      <sz val="11"/>
      <color rgb="FFFF0000"/>
      <name val="Calibri"/>
      <family val="2"/>
      <scheme val="minor"/>
    </font>
    <font>
      <sz val="11"/>
      <color rgb="FF000000"/>
      <name val="Calibri"/>
      <family val="2"/>
      <scheme val="minor"/>
    </font>
    <font>
      <sz val="8"/>
      <name val="Calibri"/>
      <family val="2"/>
      <scheme val="minor"/>
    </font>
  </fonts>
  <fills count="10">
    <fill>
      <patternFill patternType="none"/>
    </fill>
    <fill>
      <patternFill patternType="gray125"/>
    </fill>
    <fill>
      <patternFill patternType="solid">
        <fgColor theme="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41" fontId="2" fillId="0" borderId="0" applyFont="0" applyFill="0" applyBorder="0" applyAlignment="0" applyProtection="0"/>
    <xf numFmtId="168" fontId="2" fillId="0" borderId="0" applyFont="0" applyFill="0" applyBorder="0" applyAlignment="0" applyProtection="0"/>
    <xf numFmtId="0" fontId="3" fillId="2" borderId="0" applyNumberFormat="0" applyBorder="0" applyAlignment="0" applyProtection="0"/>
    <xf numFmtId="0" fontId="2"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2" fillId="0" borderId="0"/>
    <xf numFmtId="41" fontId="8" fillId="0" borderId="0" applyFont="0" applyFill="0" applyBorder="0" applyAlignment="0" applyProtection="0"/>
    <xf numFmtId="41"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97">
    <xf numFmtId="0" fontId="0" fillId="0" borderId="0" xfId="0"/>
    <xf numFmtId="49" fontId="0" fillId="0" borderId="0" xfId="0" applyNumberFormat="1"/>
    <xf numFmtId="167" fontId="0" fillId="0" borderId="0" xfId="0" applyNumberFormat="1"/>
    <xf numFmtId="9" fontId="0" fillId="0" borderId="0" xfId="0" applyNumberFormat="1"/>
    <xf numFmtId="22" fontId="0" fillId="0" borderId="0" xfId="0" applyNumberFormat="1"/>
    <xf numFmtId="0" fontId="0" fillId="0" borderId="0" xfId="0" applyFont="1" applyBorder="1" applyAlignment="1">
      <alignment vertical="center"/>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Border="1" applyAlignment="1">
      <alignment horizontal="left" vertical="center" wrapText="1"/>
    </xf>
    <xf numFmtId="0" fontId="6" fillId="0" borderId="0" xfId="0" applyFont="1" applyBorder="1" applyAlignment="1">
      <alignment horizontal="center" vertical="center"/>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4" fillId="0" borderId="0" xfId="0" quotePrefix="1" applyFont="1" applyBorder="1" applyAlignment="1">
      <alignment vertical="center" wrapText="1"/>
    </xf>
    <xf numFmtId="0" fontId="5" fillId="0" borderId="0" xfId="0" applyFont="1" applyBorder="1" applyAlignment="1">
      <alignment horizontal="center" vertical="center" wrapText="1"/>
    </xf>
    <xf numFmtId="166" fontId="4" fillId="0" borderId="0" xfId="2" applyNumberFormat="1" applyFont="1" applyFill="1" applyBorder="1" applyAlignment="1">
      <alignment horizontal="left" vertical="center" wrapText="1"/>
    </xf>
    <xf numFmtId="166" fontId="4" fillId="0" borderId="0" xfId="2" applyNumberFormat="1" applyFont="1" applyFill="1" applyBorder="1" applyAlignment="1">
      <alignment horizontal="left" vertical="center"/>
    </xf>
    <xf numFmtId="0" fontId="7" fillId="0" borderId="0" xfId="0" applyFont="1" applyBorder="1" applyAlignment="1">
      <alignment vertical="center"/>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4" fillId="0" borderId="0" xfId="0" applyFont="1" applyBorder="1" applyAlignment="1">
      <alignment vertical="center" wrapText="1"/>
    </xf>
    <xf numFmtId="168" fontId="4" fillId="0" borderId="0" xfId="2" applyFont="1" applyFill="1" applyBorder="1" applyAlignment="1">
      <alignment horizontal="left" vertical="center" wrapText="1"/>
    </xf>
    <xf numFmtId="0" fontId="4" fillId="0" borderId="0" xfId="0" quotePrefix="1" applyFont="1" applyBorder="1" applyAlignment="1">
      <alignment horizontal="center" vertical="center" wrapText="1"/>
    </xf>
    <xf numFmtId="0" fontId="4" fillId="0" borderId="0" xfId="0" quotePrefix="1" applyFont="1" applyBorder="1" applyAlignment="1">
      <alignment vertical="center"/>
    </xf>
    <xf numFmtId="0" fontId="4" fillId="0" borderId="0" xfId="0" applyFont="1" applyBorder="1" applyAlignment="1">
      <alignment vertical="center"/>
    </xf>
    <xf numFmtId="0" fontId="1" fillId="0" borderId="0" xfId="0" applyFont="1" applyAlignment="1">
      <alignment horizontal="center" vertical="center" wrapText="1"/>
    </xf>
    <xf numFmtId="170" fontId="4" fillId="0" borderId="0" xfId="1" applyNumberFormat="1" applyFont="1" applyBorder="1" applyAlignment="1">
      <alignment horizontal="right" vertical="center" wrapText="1"/>
    </xf>
    <xf numFmtId="170" fontId="4" fillId="0" borderId="0" xfId="1" applyNumberFormat="1" applyFont="1" applyBorder="1" applyAlignment="1">
      <alignment vertical="center" wrapText="1"/>
    </xf>
    <xf numFmtId="170" fontId="1" fillId="3" borderId="0" xfId="1" applyNumberFormat="1" applyFont="1" applyFill="1" applyBorder="1" applyAlignment="1">
      <alignment vertical="center"/>
    </xf>
    <xf numFmtId="170" fontId="5" fillId="0" borderId="0" xfId="1" applyNumberFormat="1" applyFont="1" applyBorder="1" applyAlignment="1">
      <alignment vertical="center" wrapText="1"/>
    </xf>
    <xf numFmtId="170" fontId="7" fillId="0" borderId="0" xfId="1" applyNumberFormat="1" applyFont="1" applyBorder="1" applyAlignment="1">
      <alignment vertical="center" wrapText="1"/>
    </xf>
    <xf numFmtId="170" fontId="4" fillId="0" borderId="0" xfId="1" applyNumberFormat="1" applyFont="1" applyBorder="1" applyAlignment="1">
      <alignment horizontal="left" vertical="center" wrapText="1"/>
    </xf>
    <xf numFmtId="168" fontId="4" fillId="0" borderId="0" xfId="2" applyFont="1" applyFill="1" applyBorder="1" applyAlignment="1">
      <alignment horizontal="center" vertical="center" wrapText="1"/>
    </xf>
    <xf numFmtId="166" fontId="4" fillId="0" borderId="0" xfId="2" applyNumberFormat="1" applyFont="1" applyFill="1" applyBorder="1" applyAlignment="1">
      <alignment horizontal="center" vertical="center"/>
    </xf>
    <xf numFmtId="166" fontId="4" fillId="0" borderId="0" xfId="2"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1" xfId="1" applyNumberFormat="1" applyFont="1" applyFill="1" applyBorder="1" applyAlignment="1">
      <alignment horizontal="center" vertical="center" wrapText="1"/>
    </xf>
    <xf numFmtId="0" fontId="4" fillId="6" borderId="1" xfId="0" applyFont="1" applyFill="1" applyBorder="1" applyAlignment="1">
      <alignment vertical="center" wrapText="1"/>
    </xf>
    <xf numFmtId="170" fontId="4" fillId="6" borderId="1" xfId="1" applyNumberFormat="1" applyFont="1" applyFill="1" applyBorder="1" applyAlignment="1">
      <alignment horizontal="right" vertical="center" wrapText="1"/>
    </xf>
    <xf numFmtId="170" fontId="4" fillId="6" borderId="1" xfId="1" applyNumberFormat="1" applyFont="1" applyFill="1" applyBorder="1" applyAlignment="1">
      <alignment vertical="center" wrapText="1"/>
    </xf>
    <xf numFmtId="0" fontId="4" fillId="7" borderId="1" xfId="0" applyFont="1" applyFill="1" applyBorder="1" applyAlignment="1">
      <alignment horizontal="center" vertical="center" wrapText="1"/>
    </xf>
    <xf numFmtId="170" fontId="4" fillId="7" borderId="1" xfId="1" applyNumberFormat="1" applyFont="1" applyFill="1" applyBorder="1" applyAlignment="1">
      <alignment vertical="center" wrapText="1"/>
    </xf>
    <xf numFmtId="170" fontId="4" fillId="7" borderId="1" xfId="1" applyNumberFormat="1" applyFont="1" applyFill="1" applyBorder="1" applyAlignment="1">
      <alignment horizontal="right"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1"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170" fontId="4" fillId="5" borderId="1" xfId="1" applyNumberFormat="1" applyFont="1" applyFill="1" applyBorder="1" applyAlignment="1">
      <alignment vertical="center" wrapText="1"/>
    </xf>
    <xf numFmtId="170" fontId="4" fillId="5" borderId="1" xfId="1" applyNumberFormat="1" applyFont="1" applyFill="1" applyBorder="1" applyAlignment="1">
      <alignment horizontal="right" vertical="center" wrapText="1"/>
    </xf>
    <xf numFmtId="0" fontId="4" fillId="8" borderId="1" xfId="0" applyFont="1" applyFill="1" applyBorder="1" applyAlignment="1">
      <alignment horizontal="center" vertical="center" wrapText="1"/>
    </xf>
    <xf numFmtId="0" fontId="4" fillId="8" borderId="1" xfId="1" applyNumberFormat="1" applyFont="1" applyFill="1" applyBorder="1" applyAlignment="1">
      <alignment horizontal="center" vertical="center" wrapText="1"/>
    </xf>
    <xf numFmtId="0" fontId="4" fillId="8" borderId="1" xfId="0" applyFont="1" applyFill="1" applyBorder="1" applyAlignment="1">
      <alignment vertical="center" wrapText="1"/>
    </xf>
    <xf numFmtId="170" fontId="4" fillId="8" borderId="1" xfId="1" applyNumberFormat="1" applyFont="1" applyFill="1" applyBorder="1" applyAlignment="1">
      <alignment horizontal="right" vertical="center" wrapText="1"/>
    </xf>
    <xf numFmtId="169" fontId="4" fillId="8" borderId="1" xfId="1" applyNumberFormat="1" applyFont="1" applyFill="1" applyBorder="1" applyAlignment="1">
      <alignment vertical="center" wrapText="1"/>
    </xf>
    <xf numFmtId="170" fontId="4" fillId="8" borderId="1" xfId="1" applyNumberFormat="1" applyFont="1" applyFill="1" applyBorder="1" applyAlignment="1">
      <alignment vertical="center" wrapText="1"/>
    </xf>
    <xf numFmtId="0" fontId="4" fillId="7"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169" fontId="4" fillId="8" borderId="1" xfId="1" applyNumberFormat="1" applyFont="1" applyFill="1" applyBorder="1" applyAlignment="1">
      <alignment horizontal="left" vertical="center" wrapText="1"/>
    </xf>
    <xf numFmtId="170" fontId="5" fillId="4" borderId="1" xfId="1" applyNumberFormat="1" applyFont="1" applyFill="1" applyBorder="1" applyAlignment="1">
      <alignment horizontal="center" vertical="center" wrapText="1"/>
    </xf>
    <xf numFmtId="170" fontId="5" fillId="9" borderId="1" xfId="1" applyNumberFormat="1" applyFont="1" applyFill="1" applyBorder="1" applyAlignment="1">
      <alignment horizontal="center" vertical="center" wrapText="1"/>
    </xf>
    <xf numFmtId="0" fontId="4" fillId="0" borderId="0" xfId="0" applyFont="1" applyBorder="1" applyAlignment="1">
      <alignment horizontal="center" vertical="center"/>
    </xf>
    <xf numFmtId="0" fontId="4" fillId="0" borderId="0" xfId="0" quotePrefix="1" applyFont="1" applyBorder="1" applyAlignment="1">
      <alignment horizontal="center" vertical="center"/>
    </xf>
    <xf numFmtId="168" fontId="4" fillId="0" borderId="0" xfId="2" applyFont="1" applyFill="1" applyBorder="1" applyAlignment="1">
      <alignment vertical="center" wrapText="1"/>
    </xf>
    <xf numFmtId="166" fontId="4" fillId="0" borderId="0" xfId="2" applyNumberFormat="1" applyFont="1" applyFill="1" applyBorder="1" applyAlignment="1">
      <alignment vertical="center" wrapText="1"/>
    </xf>
    <xf numFmtId="0" fontId="4" fillId="7" borderId="1" xfId="0" applyFont="1" applyFill="1" applyBorder="1" applyAlignment="1">
      <alignment vertical="center" wrapText="1"/>
    </xf>
    <xf numFmtId="0" fontId="4" fillId="5" borderId="1" xfId="0" applyFont="1" applyFill="1" applyBorder="1" applyAlignment="1">
      <alignment vertical="center" wrapText="1"/>
    </xf>
    <xf numFmtId="169" fontId="4" fillId="8" borderId="1" xfId="1" applyNumberFormat="1" applyFont="1" applyFill="1" applyBorder="1" applyAlignment="1">
      <alignment horizontal="center" vertical="center" wrapText="1"/>
    </xf>
    <xf numFmtId="170" fontId="4" fillId="7" borderId="1" xfId="0" applyNumberFormat="1" applyFont="1" applyFill="1" applyBorder="1" applyAlignment="1">
      <alignment horizontal="center" vertical="center" wrapText="1"/>
    </xf>
    <xf numFmtId="0" fontId="10" fillId="0" borderId="0" xfId="0" applyFont="1" applyAlignment="1">
      <alignment vertical="center"/>
    </xf>
    <xf numFmtId="3" fontId="4" fillId="8" borderId="1" xfId="1" applyNumberFormat="1" applyFont="1" applyFill="1" applyBorder="1" applyAlignment="1">
      <alignment horizontal="right" vertical="center" wrapText="1"/>
    </xf>
    <xf numFmtId="8" fontId="9" fillId="0" borderId="0" xfId="0" applyNumberFormat="1" applyFont="1" applyBorder="1" applyAlignment="1">
      <alignment vertical="center" wrapText="1"/>
    </xf>
    <xf numFmtId="1" fontId="5" fillId="4" borderId="1" xfId="3" applyNumberFormat="1" applyFont="1" applyFill="1" applyBorder="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vertical="center" wrapText="1"/>
    </xf>
    <xf numFmtId="41" fontId="0" fillId="0" borderId="0" xfId="1" applyFont="1" applyBorder="1" applyAlignment="1">
      <alignment vertical="center"/>
    </xf>
    <xf numFmtId="49" fontId="0" fillId="0" borderId="0" xfId="0" applyNumberFormat="1" applyFont="1" applyBorder="1" applyAlignment="1">
      <alignment vertical="center"/>
    </xf>
    <xf numFmtId="1" fontId="5" fillId="4" borderId="1" xfId="3" applyNumberFormat="1" applyFont="1" applyFill="1" applyBorder="1" applyAlignment="1">
      <alignment horizontal="center" vertical="center" wrapText="1"/>
    </xf>
    <xf numFmtId="0" fontId="1" fillId="3" borderId="0" xfId="0" applyFont="1" applyFill="1" applyBorder="1" applyAlignment="1">
      <alignment vertical="center" wrapText="1"/>
    </xf>
    <xf numFmtId="170" fontId="4" fillId="0" borderId="0" xfId="1" applyNumberFormat="1" applyFont="1" applyFill="1" applyBorder="1" applyAlignment="1">
      <alignment horizontal="left" vertical="center" wrapText="1"/>
    </xf>
    <xf numFmtId="1" fontId="5" fillId="4" borderId="1" xfId="3" applyNumberFormat="1" applyFont="1" applyFill="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vertical="center" wrapText="1"/>
    </xf>
    <xf numFmtId="1" fontId="5" fillId="4" borderId="1" xfId="3" applyNumberFormat="1" applyFont="1" applyFill="1" applyBorder="1" applyAlignment="1">
      <alignment horizontal="center" vertical="center" wrapText="1"/>
    </xf>
    <xf numFmtId="15" fontId="4" fillId="6" borderId="1" xfId="0" applyNumberFormat="1" applyFont="1" applyFill="1" applyBorder="1" applyAlignment="1">
      <alignment horizontal="center" vertical="center" wrapText="1"/>
    </xf>
    <xf numFmtId="15" fontId="4" fillId="7" borderId="1" xfId="0" applyNumberFormat="1" applyFont="1" applyFill="1" applyBorder="1" applyAlignment="1">
      <alignment horizontal="center" vertical="center" wrapText="1"/>
    </xf>
    <xf numFmtId="15" fontId="4" fillId="5" borderId="1" xfId="0" applyNumberFormat="1" applyFont="1" applyFill="1" applyBorder="1" applyAlignment="1">
      <alignment horizontal="center" vertical="center" wrapText="1"/>
    </xf>
    <xf numFmtId="15" fontId="4" fillId="8" borderId="1" xfId="0" applyNumberFormat="1" applyFont="1" applyFill="1" applyBorder="1" applyAlignment="1">
      <alignment horizontal="center" vertical="center" wrapText="1"/>
    </xf>
    <xf numFmtId="4" fontId="4" fillId="7" borderId="1" xfId="11" applyNumberFormat="1" applyFont="1" applyFill="1" applyBorder="1" applyAlignment="1">
      <alignment horizontal="right" vertical="center" wrapText="1"/>
    </xf>
    <xf numFmtId="43" fontId="4" fillId="7" borderId="1" xfId="12" applyFont="1" applyFill="1" applyBorder="1" applyAlignment="1">
      <alignment vertical="center" wrapText="1"/>
    </xf>
    <xf numFmtId="0" fontId="0" fillId="7" borderId="1" xfId="0" applyFont="1" applyFill="1" applyBorder="1" applyAlignment="1">
      <alignment horizontal="center" vertical="center" wrapText="1"/>
    </xf>
    <xf numFmtId="0" fontId="0" fillId="7" borderId="1" xfId="0" applyFont="1" applyFill="1" applyBorder="1" applyAlignment="1">
      <alignment horizontal="left" vertical="center" wrapText="1"/>
    </xf>
    <xf numFmtId="15" fontId="0" fillId="7" borderId="1" xfId="0" applyNumberFormat="1" applyFont="1" applyFill="1" applyBorder="1" applyAlignment="1">
      <alignment horizontal="center" vertical="center" wrapText="1"/>
    </xf>
    <xf numFmtId="4" fontId="0" fillId="7" borderId="1" xfId="11" applyNumberFormat="1" applyFont="1" applyFill="1" applyBorder="1" applyAlignment="1">
      <alignment horizontal="right" vertical="center" wrapText="1"/>
    </xf>
    <xf numFmtId="170" fontId="0" fillId="7" borderId="1" xfId="1" applyNumberFormat="1" applyFont="1" applyFill="1" applyBorder="1" applyAlignment="1">
      <alignment vertical="center" wrapText="1"/>
    </xf>
    <xf numFmtId="170" fontId="0" fillId="7" borderId="1" xfId="1" applyNumberFormat="1" applyFont="1" applyFill="1" applyBorder="1" applyAlignment="1">
      <alignment horizontal="right" vertical="center" wrapText="1"/>
    </xf>
    <xf numFmtId="0" fontId="0" fillId="0" borderId="0" xfId="0" applyFont="1" applyBorder="1" applyAlignment="1">
      <alignment vertical="center" wrapText="1"/>
    </xf>
    <xf numFmtId="170" fontId="4" fillId="0" borderId="0" xfId="0" applyNumberFormat="1" applyFont="1" applyBorder="1" applyAlignment="1">
      <alignment horizontal="center" vertical="center" wrapText="1"/>
    </xf>
    <xf numFmtId="1" fontId="5" fillId="4" borderId="1" xfId="3" applyNumberFormat="1" applyFont="1" applyFill="1" applyBorder="1" applyAlignment="1">
      <alignment horizontal="center" vertical="center" wrapText="1"/>
    </xf>
  </cellXfs>
  <cellStyles count="13">
    <cellStyle name="Énfasis1" xfId="3" builtinId="29"/>
    <cellStyle name="Millares" xfId="12" builtinId="3"/>
    <cellStyle name="Millares [0]" xfId="1" builtinId="6"/>
    <cellStyle name="Millares [0] 2" xfId="9" xr:uid="{480DC96C-9C05-48A7-9776-7CEC17EB18C4}"/>
    <cellStyle name="Millares [0] 3" xfId="10" xr:uid="{4D543548-8786-4229-AD5D-02D23E38515E}"/>
    <cellStyle name="Millares 2" xfId="7" xr:uid="{C9F5BAB3-0ACC-411B-8513-20AB2D6EDB67}"/>
    <cellStyle name="Moneda" xfId="11" builtinId="4"/>
    <cellStyle name="Moneda [0]" xfId="2" builtinId="7"/>
    <cellStyle name="Moneda 2" xfId="6" xr:uid="{C5373EC8-233B-47E4-8CEA-616B79E72EBC}"/>
    <cellStyle name="Normal" xfId="0" builtinId="0"/>
    <cellStyle name="Normal 16" xfId="4" xr:uid="{7BDB12C7-BD94-4A28-B055-33848CC8C975}"/>
    <cellStyle name="Normal 2" xfId="5" xr:uid="{1F121478-0AAF-4BC3-8202-0184E96A6008}"/>
    <cellStyle name="Normal 3" xfId="8" xr:uid="{1CB43155-D2A1-4B86-9012-3D5003CB5782}"/>
  </cellStyles>
  <dxfs count="0"/>
  <tableStyles count="0" defaultTableStyle="TableStyleMedium2" defaultPivotStyle="PivotStyleLight16"/>
  <colors>
    <mruColors>
      <color rgb="FFFBD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 Id="rId14" Type="http://schemas.openxmlformats.org/officeDocument/2006/relationships/customXml" Target="../customXml/item6.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A5A4A-9C91-49A7-94F5-3257560118AB}">
  <dimension ref="A1:AF49"/>
  <sheetViews>
    <sheetView tabSelected="1" zoomScale="70" zoomScaleNormal="70" workbookViewId="0"/>
  </sheetViews>
  <sheetFormatPr baseColWidth="10" defaultColWidth="47" defaultRowHeight="14.4" x14ac:dyDescent="0.3"/>
  <cols>
    <col min="1" max="1" width="4.109375" style="6" bestFit="1" customWidth="1"/>
    <col min="2" max="2" width="18.77734375" style="6" customWidth="1"/>
    <col min="3" max="3" width="27.6640625" style="6" customWidth="1"/>
    <col min="4" max="4" width="22.44140625" style="6" customWidth="1"/>
    <col min="5" max="5" width="17.33203125" style="6" customWidth="1"/>
    <col min="6" max="6" width="24.77734375" style="6" customWidth="1"/>
    <col min="7" max="7" width="25.109375" style="19" customWidth="1"/>
    <col min="8" max="8" width="20.33203125" style="19" customWidth="1"/>
    <col min="9" max="9" width="55.77734375" style="19" customWidth="1"/>
    <col min="10" max="10" width="22.33203125" style="6" customWidth="1"/>
    <col min="11" max="11" width="14.109375" style="6" bestFit="1" customWidth="1"/>
    <col min="12" max="12" width="10.77734375" style="6" bestFit="1" customWidth="1"/>
    <col min="13" max="13" width="17.33203125" style="6" customWidth="1"/>
    <col min="14" max="14" width="16" style="26" customWidth="1"/>
    <col min="15" max="15" width="17.33203125" style="26" customWidth="1"/>
    <col min="16" max="16" width="34.33203125" style="26" customWidth="1"/>
    <col min="17" max="19" width="24.33203125" style="26" customWidth="1"/>
    <col min="20" max="20" width="26.6640625" style="26" customWidth="1"/>
    <col min="21" max="21" width="21.77734375" style="26" customWidth="1"/>
    <col min="22" max="23" width="17.33203125" style="26" customWidth="1"/>
    <col min="24" max="24" width="18.44140625" style="25" bestFit="1" customWidth="1"/>
    <col min="25" max="25" width="23" style="25" customWidth="1"/>
    <col min="26" max="26" width="24" style="6" customWidth="1"/>
    <col min="27" max="27" width="17.77734375" style="6" bestFit="1" customWidth="1"/>
    <col min="28" max="28" width="20.77734375" style="6" customWidth="1"/>
    <col min="29" max="29" width="24.44140625" style="8" customWidth="1"/>
    <col min="30" max="30" width="33.33203125" style="7" customWidth="1"/>
    <col min="31" max="31" width="50.5546875" style="8" customWidth="1"/>
    <col min="32" max="32" width="19.109375" style="7" customWidth="1"/>
    <col min="33" max="33" width="21.44140625" style="7" customWidth="1"/>
    <col min="34" max="34" width="25.77734375" style="7" customWidth="1"/>
    <col min="35" max="16384" width="47" style="7"/>
  </cols>
  <sheetData>
    <row r="1" spans="1:31" x14ac:dyDescent="0.3">
      <c r="Z1" s="9"/>
      <c r="AA1" s="9"/>
      <c r="AB1" s="9"/>
    </row>
    <row r="2" spans="1:31" x14ac:dyDescent="0.3">
      <c r="C2" s="10" t="s">
        <v>636</v>
      </c>
      <c r="D2" s="10"/>
      <c r="E2" s="10"/>
      <c r="F2" s="10"/>
      <c r="G2" s="10"/>
      <c r="H2" s="10"/>
      <c r="I2" s="76"/>
      <c r="J2" s="11"/>
      <c r="K2" s="11"/>
      <c r="L2" s="11"/>
      <c r="M2" s="11"/>
      <c r="N2" s="27"/>
      <c r="O2" s="27"/>
      <c r="P2" s="27"/>
      <c r="Q2" s="27"/>
      <c r="R2" s="27"/>
      <c r="S2" s="27"/>
      <c r="T2" s="27"/>
      <c r="U2" s="27"/>
      <c r="V2" s="27"/>
      <c r="W2" s="27"/>
      <c r="X2" s="27"/>
      <c r="Y2" s="27"/>
      <c r="Z2" s="11"/>
      <c r="AA2" s="11"/>
      <c r="AB2" s="11"/>
    </row>
    <row r="3" spans="1:31" ht="15" customHeight="1" x14ac:dyDescent="0.3">
      <c r="C3" s="5" t="s">
        <v>637</v>
      </c>
      <c r="D3" s="5" t="s">
        <v>773</v>
      </c>
      <c r="E3" s="5"/>
      <c r="F3" s="5"/>
      <c r="G3" s="23"/>
      <c r="H3" s="23"/>
      <c r="J3" s="59"/>
      <c r="X3" s="26"/>
      <c r="Y3" s="26"/>
      <c r="Z3" s="9"/>
      <c r="AA3" s="9"/>
      <c r="AB3" s="9"/>
    </row>
    <row r="4" spans="1:31" x14ac:dyDescent="0.3">
      <c r="A4" s="7"/>
      <c r="B4" s="19"/>
      <c r="C4" s="5" t="s">
        <v>779</v>
      </c>
      <c r="D4" s="74" t="s">
        <v>774</v>
      </c>
      <c r="E4" s="5"/>
      <c r="F4" s="5"/>
      <c r="G4" s="12"/>
      <c r="H4" s="12"/>
      <c r="I4" s="12"/>
      <c r="J4" s="21"/>
      <c r="K4" s="21"/>
      <c r="L4" s="21"/>
      <c r="M4" s="13"/>
      <c r="N4" s="28"/>
      <c r="O4" s="28"/>
      <c r="P4" s="28"/>
      <c r="Q4" s="28"/>
      <c r="R4" s="28"/>
      <c r="S4" s="28"/>
      <c r="T4" s="28"/>
      <c r="U4" s="28"/>
      <c r="V4" s="28"/>
      <c r="W4" s="28"/>
      <c r="X4" s="28"/>
      <c r="Y4" s="28"/>
      <c r="Z4" s="13"/>
      <c r="AA4" s="13"/>
      <c r="AB4" s="13"/>
      <c r="AC4" s="13"/>
    </row>
    <row r="5" spans="1:31" s="19" customFormat="1" x14ac:dyDescent="0.3">
      <c r="C5" s="5" t="s">
        <v>645</v>
      </c>
      <c r="D5" s="67" t="s">
        <v>711</v>
      </c>
      <c r="E5" s="67"/>
      <c r="F5" s="67"/>
      <c r="G5" s="67"/>
      <c r="H5" s="15"/>
      <c r="I5" s="62"/>
      <c r="J5" s="32"/>
      <c r="K5" s="32"/>
      <c r="L5" s="32"/>
      <c r="M5" s="13"/>
      <c r="N5" s="28"/>
      <c r="O5" s="28"/>
      <c r="P5" s="28"/>
      <c r="Q5" s="28"/>
      <c r="R5" s="28"/>
      <c r="S5" s="28"/>
      <c r="T5" s="28"/>
      <c r="U5" s="28"/>
      <c r="V5" s="28"/>
      <c r="W5" s="28"/>
      <c r="X5" s="28"/>
      <c r="Y5" s="28"/>
      <c r="Z5" s="13"/>
      <c r="AA5" s="13"/>
      <c r="AB5" s="13"/>
      <c r="AC5" s="13"/>
      <c r="AE5" s="8"/>
    </row>
    <row r="6" spans="1:31" s="19" customFormat="1" x14ac:dyDescent="0.3">
      <c r="C6" s="5" t="s">
        <v>775</v>
      </c>
      <c r="D6" s="67" t="s">
        <v>776</v>
      </c>
      <c r="E6" s="67"/>
      <c r="F6" s="67"/>
      <c r="G6" s="67"/>
      <c r="H6" s="15"/>
      <c r="I6" s="62"/>
      <c r="J6" s="32"/>
      <c r="K6" s="32"/>
      <c r="L6" s="32"/>
      <c r="M6" s="13"/>
      <c r="N6" s="28"/>
      <c r="O6" s="28"/>
      <c r="P6" s="28"/>
      <c r="Q6" s="28"/>
      <c r="R6" s="28"/>
      <c r="S6" s="28"/>
      <c r="T6" s="28"/>
      <c r="U6" s="28"/>
      <c r="V6" s="28"/>
      <c r="W6" s="28"/>
      <c r="X6" s="28"/>
      <c r="Y6" s="28"/>
      <c r="Z6" s="13"/>
      <c r="AA6" s="13"/>
      <c r="AB6" s="13"/>
      <c r="AC6" s="13"/>
      <c r="AE6" s="8"/>
    </row>
    <row r="7" spans="1:31" s="19" customFormat="1" x14ac:dyDescent="0.3">
      <c r="C7" s="5" t="s">
        <v>777</v>
      </c>
      <c r="D7" s="67" t="s">
        <v>778</v>
      </c>
      <c r="E7" s="67"/>
      <c r="F7" s="67"/>
      <c r="G7" s="67"/>
      <c r="H7" s="15"/>
      <c r="I7" s="62"/>
      <c r="J7" s="32"/>
      <c r="K7" s="32"/>
      <c r="L7" s="32"/>
      <c r="M7" s="13"/>
      <c r="N7" s="28"/>
      <c r="O7" s="28"/>
      <c r="P7" s="28"/>
      <c r="Q7" s="28"/>
      <c r="R7" s="28"/>
      <c r="S7" s="28"/>
      <c r="T7" s="28"/>
      <c r="U7" s="28"/>
      <c r="V7" s="28"/>
      <c r="W7" s="28"/>
      <c r="X7" s="28"/>
      <c r="Y7" s="28"/>
      <c r="Z7" s="13"/>
      <c r="AA7" s="13"/>
      <c r="AB7" s="13"/>
      <c r="AC7" s="13"/>
      <c r="AE7" s="8"/>
    </row>
    <row r="8" spans="1:31" ht="15" customHeight="1" x14ac:dyDescent="0.3">
      <c r="A8" s="7"/>
      <c r="B8" s="19"/>
      <c r="C8" s="5" t="s">
        <v>638</v>
      </c>
      <c r="D8" s="5" t="s">
        <v>772</v>
      </c>
      <c r="E8" s="5"/>
      <c r="F8" s="5"/>
      <c r="G8" s="22"/>
      <c r="H8" s="22"/>
      <c r="I8" s="12"/>
      <c r="J8" s="60"/>
      <c r="K8" s="21"/>
      <c r="L8" s="21"/>
      <c r="M8" s="13"/>
      <c r="N8" s="28"/>
      <c r="O8" s="28"/>
      <c r="P8" s="28"/>
      <c r="Q8" s="28"/>
      <c r="R8" s="28"/>
      <c r="S8" s="28"/>
      <c r="T8" s="28"/>
      <c r="U8" s="28"/>
      <c r="V8" s="28"/>
      <c r="W8" s="28"/>
      <c r="X8" s="28"/>
      <c r="Y8" s="28"/>
      <c r="Z8" s="13"/>
      <c r="AA8" s="13"/>
      <c r="AB8" s="13"/>
      <c r="AC8" s="13"/>
    </row>
    <row r="9" spans="1:31" x14ac:dyDescent="0.3">
      <c r="A9" s="7"/>
      <c r="B9" s="19"/>
      <c r="C9" s="5" t="s">
        <v>771</v>
      </c>
      <c r="D9" s="73">
        <v>50000000000</v>
      </c>
      <c r="E9" s="5"/>
      <c r="F9" s="5"/>
      <c r="G9" s="20"/>
      <c r="H9" s="20"/>
      <c r="I9" s="61"/>
      <c r="J9" s="31"/>
      <c r="K9" s="31"/>
      <c r="L9" s="31"/>
      <c r="M9" s="13"/>
      <c r="N9" s="28"/>
      <c r="O9" s="28"/>
      <c r="P9" s="28"/>
      <c r="Q9" s="28"/>
      <c r="R9" s="28"/>
      <c r="S9" s="28"/>
      <c r="T9" s="28"/>
      <c r="U9" s="28"/>
      <c r="V9" s="28"/>
      <c r="W9" s="28"/>
      <c r="X9" s="28"/>
      <c r="Y9" s="28"/>
      <c r="Z9" s="13"/>
      <c r="AA9" s="13"/>
      <c r="AB9" s="13"/>
      <c r="AC9" s="13"/>
    </row>
    <row r="10" spans="1:31" s="19" customFormat="1" ht="28.8" x14ac:dyDescent="0.3">
      <c r="C10" s="94" t="s">
        <v>833</v>
      </c>
      <c r="D10" s="73">
        <v>3600</v>
      </c>
      <c r="E10" s="5"/>
      <c r="F10" s="5"/>
      <c r="G10" s="20"/>
      <c r="H10" s="20"/>
      <c r="I10" s="61"/>
      <c r="J10" s="31"/>
      <c r="K10" s="31"/>
      <c r="L10" s="31"/>
      <c r="M10" s="13"/>
      <c r="N10" s="28"/>
      <c r="O10" s="28"/>
      <c r="P10" s="28"/>
      <c r="Q10" s="28"/>
      <c r="R10" s="28"/>
      <c r="S10" s="28"/>
      <c r="T10" s="28"/>
      <c r="U10" s="28"/>
      <c r="V10" s="28"/>
      <c r="W10" s="28"/>
      <c r="X10" s="28"/>
      <c r="Y10" s="28"/>
      <c r="Z10" s="13"/>
      <c r="AA10" s="13"/>
      <c r="AB10" s="13"/>
      <c r="AC10" s="13"/>
      <c r="AE10" s="8"/>
    </row>
    <row r="11" spans="1:31" x14ac:dyDescent="0.3">
      <c r="A11" s="7"/>
      <c r="B11" s="19"/>
      <c r="C11" s="5"/>
      <c r="D11" s="5"/>
      <c r="E11" s="5"/>
      <c r="F11" s="5"/>
      <c r="G11" s="14"/>
      <c r="H11" s="14"/>
      <c r="I11" s="62"/>
      <c r="J11" s="33"/>
      <c r="K11" s="33"/>
      <c r="L11" s="33"/>
      <c r="M11" s="13"/>
      <c r="N11" s="28"/>
      <c r="O11" s="28"/>
      <c r="P11" s="28"/>
      <c r="Q11" s="28"/>
      <c r="R11" s="28"/>
      <c r="S11" s="28"/>
      <c r="T11" s="28"/>
      <c r="U11" s="28"/>
      <c r="V11" s="28"/>
      <c r="W11" s="28"/>
      <c r="X11" s="28"/>
      <c r="Y11" s="28"/>
      <c r="Z11" s="13"/>
      <c r="AA11" s="13"/>
      <c r="AB11" s="13"/>
      <c r="AC11" s="13"/>
    </row>
    <row r="12" spans="1:31" x14ac:dyDescent="0.3">
      <c r="A12" s="7"/>
      <c r="B12" s="19"/>
      <c r="C12" s="16" t="s">
        <v>646</v>
      </c>
      <c r="D12" s="16"/>
      <c r="E12" s="16"/>
      <c r="F12" s="16"/>
      <c r="G12" s="17"/>
      <c r="H12" s="17"/>
      <c r="I12" s="17"/>
      <c r="J12" s="18"/>
      <c r="K12" s="18"/>
      <c r="L12" s="18"/>
      <c r="M12" s="18"/>
      <c r="N12" s="29"/>
      <c r="O12" s="29"/>
      <c r="P12" s="29"/>
      <c r="Q12" s="29"/>
      <c r="R12" s="29"/>
      <c r="S12" s="29"/>
      <c r="T12" s="29"/>
      <c r="U12" s="29"/>
      <c r="V12" s="29"/>
      <c r="W12" s="29"/>
      <c r="X12" s="29"/>
      <c r="Y12" s="29"/>
      <c r="Z12" s="18"/>
      <c r="AA12" s="18"/>
      <c r="AB12" s="18"/>
      <c r="AC12" s="17"/>
    </row>
    <row r="13" spans="1:31" ht="16.8" customHeight="1" x14ac:dyDescent="0.3">
      <c r="A13" s="7"/>
      <c r="B13" s="19"/>
      <c r="C13" s="8"/>
      <c r="D13" s="8"/>
      <c r="E13" s="8"/>
      <c r="F13" s="8"/>
      <c r="G13" s="8"/>
      <c r="H13" s="8"/>
      <c r="N13" s="30"/>
      <c r="O13" s="30"/>
      <c r="P13" s="30"/>
      <c r="Q13" s="29"/>
      <c r="R13" s="77"/>
      <c r="S13" s="77"/>
      <c r="T13" s="30"/>
      <c r="U13" s="30"/>
      <c r="V13" s="30"/>
      <c r="W13" s="30"/>
      <c r="X13" s="30"/>
      <c r="Y13" s="30"/>
      <c r="Z13" s="95"/>
    </row>
    <row r="14" spans="1:31" s="13" customFormat="1" ht="79.8" customHeight="1" x14ac:dyDescent="0.3">
      <c r="A14" s="70" t="s">
        <v>639</v>
      </c>
      <c r="B14" s="70" t="s">
        <v>662</v>
      </c>
      <c r="C14" s="70" t="s">
        <v>674</v>
      </c>
      <c r="D14" s="78" t="s">
        <v>675</v>
      </c>
      <c r="E14" s="78" t="s">
        <v>676</v>
      </c>
      <c r="F14" s="78" t="s">
        <v>677</v>
      </c>
      <c r="G14" s="70" t="s">
        <v>668</v>
      </c>
      <c r="H14" s="70" t="s">
        <v>640</v>
      </c>
      <c r="I14" s="75" t="s">
        <v>659</v>
      </c>
      <c r="J14" s="78" t="s">
        <v>671</v>
      </c>
      <c r="K14" s="70" t="s">
        <v>661</v>
      </c>
      <c r="L14" s="57" t="s">
        <v>660</v>
      </c>
      <c r="M14" s="70" t="s">
        <v>648</v>
      </c>
      <c r="N14" s="96" t="s">
        <v>670</v>
      </c>
      <c r="O14" s="96"/>
      <c r="P14" s="57" t="s">
        <v>817</v>
      </c>
      <c r="Q14" s="58" t="s">
        <v>816</v>
      </c>
      <c r="R14" s="57" t="s">
        <v>815</v>
      </c>
      <c r="S14" s="58" t="s">
        <v>818</v>
      </c>
      <c r="T14" s="57" t="s">
        <v>819</v>
      </c>
      <c r="U14" s="58" t="s">
        <v>820</v>
      </c>
      <c r="V14" s="57" t="s">
        <v>821</v>
      </c>
      <c r="W14" s="58" t="s">
        <v>822</v>
      </c>
      <c r="X14" s="57" t="s">
        <v>823</v>
      </c>
      <c r="Y14" s="58" t="s">
        <v>824</v>
      </c>
      <c r="Z14" s="70" t="s">
        <v>664</v>
      </c>
      <c r="AA14" s="70" t="s">
        <v>663</v>
      </c>
      <c r="AB14" s="58" t="s">
        <v>672</v>
      </c>
      <c r="AC14" s="57" t="s">
        <v>665</v>
      </c>
      <c r="AD14" s="70" t="s">
        <v>658</v>
      </c>
      <c r="AE14" s="81" t="s">
        <v>673</v>
      </c>
    </row>
    <row r="15" spans="1:31" ht="90.45" customHeight="1" x14ac:dyDescent="0.3">
      <c r="A15" s="34">
        <v>1</v>
      </c>
      <c r="B15" s="34" t="s">
        <v>666</v>
      </c>
      <c r="C15" s="34" t="s">
        <v>696</v>
      </c>
      <c r="D15" s="34" t="s">
        <v>695</v>
      </c>
      <c r="E15" s="34" t="s">
        <v>697</v>
      </c>
      <c r="F15" s="34" t="s">
        <v>678</v>
      </c>
      <c r="G15" s="42" t="s">
        <v>641</v>
      </c>
      <c r="H15" s="35">
        <v>80101505</v>
      </c>
      <c r="I15" s="36" t="s">
        <v>679</v>
      </c>
      <c r="J15" s="34" t="s">
        <v>681</v>
      </c>
      <c r="K15" s="34" t="s">
        <v>669</v>
      </c>
      <c r="L15" s="34" t="s">
        <v>305</v>
      </c>
      <c r="M15" s="34" t="s">
        <v>788</v>
      </c>
      <c r="N15" s="82">
        <v>44180</v>
      </c>
      <c r="O15" s="82">
        <v>44344</v>
      </c>
      <c r="P15" s="82">
        <v>44264</v>
      </c>
      <c r="Q15" s="82">
        <v>44272</v>
      </c>
      <c r="R15" s="82">
        <v>44330</v>
      </c>
      <c r="S15" s="82"/>
      <c r="T15" s="82">
        <v>44371</v>
      </c>
      <c r="U15" s="82"/>
      <c r="V15" s="82">
        <v>44384</v>
      </c>
      <c r="W15" s="82"/>
      <c r="X15" s="82">
        <v>44773</v>
      </c>
      <c r="Y15" s="82"/>
      <c r="Z15" s="38">
        <v>435000000</v>
      </c>
      <c r="AA15" s="38">
        <f>Z15/$D$10</f>
        <v>120833.33333333333</v>
      </c>
      <c r="AB15" s="37"/>
      <c r="AC15" s="37">
        <v>435000000</v>
      </c>
      <c r="AD15" s="34" t="s">
        <v>793</v>
      </c>
      <c r="AE15" s="42" t="s">
        <v>794</v>
      </c>
    </row>
    <row r="16" spans="1:31" ht="106.05" customHeight="1" x14ac:dyDescent="0.3">
      <c r="A16" s="34">
        <v>2</v>
      </c>
      <c r="B16" s="34" t="s">
        <v>667</v>
      </c>
      <c r="C16" s="34" t="s">
        <v>696</v>
      </c>
      <c r="D16" s="34" t="s">
        <v>695</v>
      </c>
      <c r="E16" s="34" t="s">
        <v>697</v>
      </c>
      <c r="F16" s="34" t="s">
        <v>678</v>
      </c>
      <c r="G16" s="42" t="s">
        <v>642</v>
      </c>
      <c r="H16" s="35">
        <v>80101505</v>
      </c>
      <c r="I16" s="36" t="s">
        <v>682</v>
      </c>
      <c r="J16" s="34" t="s">
        <v>681</v>
      </c>
      <c r="K16" s="34" t="s">
        <v>669</v>
      </c>
      <c r="L16" s="34" t="s">
        <v>305</v>
      </c>
      <c r="M16" s="34" t="s">
        <v>787</v>
      </c>
      <c r="N16" s="82">
        <v>44298</v>
      </c>
      <c r="O16" s="82">
        <v>44447</v>
      </c>
      <c r="P16" s="82">
        <v>44340</v>
      </c>
      <c r="Q16" s="82">
        <v>44299</v>
      </c>
      <c r="R16" s="82">
        <v>44342</v>
      </c>
      <c r="S16" s="82"/>
      <c r="T16" s="82">
        <v>44386</v>
      </c>
      <c r="U16" s="82"/>
      <c r="V16" s="82">
        <v>44447</v>
      </c>
      <c r="W16" s="82"/>
      <c r="X16" s="82">
        <v>44742</v>
      </c>
      <c r="Y16" s="82"/>
      <c r="Z16" s="38">
        <f>472500000+450000000</f>
        <v>922500000</v>
      </c>
      <c r="AA16" s="38">
        <f t="shared" ref="AA16:AA47" si="0">Z16/$D$10</f>
        <v>256250</v>
      </c>
      <c r="AB16" s="37"/>
      <c r="AC16" s="37">
        <f>SUM(Z16)</f>
        <v>922500000</v>
      </c>
      <c r="AD16" s="34" t="s">
        <v>793</v>
      </c>
      <c r="AE16" s="42" t="s">
        <v>795</v>
      </c>
    </row>
    <row r="17" spans="1:32" ht="105.45" customHeight="1" x14ac:dyDescent="0.3">
      <c r="A17" s="34">
        <v>3</v>
      </c>
      <c r="B17" s="34" t="s">
        <v>683</v>
      </c>
      <c r="C17" s="34" t="s">
        <v>696</v>
      </c>
      <c r="D17" s="34" t="s">
        <v>695</v>
      </c>
      <c r="E17" s="34" t="s">
        <v>697</v>
      </c>
      <c r="F17" s="34" t="s">
        <v>678</v>
      </c>
      <c r="G17" s="42" t="s">
        <v>643</v>
      </c>
      <c r="H17" s="35">
        <v>80101507</v>
      </c>
      <c r="I17" s="36" t="s">
        <v>680</v>
      </c>
      <c r="J17" s="34" t="s">
        <v>681</v>
      </c>
      <c r="K17" s="34" t="s">
        <v>669</v>
      </c>
      <c r="L17" s="34" t="s">
        <v>305</v>
      </c>
      <c r="M17" s="34" t="s">
        <v>788</v>
      </c>
      <c r="N17" s="82">
        <v>44256</v>
      </c>
      <c r="O17" s="82">
        <v>44362</v>
      </c>
      <c r="P17" s="82">
        <v>44292</v>
      </c>
      <c r="Q17" s="82">
        <v>44298</v>
      </c>
      <c r="R17" s="82">
        <v>44336</v>
      </c>
      <c r="S17" s="82"/>
      <c r="T17" s="82">
        <v>44376</v>
      </c>
      <c r="U17" s="82"/>
      <c r="V17" s="82">
        <v>44421</v>
      </c>
      <c r="W17" s="82"/>
      <c r="X17" s="82">
        <v>44773</v>
      </c>
      <c r="Y17" s="82"/>
      <c r="Z17" s="38">
        <v>450000000</v>
      </c>
      <c r="AA17" s="38">
        <f t="shared" si="0"/>
        <v>125000</v>
      </c>
      <c r="AB17" s="37"/>
      <c r="AC17" s="37">
        <f t="shared" ref="AC17:AC23" si="1">SUM(Z17)</f>
        <v>450000000</v>
      </c>
      <c r="AD17" s="34" t="s">
        <v>793</v>
      </c>
      <c r="AE17" s="42" t="s">
        <v>796</v>
      </c>
    </row>
    <row r="18" spans="1:32" ht="109.2" customHeight="1" x14ac:dyDescent="0.3">
      <c r="A18" s="39">
        <v>4</v>
      </c>
      <c r="B18" s="39" t="s">
        <v>684</v>
      </c>
      <c r="C18" s="39" t="s">
        <v>698</v>
      </c>
      <c r="D18" s="39" t="s">
        <v>699</v>
      </c>
      <c r="E18" s="39" t="s">
        <v>700</v>
      </c>
      <c r="F18" s="39" t="s">
        <v>678</v>
      </c>
      <c r="G18" s="54" t="s">
        <v>644</v>
      </c>
      <c r="H18" s="39">
        <v>80101507</v>
      </c>
      <c r="I18" s="63" t="s">
        <v>755</v>
      </c>
      <c r="J18" s="39" t="s">
        <v>681</v>
      </c>
      <c r="K18" s="39" t="s">
        <v>669</v>
      </c>
      <c r="L18" s="39" t="s">
        <v>305</v>
      </c>
      <c r="M18" s="39" t="s">
        <v>787</v>
      </c>
      <c r="N18" s="83">
        <v>44201</v>
      </c>
      <c r="O18" s="83">
        <v>44384</v>
      </c>
      <c r="P18" s="83">
        <v>44267</v>
      </c>
      <c r="Q18" s="83">
        <v>44272</v>
      </c>
      <c r="R18" s="83">
        <v>44320</v>
      </c>
      <c r="S18" s="83">
        <v>44320</v>
      </c>
      <c r="T18" s="83">
        <v>44375</v>
      </c>
      <c r="U18" s="83"/>
      <c r="V18" s="83">
        <v>44420</v>
      </c>
      <c r="W18" s="83"/>
      <c r="X18" s="83">
        <v>44742</v>
      </c>
      <c r="Y18" s="83"/>
      <c r="Z18" s="40">
        <v>1786000000</v>
      </c>
      <c r="AA18" s="40">
        <f t="shared" si="0"/>
        <v>496111.11111111112</v>
      </c>
      <c r="AB18" s="66"/>
      <c r="AC18" s="41">
        <f t="shared" si="1"/>
        <v>1786000000</v>
      </c>
      <c r="AD18" s="39" t="s">
        <v>657</v>
      </c>
      <c r="AE18" s="54" t="s">
        <v>789</v>
      </c>
    </row>
    <row r="19" spans="1:32" s="94" customFormat="1" ht="153" customHeight="1" x14ac:dyDescent="0.3">
      <c r="A19" s="88">
        <v>5</v>
      </c>
      <c r="B19" s="88" t="s">
        <v>686</v>
      </c>
      <c r="C19" s="88" t="s">
        <v>698</v>
      </c>
      <c r="D19" s="88" t="s">
        <v>701</v>
      </c>
      <c r="E19" s="88" t="s">
        <v>702</v>
      </c>
      <c r="F19" s="88" t="s">
        <v>678</v>
      </c>
      <c r="G19" s="89" t="s">
        <v>829</v>
      </c>
      <c r="H19" s="88">
        <v>80101507</v>
      </c>
      <c r="I19" s="63" t="s">
        <v>756</v>
      </c>
      <c r="J19" s="88" t="s">
        <v>808</v>
      </c>
      <c r="K19" s="88" t="s">
        <v>669</v>
      </c>
      <c r="L19" s="88" t="s">
        <v>685</v>
      </c>
      <c r="M19" s="88" t="s">
        <v>783</v>
      </c>
      <c r="N19" s="90">
        <v>44218</v>
      </c>
      <c r="O19" s="90">
        <v>44398</v>
      </c>
      <c r="P19" s="90">
        <v>44344</v>
      </c>
      <c r="Q19" s="90"/>
      <c r="R19" s="90" t="s">
        <v>723</v>
      </c>
      <c r="S19" s="90" t="s">
        <v>723</v>
      </c>
      <c r="T19" s="90">
        <v>44403</v>
      </c>
      <c r="U19" s="90"/>
      <c r="V19" s="90">
        <v>44428</v>
      </c>
      <c r="W19" s="90"/>
      <c r="X19" s="90">
        <v>44926</v>
      </c>
      <c r="Y19" s="90"/>
      <c r="Z19" s="91">
        <v>1644652443.5</v>
      </c>
      <c r="AA19" s="92">
        <f>Z19/$D$10</f>
        <v>456847.90097222221</v>
      </c>
      <c r="AB19" s="93"/>
      <c r="AC19" s="91">
        <f>+Z19</f>
        <v>1644652443.5</v>
      </c>
      <c r="AD19" s="88" t="s">
        <v>657</v>
      </c>
      <c r="AE19" s="89" t="s">
        <v>834</v>
      </c>
    </row>
    <row r="20" spans="1:32" ht="57.6" x14ac:dyDescent="0.3">
      <c r="A20" s="39">
        <v>6</v>
      </c>
      <c r="B20" s="39" t="s">
        <v>687</v>
      </c>
      <c r="C20" s="39" t="s">
        <v>698</v>
      </c>
      <c r="D20" s="39" t="s">
        <v>508</v>
      </c>
      <c r="E20" s="39" t="s">
        <v>703</v>
      </c>
      <c r="F20" s="39" t="s">
        <v>678</v>
      </c>
      <c r="G20" s="54" t="s">
        <v>797</v>
      </c>
      <c r="H20" s="39">
        <v>80101507</v>
      </c>
      <c r="I20" s="63" t="s">
        <v>798</v>
      </c>
      <c r="J20" s="39" t="s">
        <v>726</v>
      </c>
      <c r="K20" s="39" t="s">
        <v>688</v>
      </c>
      <c r="L20" s="39" t="s">
        <v>695</v>
      </c>
      <c r="M20" s="39" t="s">
        <v>689</v>
      </c>
      <c r="N20" s="83">
        <v>44182</v>
      </c>
      <c r="O20" s="83">
        <v>44378</v>
      </c>
      <c r="P20" s="83">
        <v>44275</v>
      </c>
      <c r="Q20" s="83" t="s">
        <v>723</v>
      </c>
      <c r="R20" s="83" t="s">
        <v>723</v>
      </c>
      <c r="S20" s="83" t="s">
        <v>723</v>
      </c>
      <c r="T20" s="83" t="s">
        <v>723</v>
      </c>
      <c r="U20" s="83" t="s">
        <v>723</v>
      </c>
      <c r="V20" s="83">
        <v>44378</v>
      </c>
      <c r="W20" s="83"/>
      <c r="X20" s="83">
        <v>44561</v>
      </c>
      <c r="Y20" s="83"/>
      <c r="Z20" s="40">
        <f>1568303100+365937390</f>
        <v>1934240490</v>
      </c>
      <c r="AA20" s="40">
        <f t="shared" si="0"/>
        <v>537289.02500000002</v>
      </c>
      <c r="AB20" s="41"/>
      <c r="AC20" s="41">
        <f>SUM(Z20)</f>
        <v>1934240490</v>
      </c>
      <c r="AD20" s="39" t="s">
        <v>657</v>
      </c>
      <c r="AE20" s="54" t="s">
        <v>830</v>
      </c>
      <c r="AF20" s="69"/>
    </row>
    <row r="21" spans="1:32" s="19" customFormat="1" ht="57.6" x14ac:dyDescent="0.3">
      <c r="A21" s="39">
        <v>7</v>
      </c>
      <c r="B21" s="39" t="s">
        <v>709</v>
      </c>
      <c r="C21" s="39" t="s">
        <v>698</v>
      </c>
      <c r="D21" s="39" t="s">
        <v>508</v>
      </c>
      <c r="E21" s="39" t="s">
        <v>703</v>
      </c>
      <c r="F21" s="39" t="s">
        <v>678</v>
      </c>
      <c r="G21" s="54" t="s">
        <v>797</v>
      </c>
      <c r="H21" s="39">
        <v>80101507</v>
      </c>
      <c r="I21" s="63" t="s">
        <v>798</v>
      </c>
      <c r="J21" s="39" t="s">
        <v>725</v>
      </c>
      <c r="K21" s="39" t="s">
        <v>688</v>
      </c>
      <c r="L21" s="39" t="s">
        <v>695</v>
      </c>
      <c r="M21" s="39" t="s">
        <v>689</v>
      </c>
      <c r="N21" s="83">
        <v>44182</v>
      </c>
      <c r="O21" s="83">
        <v>44378</v>
      </c>
      <c r="P21" s="83">
        <v>44275</v>
      </c>
      <c r="Q21" s="83" t="s">
        <v>723</v>
      </c>
      <c r="R21" s="83" t="s">
        <v>723</v>
      </c>
      <c r="S21" s="83" t="s">
        <v>723</v>
      </c>
      <c r="T21" s="83" t="s">
        <v>723</v>
      </c>
      <c r="U21" s="83" t="s">
        <v>723</v>
      </c>
      <c r="V21" s="83">
        <v>44378</v>
      </c>
      <c r="W21" s="83"/>
      <c r="X21" s="83">
        <v>44561</v>
      </c>
      <c r="Y21" s="83"/>
      <c r="Z21" s="40">
        <f>2116508940+503930700</f>
        <v>2620439640</v>
      </c>
      <c r="AA21" s="40">
        <f t="shared" si="0"/>
        <v>727899.9</v>
      </c>
      <c r="AB21" s="41"/>
      <c r="AC21" s="41">
        <f t="shared" si="1"/>
        <v>2620439640</v>
      </c>
      <c r="AD21" s="39" t="s">
        <v>657</v>
      </c>
      <c r="AE21" s="54" t="s">
        <v>830</v>
      </c>
    </row>
    <row r="22" spans="1:32" s="19" customFormat="1" ht="57.6" x14ac:dyDescent="0.3">
      <c r="A22" s="39">
        <v>8</v>
      </c>
      <c r="B22" s="39" t="s">
        <v>712</v>
      </c>
      <c r="C22" s="39" t="s">
        <v>698</v>
      </c>
      <c r="D22" s="39" t="s">
        <v>508</v>
      </c>
      <c r="E22" s="39" t="s">
        <v>703</v>
      </c>
      <c r="F22" s="39" t="s">
        <v>678</v>
      </c>
      <c r="G22" s="54" t="s">
        <v>797</v>
      </c>
      <c r="H22" s="39">
        <v>80101507</v>
      </c>
      <c r="I22" s="63" t="s">
        <v>798</v>
      </c>
      <c r="J22" s="39" t="s">
        <v>724</v>
      </c>
      <c r="K22" s="39" t="s">
        <v>688</v>
      </c>
      <c r="L22" s="39" t="s">
        <v>695</v>
      </c>
      <c r="M22" s="39" t="s">
        <v>689</v>
      </c>
      <c r="N22" s="83">
        <v>44182</v>
      </c>
      <c r="O22" s="83">
        <v>44378</v>
      </c>
      <c r="P22" s="83">
        <v>44275</v>
      </c>
      <c r="Q22" s="83" t="s">
        <v>723</v>
      </c>
      <c r="R22" s="83" t="s">
        <v>723</v>
      </c>
      <c r="S22" s="83" t="s">
        <v>723</v>
      </c>
      <c r="T22" s="83" t="s">
        <v>723</v>
      </c>
      <c r="U22" s="83" t="s">
        <v>723</v>
      </c>
      <c r="V22" s="83">
        <v>44378</v>
      </c>
      <c r="W22" s="83"/>
      <c r="X22" s="83">
        <v>44561</v>
      </c>
      <c r="Y22" s="83"/>
      <c r="Z22" s="40">
        <f>764153325+203774221</f>
        <v>967927546</v>
      </c>
      <c r="AA22" s="40">
        <f t="shared" si="0"/>
        <v>268868.7627777778</v>
      </c>
      <c r="AB22" s="41"/>
      <c r="AC22" s="41">
        <f t="shared" si="1"/>
        <v>967927546</v>
      </c>
      <c r="AD22" s="39" t="s">
        <v>657</v>
      </c>
      <c r="AE22" s="54" t="s">
        <v>830</v>
      </c>
    </row>
    <row r="23" spans="1:32" s="19" customFormat="1" ht="57.6" x14ac:dyDescent="0.3">
      <c r="A23" s="39">
        <v>9</v>
      </c>
      <c r="B23" s="39" t="s">
        <v>713</v>
      </c>
      <c r="C23" s="39" t="s">
        <v>698</v>
      </c>
      <c r="D23" s="39" t="s">
        <v>508</v>
      </c>
      <c r="E23" s="39" t="s">
        <v>703</v>
      </c>
      <c r="F23" s="39" t="s">
        <v>678</v>
      </c>
      <c r="G23" s="54" t="s">
        <v>797</v>
      </c>
      <c r="H23" s="39">
        <v>80101507</v>
      </c>
      <c r="I23" s="63" t="s">
        <v>798</v>
      </c>
      <c r="J23" s="39" t="s">
        <v>727</v>
      </c>
      <c r="K23" s="39" t="s">
        <v>688</v>
      </c>
      <c r="L23" s="39" t="s">
        <v>695</v>
      </c>
      <c r="M23" s="39" t="s">
        <v>689</v>
      </c>
      <c r="N23" s="83">
        <v>44182</v>
      </c>
      <c r="O23" s="83">
        <v>44378</v>
      </c>
      <c r="P23" s="83">
        <v>44275</v>
      </c>
      <c r="Q23" s="83" t="s">
        <v>723</v>
      </c>
      <c r="R23" s="83" t="s">
        <v>723</v>
      </c>
      <c r="S23" s="83" t="s">
        <v>723</v>
      </c>
      <c r="T23" s="83" t="s">
        <v>723</v>
      </c>
      <c r="U23" s="83" t="s">
        <v>723</v>
      </c>
      <c r="V23" s="83">
        <v>44378</v>
      </c>
      <c r="W23" s="83"/>
      <c r="X23" s="83">
        <v>44561</v>
      </c>
      <c r="Y23" s="83"/>
      <c r="Z23" s="40">
        <f>2374430760+206472240</f>
        <v>2580903000</v>
      </c>
      <c r="AA23" s="40">
        <f t="shared" si="0"/>
        <v>716917.5</v>
      </c>
      <c r="AB23" s="41"/>
      <c r="AC23" s="41">
        <f t="shared" si="1"/>
        <v>2580903000</v>
      </c>
      <c r="AD23" s="39" t="s">
        <v>657</v>
      </c>
      <c r="AE23" s="54" t="s">
        <v>830</v>
      </c>
    </row>
    <row r="24" spans="1:32" s="19" customFormat="1" ht="57.6" x14ac:dyDescent="0.3">
      <c r="A24" s="39">
        <v>10</v>
      </c>
      <c r="B24" s="39" t="s">
        <v>714</v>
      </c>
      <c r="C24" s="39" t="s">
        <v>698</v>
      </c>
      <c r="D24" s="39" t="s">
        <v>508</v>
      </c>
      <c r="E24" s="39" t="s">
        <v>703</v>
      </c>
      <c r="F24" s="39" t="s">
        <v>678</v>
      </c>
      <c r="G24" s="54" t="s">
        <v>797</v>
      </c>
      <c r="H24" s="39">
        <v>80101507</v>
      </c>
      <c r="I24" s="63" t="s">
        <v>798</v>
      </c>
      <c r="J24" s="39" t="s">
        <v>728</v>
      </c>
      <c r="K24" s="39" t="s">
        <v>688</v>
      </c>
      <c r="L24" s="39" t="s">
        <v>695</v>
      </c>
      <c r="M24" s="39" t="s">
        <v>689</v>
      </c>
      <c r="N24" s="83">
        <v>44182</v>
      </c>
      <c r="O24" s="83">
        <v>44378</v>
      </c>
      <c r="P24" s="83">
        <v>44275</v>
      </c>
      <c r="Q24" s="83" t="s">
        <v>723</v>
      </c>
      <c r="R24" s="83" t="s">
        <v>723</v>
      </c>
      <c r="S24" s="83" t="s">
        <v>723</v>
      </c>
      <c r="T24" s="83" t="s">
        <v>723</v>
      </c>
      <c r="U24" s="83" t="s">
        <v>723</v>
      </c>
      <c r="V24" s="83">
        <v>44378</v>
      </c>
      <c r="W24" s="83"/>
      <c r="X24" s="83">
        <v>44561</v>
      </c>
      <c r="Y24" s="83"/>
      <c r="Z24" s="40">
        <f>1494002250+478080720</f>
        <v>1972082970</v>
      </c>
      <c r="AA24" s="40">
        <f t="shared" si="0"/>
        <v>547800.82499999995</v>
      </c>
      <c r="AB24" s="41"/>
      <c r="AC24" s="41">
        <f t="shared" ref="AC24:AC25" si="2">SUM(Z24)</f>
        <v>1972082970</v>
      </c>
      <c r="AD24" s="39" t="s">
        <v>657</v>
      </c>
      <c r="AE24" s="54" t="s">
        <v>830</v>
      </c>
    </row>
    <row r="25" spans="1:32" s="19" customFormat="1" ht="57.6" x14ac:dyDescent="0.3">
      <c r="A25" s="39">
        <v>11</v>
      </c>
      <c r="B25" s="39" t="s">
        <v>715</v>
      </c>
      <c r="C25" s="39" t="s">
        <v>698</v>
      </c>
      <c r="D25" s="39" t="s">
        <v>508</v>
      </c>
      <c r="E25" s="39" t="s">
        <v>703</v>
      </c>
      <c r="F25" s="39" t="s">
        <v>678</v>
      </c>
      <c r="G25" s="54" t="s">
        <v>797</v>
      </c>
      <c r="H25" s="39">
        <v>80101507</v>
      </c>
      <c r="I25" s="63" t="s">
        <v>798</v>
      </c>
      <c r="J25" s="39" t="s">
        <v>729</v>
      </c>
      <c r="K25" s="39" t="s">
        <v>688</v>
      </c>
      <c r="L25" s="39" t="s">
        <v>695</v>
      </c>
      <c r="M25" s="39" t="s">
        <v>689</v>
      </c>
      <c r="N25" s="83">
        <v>44182</v>
      </c>
      <c r="O25" s="83">
        <v>44378</v>
      </c>
      <c r="P25" s="83">
        <v>44275</v>
      </c>
      <c r="Q25" s="83" t="s">
        <v>723</v>
      </c>
      <c r="R25" s="83" t="s">
        <v>723</v>
      </c>
      <c r="S25" s="83" t="s">
        <v>723</v>
      </c>
      <c r="T25" s="83" t="s">
        <v>723</v>
      </c>
      <c r="U25" s="83" t="s">
        <v>723</v>
      </c>
      <c r="V25" s="83">
        <v>44378</v>
      </c>
      <c r="W25" s="83"/>
      <c r="X25" s="83">
        <v>44561</v>
      </c>
      <c r="Y25" s="83"/>
      <c r="Z25" s="40">
        <f>1619781930+313506180</f>
        <v>1933288110</v>
      </c>
      <c r="AA25" s="40">
        <f t="shared" si="0"/>
        <v>537024.47499999998</v>
      </c>
      <c r="AB25" s="41"/>
      <c r="AC25" s="41">
        <f t="shared" si="2"/>
        <v>1933288110</v>
      </c>
      <c r="AD25" s="39" t="s">
        <v>657</v>
      </c>
      <c r="AE25" s="54" t="s">
        <v>830</v>
      </c>
    </row>
    <row r="26" spans="1:32" s="19" customFormat="1" ht="57.6" x14ac:dyDescent="0.3">
      <c r="A26" s="39">
        <v>12</v>
      </c>
      <c r="B26" s="39" t="s">
        <v>717</v>
      </c>
      <c r="C26" s="39" t="s">
        <v>698</v>
      </c>
      <c r="D26" s="39" t="s">
        <v>508</v>
      </c>
      <c r="E26" s="39" t="s">
        <v>703</v>
      </c>
      <c r="F26" s="39" t="s">
        <v>678</v>
      </c>
      <c r="G26" s="54" t="s">
        <v>797</v>
      </c>
      <c r="H26" s="39">
        <v>80101507</v>
      </c>
      <c r="I26" s="63" t="s">
        <v>798</v>
      </c>
      <c r="J26" s="39" t="s">
        <v>730</v>
      </c>
      <c r="K26" s="39" t="s">
        <v>688</v>
      </c>
      <c r="L26" s="39" t="s">
        <v>695</v>
      </c>
      <c r="M26" s="39" t="s">
        <v>689</v>
      </c>
      <c r="N26" s="83">
        <v>44182</v>
      </c>
      <c r="O26" s="83">
        <v>44378</v>
      </c>
      <c r="P26" s="83">
        <v>44275</v>
      </c>
      <c r="Q26" s="83" t="s">
        <v>723</v>
      </c>
      <c r="R26" s="83" t="s">
        <v>723</v>
      </c>
      <c r="S26" s="83" t="s">
        <v>723</v>
      </c>
      <c r="T26" s="83" t="s">
        <v>723</v>
      </c>
      <c r="U26" s="83" t="s">
        <v>723</v>
      </c>
      <c r="V26" s="83">
        <v>44378</v>
      </c>
      <c r="W26" s="83"/>
      <c r="X26" s="83">
        <v>44561</v>
      </c>
      <c r="Y26" s="83"/>
      <c r="Z26" s="40">
        <f>1281950280+160243787</f>
        <v>1442194067</v>
      </c>
      <c r="AA26" s="40">
        <f t="shared" si="0"/>
        <v>400609.46305555553</v>
      </c>
      <c r="AB26" s="41"/>
      <c r="AC26" s="41">
        <f t="shared" ref="AC26" si="3">SUM(Z26)</f>
        <v>1442194067</v>
      </c>
      <c r="AD26" s="39" t="s">
        <v>657</v>
      </c>
      <c r="AE26" s="54" t="s">
        <v>830</v>
      </c>
    </row>
    <row r="27" spans="1:32" s="19" customFormat="1" ht="57.6" x14ac:dyDescent="0.3">
      <c r="A27" s="39">
        <v>13</v>
      </c>
      <c r="B27" s="39" t="s">
        <v>716</v>
      </c>
      <c r="C27" s="39" t="s">
        <v>698</v>
      </c>
      <c r="D27" s="39" t="s">
        <v>508</v>
      </c>
      <c r="E27" s="39" t="s">
        <v>703</v>
      </c>
      <c r="F27" s="39" t="s">
        <v>678</v>
      </c>
      <c r="G27" s="54" t="s">
        <v>797</v>
      </c>
      <c r="H27" s="39">
        <v>80101507</v>
      </c>
      <c r="I27" s="63" t="s">
        <v>798</v>
      </c>
      <c r="J27" s="39" t="s">
        <v>731</v>
      </c>
      <c r="K27" s="39" t="s">
        <v>688</v>
      </c>
      <c r="L27" s="39" t="s">
        <v>695</v>
      </c>
      <c r="M27" s="39" t="s">
        <v>689</v>
      </c>
      <c r="N27" s="83">
        <v>44182</v>
      </c>
      <c r="O27" s="83">
        <v>44378</v>
      </c>
      <c r="P27" s="83">
        <v>44275</v>
      </c>
      <c r="Q27" s="83" t="s">
        <v>723</v>
      </c>
      <c r="R27" s="83" t="s">
        <v>723</v>
      </c>
      <c r="S27" s="83" t="s">
        <v>723</v>
      </c>
      <c r="T27" s="83" t="s">
        <v>723</v>
      </c>
      <c r="U27" s="83" t="s">
        <v>723</v>
      </c>
      <c r="V27" s="83">
        <v>44378</v>
      </c>
      <c r="W27" s="83"/>
      <c r="X27" s="83">
        <v>44561</v>
      </c>
      <c r="Y27" s="83"/>
      <c r="Z27" s="40">
        <f>1294572825+450286201</f>
        <v>1744859026</v>
      </c>
      <c r="AA27" s="40">
        <f t="shared" si="0"/>
        <v>484683.06277777778</v>
      </c>
      <c r="AB27" s="41"/>
      <c r="AC27" s="41">
        <f t="shared" ref="AC27:AC32" si="4">SUM(Z27)</f>
        <v>1744859026</v>
      </c>
      <c r="AD27" s="39" t="s">
        <v>657</v>
      </c>
      <c r="AE27" s="54" t="s">
        <v>830</v>
      </c>
    </row>
    <row r="28" spans="1:32" s="19" customFormat="1" ht="57.6" x14ac:dyDescent="0.3">
      <c r="A28" s="39">
        <v>14</v>
      </c>
      <c r="B28" s="39" t="s">
        <v>718</v>
      </c>
      <c r="C28" s="39" t="s">
        <v>698</v>
      </c>
      <c r="D28" s="39" t="s">
        <v>508</v>
      </c>
      <c r="E28" s="39" t="s">
        <v>703</v>
      </c>
      <c r="F28" s="39" t="s">
        <v>678</v>
      </c>
      <c r="G28" s="54" t="s">
        <v>797</v>
      </c>
      <c r="H28" s="39">
        <v>80101507</v>
      </c>
      <c r="I28" s="63" t="s">
        <v>798</v>
      </c>
      <c r="J28" s="39" t="s">
        <v>744</v>
      </c>
      <c r="K28" s="39" t="s">
        <v>688</v>
      </c>
      <c r="L28" s="39" t="s">
        <v>695</v>
      </c>
      <c r="M28" s="39" t="s">
        <v>689</v>
      </c>
      <c r="N28" s="83">
        <v>44182</v>
      </c>
      <c r="O28" s="83">
        <v>44378</v>
      </c>
      <c r="P28" s="83">
        <v>44275</v>
      </c>
      <c r="Q28" s="83" t="s">
        <v>723</v>
      </c>
      <c r="R28" s="83" t="s">
        <v>723</v>
      </c>
      <c r="S28" s="83" t="s">
        <v>723</v>
      </c>
      <c r="T28" s="83" t="s">
        <v>723</v>
      </c>
      <c r="U28" s="83" t="s">
        <v>723</v>
      </c>
      <c r="V28" s="83">
        <v>44378</v>
      </c>
      <c r="W28" s="83"/>
      <c r="X28" s="83">
        <v>44561</v>
      </c>
      <c r="Y28" s="83"/>
      <c r="Z28" s="40">
        <f>1885944060+209549344</f>
        <v>2095493404</v>
      </c>
      <c r="AA28" s="40">
        <f t="shared" si="0"/>
        <v>582081.50111111114</v>
      </c>
      <c r="AB28" s="41"/>
      <c r="AC28" s="41">
        <f t="shared" ref="AC28" si="5">SUM(Z28)</f>
        <v>2095493404</v>
      </c>
      <c r="AD28" s="39" t="s">
        <v>657</v>
      </c>
      <c r="AE28" s="54" t="s">
        <v>830</v>
      </c>
    </row>
    <row r="29" spans="1:32" s="19" customFormat="1" ht="57.6" x14ac:dyDescent="0.3">
      <c r="A29" s="39">
        <v>15</v>
      </c>
      <c r="B29" s="39" t="s">
        <v>719</v>
      </c>
      <c r="C29" s="39" t="s">
        <v>698</v>
      </c>
      <c r="D29" s="39" t="s">
        <v>508</v>
      </c>
      <c r="E29" s="39" t="s">
        <v>703</v>
      </c>
      <c r="F29" s="39" t="s">
        <v>678</v>
      </c>
      <c r="G29" s="54" t="s">
        <v>797</v>
      </c>
      <c r="H29" s="39">
        <v>80101507</v>
      </c>
      <c r="I29" s="63" t="s">
        <v>798</v>
      </c>
      <c r="J29" s="39" t="s">
        <v>745</v>
      </c>
      <c r="K29" s="39" t="s">
        <v>688</v>
      </c>
      <c r="L29" s="39" t="s">
        <v>695</v>
      </c>
      <c r="M29" s="39" t="s">
        <v>689</v>
      </c>
      <c r="N29" s="83">
        <v>44182</v>
      </c>
      <c r="O29" s="83">
        <v>44378</v>
      </c>
      <c r="P29" s="83">
        <v>44275</v>
      </c>
      <c r="Q29" s="83" t="s">
        <v>723</v>
      </c>
      <c r="R29" s="83" t="s">
        <v>723</v>
      </c>
      <c r="S29" s="83" t="s">
        <v>723</v>
      </c>
      <c r="T29" s="83" t="s">
        <v>723</v>
      </c>
      <c r="U29" s="83" t="s">
        <v>723</v>
      </c>
      <c r="V29" s="83">
        <v>44378</v>
      </c>
      <c r="W29" s="83"/>
      <c r="X29" s="83">
        <v>44561</v>
      </c>
      <c r="Y29" s="83"/>
      <c r="Z29" s="40">
        <f>2131546950+519889500</f>
        <v>2651436450</v>
      </c>
      <c r="AA29" s="40">
        <f t="shared" si="0"/>
        <v>736510.125</v>
      </c>
      <c r="AB29" s="41"/>
      <c r="AC29" s="41">
        <f t="shared" si="4"/>
        <v>2651436450</v>
      </c>
      <c r="AD29" s="39" t="s">
        <v>657</v>
      </c>
      <c r="AE29" s="54" t="s">
        <v>830</v>
      </c>
    </row>
    <row r="30" spans="1:32" s="19" customFormat="1" ht="57.6" x14ac:dyDescent="0.3">
      <c r="A30" s="39">
        <v>16</v>
      </c>
      <c r="B30" s="39" t="s">
        <v>720</v>
      </c>
      <c r="C30" s="39" t="s">
        <v>698</v>
      </c>
      <c r="D30" s="39" t="s">
        <v>508</v>
      </c>
      <c r="E30" s="39" t="s">
        <v>703</v>
      </c>
      <c r="F30" s="39" t="s">
        <v>678</v>
      </c>
      <c r="G30" s="54" t="s">
        <v>797</v>
      </c>
      <c r="H30" s="39">
        <v>80101507</v>
      </c>
      <c r="I30" s="63" t="s">
        <v>798</v>
      </c>
      <c r="J30" s="39" t="s">
        <v>746</v>
      </c>
      <c r="K30" s="39" t="s">
        <v>688</v>
      </c>
      <c r="L30" s="39" t="s">
        <v>695</v>
      </c>
      <c r="M30" s="39" t="s">
        <v>689</v>
      </c>
      <c r="N30" s="83">
        <v>44182</v>
      </c>
      <c r="O30" s="83">
        <v>44378</v>
      </c>
      <c r="P30" s="83">
        <v>44275</v>
      </c>
      <c r="Q30" s="83" t="s">
        <v>723</v>
      </c>
      <c r="R30" s="83" t="s">
        <v>723</v>
      </c>
      <c r="S30" s="83" t="s">
        <v>723</v>
      </c>
      <c r="T30" s="83" t="s">
        <v>723</v>
      </c>
      <c r="U30" s="83" t="s">
        <v>723</v>
      </c>
      <c r="V30" s="83">
        <v>44378</v>
      </c>
      <c r="W30" s="83"/>
      <c r="X30" s="83">
        <v>44561</v>
      </c>
      <c r="Y30" s="83"/>
      <c r="Z30" s="40">
        <f>1534144950+158704650</f>
        <v>1692849600</v>
      </c>
      <c r="AA30" s="40">
        <f t="shared" si="0"/>
        <v>470236</v>
      </c>
      <c r="AB30" s="41"/>
      <c r="AC30" s="41">
        <f t="shared" ref="AC30" si="6">SUM(Z30)</f>
        <v>1692849600</v>
      </c>
      <c r="AD30" s="39" t="s">
        <v>657</v>
      </c>
      <c r="AE30" s="54" t="s">
        <v>830</v>
      </c>
    </row>
    <row r="31" spans="1:32" s="19" customFormat="1" ht="57.6" x14ac:dyDescent="0.3">
      <c r="A31" s="39">
        <v>17</v>
      </c>
      <c r="B31" s="39" t="s">
        <v>732</v>
      </c>
      <c r="C31" s="39" t="s">
        <v>698</v>
      </c>
      <c r="D31" s="39" t="s">
        <v>508</v>
      </c>
      <c r="E31" s="39" t="s">
        <v>703</v>
      </c>
      <c r="F31" s="39" t="s">
        <v>678</v>
      </c>
      <c r="G31" s="54" t="s">
        <v>797</v>
      </c>
      <c r="H31" s="39">
        <v>80101507</v>
      </c>
      <c r="I31" s="63" t="s">
        <v>798</v>
      </c>
      <c r="J31" s="39" t="s">
        <v>747</v>
      </c>
      <c r="K31" s="39" t="s">
        <v>688</v>
      </c>
      <c r="L31" s="39" t="s">
        <v>695</v>
      </c>
      <c r="M31" s="39" t="s">
        <v>689</v>
      </c>
      <c r="N31" s="83">
        <v>44182</v>
      </c>
      <c r="O31" s="83">
        <v>44378</v>
      </c>
      <c r="P31" s="83">
        <v>44275</v>
      </c>
      <c r="Q31" s="83" t="s">
        <v>723</v>
      </c>
      <c r="R31" s="83" t="s">
        <v>723</v>
      </c>
      <c r="S31" s="83" t="s">
        <v>723</v>
      </c>
      <c r="T31" s="83" t="s">
        <v>723</v>
      </c>
      <c r="U31" s="83" t="s">
        <v>723</v>
      </c>
      <c r="V31" s="83">
        <v>44378</v>
      </c>
      <c r="W31" s="83"/>
      <c r="X31" s="83">
        <v>44561</v>
      </c>
      <c r="Y31" s="83"/>
      <c r="Z31" s="40">
        <f>2467841220+525072600</f>
        <v>2992913820</v>
      </c>
      <c r="AA31" s="40">
        <f t="shared" si="0"/>
        <v>831364.95</v>
      </c>
      <c r="AB31" s="41"/>
      <c r="AC31" s="41">
        <f t="shared" si="4"/>
        <v>2992913820</v>
      </c>
      <c r="AD31" s="39" t="s">
        <v>657</v>
      </c>
      <c r="AE31" s="54" t="s">
        <v>830</v>
      </c>
    </row>
    <row r="32" spans="1:32" s="19" customFormat="1" ht="57.6" x14ac:dyDescent="0.3">
      <c r="A32" s="39">
        <v>18</v>
      </c>
      <c r="B32" s="39" t="s">
        <v>733</v>
      </c>
      <c r="C32" s="39" t="s">
        <v>698</v>
      </c>
      <c r="D32" s="39" t="s">
        <v>508</v>
      </c>
      <c r="E32" s="39" t="s">
        <v>703</v>
      </c>
      <c r="F32" s="39" t="s">
        <v>678</v>
      </c>
      <c r="G32" s="54" t="s">
        <v>797</v>
      </c>
      <c r="H32" s="39">
        <v>80101507</v>
      </c>
      <c r="I32" s="63" t="s">
        <v>798</v>
      </c>
      <c r="J32" s="39" t="s">
        <v>748</v>
      </c>
      <c r="K32" s="39" t="s">
        <v>688</v>
      </c>
      <c r="L32" s="39" t="s">
        <v>695</v>
      </c>
      <c r="M32" s="39" t="s">
        <v>689</v>
      </c>
      <c r="N32" s="83">
        <v>44182</v>
      </c>
      <c r="O32" s="83">
        <v>44378</v>
      </c>
      <c r="P32" s="83">
        <v>44275</v>
      </c>
      <c r="Q32" s="83" t="s">
        <v>723</v>
      </c>
      <c r="R32" s="83" t="s">
        <v>723</v>
      </c>
      <c r="S32" s="83" t="s">
        <v>723</v>
      </c>
      <c r="T32" s="83" t="s">
        <v>723</v>
      </c>
      <c r="U32" s="83" t="s">
        <v>723</v>
      </c>
      <c r="V32" s="83">
        <v>44378</v>
      </c>
      <c r="W32" s="83"/>
      <c r="X32" s="83">
        <v>44561</v>
      </c>
      <c r="Y32" s="83"/>
      <c r="Z32" s="40">
        <f>2114587800+264323480</f>
        <v>2378911280</v>
      </c>
      <c r="AA32" s="40">
        <f t="shared" si="0"/>
        <v>660808.68888888892</v>
      </c>
      <c r="AB32" s="41"/>
      <c r="AC32" s="41">
        <f t="shared" si="4"/>
        <v>2378911280</v>
      </c>
      <c r="AD32" s="39" t="s">
        <v>657</v>
      </c>
      <c r="AE32" s="54" t="s">
        <v>830</v>
      </c>
    </row>
    <row r="33" spans="1:31" s="19" customFormat="1" ht="57.6" x14ac:dyDescent="0.3">
      <c r="A33" s="39">
        <v>19</v>
      </c>
      <c r="B33" s="39" t="s">
        <v>734</v>
      </c>
      <c r="C33" s="39" t="s">
        <v>698</v>
      </c>
      <c r="D33" s="39" t="s">
        <v>508</v>
      </c>
      <c r="E33" s="39" t="s">
        <v>703</v>
      </c>
      <c r="F33" s="39" t="s">
        <v>678</v>
      </c>
      <c r="G33" s="54" t="s">
        <v>797</v>
      </c>
      <c r="H33" s="39">
        <v>80101507</v>
      </c>
      <c r="I33" s="63" t="s">
        <v>798</v>
      </c>
      <c r="J33" s="39" t="s">
        <v>749</v>
      </c>
      <c r="K33" s="39" t="s">
        <v>688</v>
      </c>
      <c r="L33" s="39" t="s">
        <v>695</v>
      </c>
      <c r="M33" s="39" t="s">
        <v>689</v>
      </c>
      <c r="N33" s="83">
        <v>44182</v>
      </c>
      <c r="O33" s="83">
        <v>44378</v>
      </c>
      <c r="P33" s="83">
        <v>44275</v>
      </c>
      <c r="Q33" s="83" t="s">
        <v>723</v>
      </c>
      <c r="R33" s="83" t="s">
        <v>723</v>
      </c>
      <c r="S33" s="83" t="s">
        <v>723</v>
      </c>
      <c r="T33" s="83" t="s">
        <v>723</v>
      </c>
      <c r="U33" s="83" t="s">
        <v>723</v>
      </c>
      <c r="V33" s="83">
        <v>44378</v>
      </c>
      <c r="W33" s="83"/>
      <c r="X33" s="83">
        <v>44561</v>
      </c>
      <c r="Y33" s="83"/>
      <c r="Z33" s="40">
        <f>1016269605+179341701</f>
        <v>1195611306</v>
      </c>
      <c r="AA33" s="40">
        <f t="shared" si="0"/>
        <v>332114.25166666665</v>
      </c>
      <c r="AB33" s="41"/>
      <c r="AC33" s="41">
        <f t="shared" ref="AC33" si="7">SUM(Z33)</f>
        <v>1195611306</v>
      </c>
      <c r="AD33" s="39" t="s">
        <v>657</v>
      </c>
      <c r="AE33" s="54" t="s">
        <v>830</v>
      </c>
    </row>
    <row r="34" spans="1:31" s="19" customFormat="1" ht="57.6" x14ac:dyDescent="0.3">
      <c r="A34" s="39">
        <v>20</v>
      </c>
      <c r="B34" s="39" t="s">
        <v>735</v>
      </c>
      <c r="C34" s="39" t="s">
        <v>698</v>
      </c>
      <c r="D34" s="39" t="s">
        <v>508</v>
      </c>
      <c r="E34" s="39" t="s">
        <v>703</v>
      </c>
      <c r="F34" s="39" t="s">
        <v>678</v>
      </c>
      <c r="G34" s="54" t="s">
        <v>797</v>
      </c>
      <c r="H34" s="39">
        <v>80101507</v>
      </c>
      <c r="I34" s="63" t="s">
        <v>798</v>
      </c>
      <c r="J34" s="39" t="s">
        <v>750</v>
      </c>
      <c r="K34" s="39" t="s">
        <v>688</v>
      </c>
      <c r="L34" s="39" t="s">
        <v>695</v>
      </c>
      <c r="M34" s="39" t="s">
        <v>689</v>
      </c>
      <c r="N34" s="83">
        <v>44182</v>
      </c>
      <c r="O34" s="83">
        <v>44378</v>
      </c>
      <c r="P34" s="83">
        <v>44275</v>
      </c>
      <c r="Q34" s="83" t="s">
        <v>723</v>
      </c>
      <c r="R34" s="83" t="s">
        <v>723</v>
      </c>
      <c r="S34" s="83" t="s">
        <v>723</v>
      </c>
      <c r="T34" s="83" t="s">
        <v>723</v>
      </c>
      <c r="U34" s="83" t="s">
        <v>723</v>
      </c>
      <c r="V34" s="83">
        <v>44378</v>
      </c>
      <c r="W34" s="83"/>
      <c r="X34" s="83">
        <v>44561</v>
      </c>
      <c r="Y34" s="83"/>
      <c r="Z34" s="40">
        <f>1442383605+534216157</f>
        <v>1976599762</v>
      </c>
      <c r="AA34" s="40">
        <f t="shared" si="0"/>
        <v>549055.48944444442</v>
      </c>
      <c r="AB34" s="41"/>
      <c r="AC34" s="41">
        <f t="shared" ref="AC34" si="8">SUM(Z34)</f>
        <v>1976599762</v>
      </c>
      <c r="AD34" s="39" t="s">
        <v>657</v>
      </c>
      <c r="AE34" s="54" t="s">
        <v>830</v>
      </c>
    </row>
    <row r="35" spans="1:31" s="19" customFormat="1" ht="57.6" x14ac:dyDescent="0.3">
      <c r="A35" s="39">
        <v>21</v>
      </c>
      <c r="B35" s="39" t="s">
        <v>736</v>
      </c>
      <c r="C35" s="39" t="s">
        <v>698</v>
      </c>
      <c r="D35" s="39" t="s">
        <v>508</v>
      </c>
      <c r="E35" s="39" t="s">
        <v>703</v>
      </c>
      <c r="F35" s="39" t="s">
        <v>678</v>
      </c>
      <c r="G35" s="54" t="s">
        <v>797</v>
      </c>
      <c r="H35" s="39">
        <v>80101507</v>
      </c>
      <c r="I35" s="63" t="s">
        <v>798</v>
      </c>
      <c r="J35" s="39" t="s">
        <v>753</v>
      </c>
      <c r="K35" s="39" t="s">
        <v>688</v>
      </c>
      <c r="L35" s="39" t="s">
        <v>695</v>
      </c>
      <c r="M35" s="39" t="s">
        <v>689</v>
      </c>
      <c r="N35" s="83">
        <v>44182</v>
      </c>
      <c r="O35" s="83">
        <v>44378</v>
      </c>
      <c r="P35" s="83">
        <v>44275</v>
      </c>
      <c r="Q35" s="83" t="s">
        <v>723</v>
      </c>
      <c r="R35" s="83" t="s">
        <v>723</v>
      </c>
      <c r="S35" s="83" t="s">
        <v>723</v>
      </c>
      <c r="T35" s="83" t="s">
        <v>723</v>
      </c>
      <c r="U35" s="83" t="s">
        <v>723</v>
      </c>
      <c r="V35" s="83">
        <v>44378</v>
      </c>
      <c r="W35" s="83"/>
      <c r="X35" s="83">
        <v>44561</v>
      </c>
      <c r="Y35" s="83"/>
      <c r="Z35" s="40">
        <f>2116553400+264569177</f>
        <v>2381122577</v>
      </c>
      <c r="AA35" s="40">
        <f t="shared" si="0"/>
        <v>661422.93805555557</v>
      </c>
      <c r="AB35" s="41"/>
      <c r="AC35" s="41">
        <f t="shared" ref="AC35" si="9">SUM(Z35)</f>
        <v>2381122577</v>
      </c>
      <c r="AD35" s="39" t="s">
        <v>657</v>
      </c>
      <c r="AE35" s="54" t="s">
        <v>830</v>
      </c>
    </row>
    <row r="36" spans="1:31" s="19" customFormat="1" ht="57.6" x14ac:dyDescent="0.3">
      <c r="A36" s="39">
        <v>22</v>
      </c>
      <c r="B36" s="39" t="s">
        <v>737</v>
      </c>
      <c r="C36" s="39" t="s">
        <v>698</v>
      </c>
      <c r="D36" s="39" t="s">
        <v>508</v>
      </c>
      <c r="E36" s="39" t="s">
        <v>703</v>
      </c>
      <c r="F36" s="39" t="s">
        <v>678</v>
      </c>
      <c r="G36" s="54" t="s">
        <v>797</v>
      </c>
      <c r="H36" s="39">
        <v>80101507</v>
      </c>
      <c r="I36" s="63" t="s">
        <v>798</v>
      </c>
      <c r="J36" s="39" t="s">
        <v>754</v>
      </c>
      <c r="K36" s="39" t="s">
        <v>688</v>
      </c>
      <c r="L36" s="39" t="s">
        <v>695</v>
      </c>
      <c r="M36" s="39" t="s">
        <v>689</v>
      </c>
      <c r="N36" s="83">
        <v>44182</v>
      </c>
      <c r="O36" s="83">
        <v>44378</v>
      </c>
      <c r="P36" s="83">
        <v>44275</v>
      </c>
      <c r="Q36" s="83" t="s">
        <v>723</v>
      </c>
      <c r="R36" s="83" t="s">
        <v>723</v>
      </c>
      <c r="S36" s="83" t="s">
        <v>723</v>
      </c>
      <c r="T36" s="83" t="s">
        <v>723</v>
      </c>
      <c r="U36" s="83" t="s">
        <v>723</v>
      </c>
      <c r="V36" s="83">
        <v>44378</v>
      </c>
      <c r="W36" s="83"/>
      <c r="X36" s="83">
        <v>44561</v>
      </c>
      <c r="Y36" s="83"/>
      <c r="Z36" s="40">
        <f>1945041345+367980801</f>
        <v>2313022146</v>
      </c>
      <c r="AA36" s="40">
        <f t="shared" si="0"/>
        <v>642506.15166666661</v>
      </c>
      <c r="AB36" s="41"/>
      <c r="AC36" s="41">
        <f t="shared" ref="AC36" si="10">SUM(Z36)</f>
        <v>2313022146</v>
      </c>
      <c r="AD36" s="39" t="s">
        <v>657</v>
      </c>
      <c r="AE36" s="54" t="s">
        <v>830</v>
      </c>
    </row>
    <row r="37" spans="1:31" s="79" customFormat="1" ht="300" customHeight="1" x14ac:dyDescent="0.3">
      <c r="A37" s="43">
        <v>23</v>
      </c>
      <c r="B37" s="43" t="s">
        <v>738</v>
      </c>
      <c r="C37" s="43" t="s">
        <v>704</v>
      </c>
      <c r="D37" s="43" t="s">
        <v>705</v>
      </c>
      <c r="E37" s="43" t="s">
        <v>708</v>
      </c>
      <c r="F37" s="43" t="s">
        <v>678</v>
      </c>
      <c r="G37" s="45" t="s">
        <v>837</v>
      </c>
      <c r="H37" s="44" t="s">
        <v>647</v>
      </c>
      <c r="I37" s="64" t="s">
        <v>799</v>
      </c>
      <c r="J37" s="43" t="s">
        <v>790</v>
      </c>
      <c r="K37" s="43" t="s">
        <v>669</v>
      </c>
      <c r="L37" s="43" t="s">
        <v>721</v>
      </c>
      <c r="M37" s="43" t="s">
        <v>814</v>
      </c>
      <c r="N37" s="84">
        <v>44242</v>
      </c>
      <c r="O37" s="84">
        <v>44376</v>
      </c>
      <c r="P37" s="84">
        <v>44342</v>
      </c>
      <c r="Q37" s="84"/>
      <c r="R37" s="84" t="s">
        <v>723</v>
      </c>
      <c r="S37" s="84" t="s">
        <v>723</v>
      </c>
      <c r="T37" s="84" t="s">
        <v>723</v>
      </c>
      <c r="U37" s="84"/>
      <c r="V37" s="84">
        <v>44376</v>
      </c>
      <c r="W37" s="84"/>
      <c r="X37" s="84">
        <v>44679</v>
      </c>
      <c r="Y37" s="84"/>
      <c r="Z37" s="46">
        <v>6963370600</v>
      </c>
      <c r="AA37" s="46">
        <f>Z37/$D$10</f>
        <v>1934269.611111111</v>
      </c>
      <c r="AB37" s="84"/>
      <c r="AC37" s="46">
        <v>6963370600</v>
      </c>
      <c r="AD37" s="43" t="s">
        <v>710</v>
      </c>
      <c r="AE37" s="45" t="s">
        <v>835</v>
      </c>
    </row>
    <row r="38" spans="1:31" s="19" customFormat="1" ht="128.55000000000001" customHeight="1" x14ac:dyDescent="0.3">
      <c r="A38" s="43">
        <v>24</v>
      </c>
      <c r="B38" s="43" t="s">
        <v>739</v>
      </c>
      <c r="C38" s="43" t="s">
        <v>704</v>
      </c>
      <c r="D38" s="43" t="s">
        <v>705</v>
      </c>
      <c r="E38" s="43" t="s">
        <v>708</v>
      </c>
      <c r="F38" s="43" t="s">
        <v>678</v>
      </c>
      <c r="G38" s="45" t="s">
        <v>800</v>
      </c>
      <c r="H38" s="44">
        <v>80101505</v>
      </c>
      <c r="I38" s="64" t="s">
        <v>791</v>
      </c>
      <c r="J38" s="43" t="s">
        <v>681</v>
      </c>
      <c r="K38" s="43" t="s">
        <v>669</v>
      </c>
      <c r="L38" s="43" t="s">
        <v>690</v>
      </c>
      <c r="M38" s="43" t="s">
        <v>781</v>
      </c>
      <c r="N38" s="84">
        <v>44228</v>
      </c>
      <c r="O38" s="84">
        <v>44291</v>
      </c>
      <c r="P38" s="84">
        <v>44264</v>
      </c>
      <c r="Q38" s="84">
        <v>44305</v>
      </c>
      <c r="R38" s="84" t="s">
        <v>723</v>
      </c>
      <c r="S38" s="84" t="s">
        <v>723</v>
      </c>
      <c r="T38" s="84">
        <v>44309</v>
      </c>
      <c r="U38" s="84">
        <v>44305</v>
      </c>
      <c r="V38" s="84">
        <v>44334</v>
      </c>
      <c r="W38" s="84"/>
      <c r="X38" s="84">
        <v>44561</v>
      </c>
      <c r="Y38" s="84"/>
      <c r="Z38" s="46">
        <v>95400000</v>
      </c>
      <c r="AA38" s="46">
        <f t="shared" si="0"/>
        <v>26500</v>
      </c>
      <c r="AB38" s="47"/>
      <c r="AC38" s="47">
        <f t="shared" ref="AC38" si="11">SUM(Z38)</f>
        <v>95400000</v>
      </c>
      <c r="AD38" s="43" t="s">
        <v>710</v>
      </c>
      <c r="AE38" s="45" t="s">
        <v>757</v>
      </c>
    </row>
    <row r="39" spans="1:31" s="19" customFormat="1" ht="109.2" customHeight="1" x14ac:dyDescent="0.3">
      <c r="A39" s="43">
        <v>25</v>
      </c>
      <c r="B39" s="43" t="s">
        <v>740</v>
      </c>
      <c r="C39" s="43" t="s">
        <v>704</v>
      </c>
      <c r="D39" s="43" t="s">
        <v>706</v>
      </c>
      <c r="E39" s="43" t="s">
        <v>707</v>
      </c>
      <c r="F39" s="43" t="s">
        <v>678</v>
      </c>
      <c r="G39" s="45" t="s">
        <v>691</v>
      </c>
      <c r="H39" s="44">
        <v>80101505</v>
      </c>
      <c r="I39" s="64" t="s">
        <v>801</v>
      </c>
      <c r="J39" s="43" t="s">
        <v>681</v>
      </c>
      <c r="K39" s="43" t="s">
        <v>669</v>
      </c>
      <c r="L39" s="43" t="s">
        <v>762</v>
      </c>
      <c r="M39" s="43" t="s">
        <v>783</v>
      </c>
      <c r="N39" s="84">
        <v>44392</v>
      </c>
      <c r="O39" s="84">
        <v>44498</v>
      </c>
      <c r="P39" s="84">
        <v>44420</v>
      </c>
      <c r="Q39" s="84"/>
      <c r="R39" s="84"/>
      <c r="S39" s="84"/>
      <c r="T39" s="84">
        <v>44476</v>
      </c>
      <c r="U39" s="84"/>
      <c r="V39" s="84">
        <v>44498</v>
      </c>
      <c r="W39" s="84"/>
      <c r="X39" s="84">
        <v>44742</v>
      </c>
      <c r="Y39" s="84"/>
      <c r="Z39" s="46">
        <v>1085494150</v>
      </c>
      <c r="AA39" s="46">
        <f t="shared" si="0"/>
        <v>301526.15277777775</v>
      </c>
      <c r="AB39" s="47"/>
      <c r="AC39" s="47">
        <f t="shared" ref="AC39" si="12">SUM(Z39)</f>
        <v>1085494150</v>
      </c>
      <c r="AD39" s="43" t="s">
        <v>710</v>
      </c>
      <c r="AE39" s="45" t="s">
        <v>758</v>
      </c>
    </row>
    <row r="40" spans="1:31" ht="72" x14ac:dyDescent="0.3">
      <c r="A40" s="48">
        <v>26</v>
      </c>
      <c r="B40" s="48" t="s">
        <v>741</v>
      </c>
      <c r="C40" s="48" t="s">
        <v>694</v>
      </c>
      <c r="D40" s="48" t="s">
        <v>695</v>
      </c>
      <c r="E40" s="48" t="s">
        <v>695</v>
      </c>
      <c r="F40" s="48" t="s">
        <v>678</v>
      </c>
      <c r="G40" s="55" t="s">
        <v>650</v>
      </c>
      <c r="H40" s="49">
        <v>80101505</v>
      </c>
      <c r="I40" s="50" t="s">
        <v>802</v>
      </c>
      <c r="J40" s="48" t="s">
        <v>681</v>
      </c>
      <c r="K40" s="48" t="s">
        <v>669</v>
      </c>
      <c r="L40" s="48" t="s">
        <v>690</v>
      </c>
      <c r="M40" s="48" t="s">
        <v>782</v>
      </c>
      <c r="N40" s="85">
        <v>44180</v>
      </c>
      <c r="O40" s="85">
        <v>44291</v>
      </c>
      <c r="P40" s="85">
        <v>44260</v>
      </c>
      <c r="Q40" s="85">
        <v>44270</v>
      </c>
      <c r="R40" s="85" t="s">
        <v>723</v>
      </c>
      <c r="S40" s="85" t="s">
        <v>723</v>
      </c>
      <c r="T40" s="85">
        <v>44270</v>
      </c>
      <c r="U40" s="85">
        <v>44270</v>
      </c>
      <c r="V40" s="85">
        <v>44291</v>
      </c>
      <c r="W40" s="85">
        <v>44298</v>
      </c>
      <c r="X40" s="85">
        <v>44561</v>
      </c>
      <c r="Y40" s="85">
        <v>44561</v>
      </c>
      <c r="Z40" s="51">
        <v>168821333</v>
      </c>
      <c r="AA40" s="51">
        <f t="shared" si="0"/>
        <v>46894.814722222225</v>
      </c>
      <c r="AB40" s="51">
        <f>45032</f>
        <v>45032</v>
      </c>
      <c r="AC40" s="51">
        <f t="shared" ref="AC40:AC44" si="13">SUM(Z40)</f>
        <v>168821333</v>
      </c>
      <c r="AD40" s="48" t="s">
        <v>657</v>
      </c>
      <c r="AE40" s="55" t="s">
        <v>828</v>
      </c>
    </row>
    <row r="41" spans="1:31" ht="72" x14ac:dyDescent="0.3">
      <c r="A41" s="48">
        <v>27</v>
      </c>
      <c r="B41" s="48" t="s">
        <v>742</v>
      </c>
      <c r="C41" s="48" t="s">
        <v>694</v>
      </c>
      <c r="D41" s="48" t="s">
        <v>695</v>
      </c>
      <c r="E41" s="48" t="s">
        <v>695</v>
      </c>
      <c r="F41" s="48" t="s">
        <v>678</v>
      </c>
      <c r="G41" s="55" t="s">
        <v>651</v>
      </c>
      <c r="H41" s="49">
        <v>80101505</v>
      </c>
      <c r="I41" s="50" t="s">
        <v>803</v>
      </c>
      <c r="J41" s="48" t="s">
        <v>681</v>
      </c>
      <c r="K41" s="48" t="s">
        <v>669</v>
      </c>
      <c r="L41" s="48" t="s">
        <v>690</v>
      </c>
      <c r="M41" s="48" t="s">
        <v>782</v>
      </c>
      <c r="N41" s="85">
        <v>44179</v>
      </c>
      <c r="O41" s="85">
        <v>44291</v>
      </c>
      <c r="P41" s="85">
        <v>44260</v>
      </c>
      <c r="Q41" s="85">
        <v>44270</v>
      </c>
      <c r="R41" s="85" t="s">
        <v>723</v>
      </c>
      <c r="S41" s="85" t="s">
        <v>723</v>
      </c>
      <c r="T41" s="85">
        <v>44270</v>
      </c>
      <c r="U41" s="85">
        <v>44270</v>
      </c>
      <c r="V41" s="85">
        <v>44291</v>
      </c>
      <c r="W41" s="85">
        <v>44293</v>
      </c>
      <c r="X41" s="85">
        <v>44561</v>
      </c>
      <c r="Y41" s="85">
        <v>44561</v>
      </c>
      <c r="Z41" s="51">
        <v>142709000</v>
      </c>
      <c r="AA41" s="51">
        <f t="shared" si="0"/>
        <v>39641.388888888891</v>
      </c>
      <c r="AB41" s="51">
        <f>38784</f>
        <v>38784</v>
      </c>
      <c r="AC41" s="51">
        <f t="shared" si="13"/>
        <v>142709000</v>
      </c>
      <c r="AD41" s="48" t="s">
        <v>657</v>
      </c>
      <c r="AE41" s="55" t="s">
        <v>826</v>
      </c>
    </row>
    <row r="42" spans="1:31" ht="86.4" x14ac:dyDescent="0.3">
      <c r="A42" s="48">
        <v>28</v>
      </c>
      <c r="B42" s="48" t="s">
        <v>743</v>
      </c>
      <c r="C42" s="48" t="s">
        <v>694</v>
      </c>
      <c r="D42" s="48" t="s">
        <v>695</v>
      </c>
      <c r="E42" s="48" t="s">
        <v>695</v>
      </c>
      <c r="F42" s="48" t="s">
        <v>678</v>
      </c>
      <c r="G42" s="55" t="s">
        <v>652</v>
      </c>
      <c r="H42" s="49">
        <v>80101505</v>
      </c>
      <c r="I42" s="50" t="s">
        <v>804</v>
      </c>
      <c r="J42" s="48" t="s">
        <v>681</v>
      </c>
      <c r="K42" s="48" t="s">
        <v>669</v>
      </c>
      <c r="L42" s="48" t="s">
        <v>690</v>
      </c>
      <c r="M42" s="48" t="s">
        <v>782</v>
      </c>
      <c r="N42" s="85">
        <v>44179</v>
      </c>
      <c r="O42" s="85">
        <v>44291</v>
      </c>
      <c r="P42" s="85">
        <v>44260</v>
      </c>
      <c r="Q42" s="85">
        <v>44270</v>
      </c>
      <c r="R42" s="85" t="s">
        <v>723</v>
      </c>
      <c r="S42" s="85" t="s">
        <v>723</v>
      </c>
      <c r="T42" s="85">
        <v>44270</v>
      </c>
      <c r="U42" s="85">
        <v>44270</v>
      </c>
      <c r="V42" s="85">
        <v>44291</v>
      </c>
      <c r="W42" s="85">
        <v>44298</v>
      </c>
      <c r="X42" s="85">
        <v>44561</v>
      </c>
      <c r="Y42" s="85">
        <v>44561</v>
      </c>
      <c r="Z42" s="51">
        <v>142709000</v>
      </c>
      <c r="AA42" s="51">
        <f t="shared" si="0"/>
        <v>39641.388888888891</v>
      </c>
      <c r="AB42" s="51">
        <v>38583</v>
      </c>
      <c r="AC42" s="51">
        <f t="shared" si="13"/>
        <v>142709000</v>
      </c>
      <c r="AD42" s="48" t="s">
        <v>657</v>
      </c>
      <c r="AE42" s="55" t="s">
        <v>825</v>
      </c>
    </row>
    <row r="43" spans="1:31" ht="72" x14ac:dyDescent="0.3">
      <c r="A43" s="48">
        <v>29</v>
      </c>
      <c r="B43" s="48" t="s">
        <v>751</v>
      </c>
      <c r="C43" s="48" t="s">
        <v>694</v>
      </c>
      <c r="D43" s="48" t="s">
        <v>695</v>
      </c>
      <c r="E43" s="48" t="s">
        <v>695</v>
      </c>
      <c r="F43" s="48" t="s">
        <v>678</v>
      </c>
      <c r="G43" s="55" t="s">
        <v>656</v>
      </c>
      <c r="H43" s="49">
        <v>80101505</v>
      </c>
      <c r="I43" s="50" t="s">
        <v>805</v>
      </c>
      <c r="J43" s="48" t="s">
        <v>681</v>
      </c>
      <c r="K43" s="48" t="s">
        <v>669</v>
      </c>
      <c r="L43" s="48" t="s">
        <v>690</v>
      </c>
      <c r="M43" s="48" t="s">
        <v>781</v>
      </c>
      <c r="N43" s="85">
        <v>44179</v>
      </c>
      <c r="O43" s="85">
        <v>44291</v>
      </c>
      <c r="P43" s="85">
        <v>44260</v>
      </c>
      <c r="Q43" s="85">
        <v>44270</v>
      </c>
      <c r="R43" s="85" t="s">
        <v>723</v>
      </c>
      <c r="S43" s="85" t="s">
        <v>723</v>
      </c>
      <c r="T43" s="85">
        <v>44281</v>
      </c>
      <c r="U43" s="85">
        <v>44270</v>
      </c>
      <c r="V43" s="85">
        <v>44291</v>
      </c>
      <c r="W43" s="85">
        <v>44293</v>
      </c>
      <c r="X43" s="85">
        <v>44561</v>
      </c>
      <c r="Y43" s="85">
        <v>44561</v>
      </c>
      <c r="Z43" s="51">
        <v>97072267</v>
      </c>
      <c r="AA43" s="51">
        <f t="shared" si="0"/>
        <v>26964.518611111111</v>
      </c>
      <c r="AB43" s="51">
        <f>22210</f>
        <v>22210</v>
      </c>
      <c r="AC43" s="51">
        <f t="shared" si="13"/>
        <v>97072267</v>
      </c>
      <c r="AD43" s="48" t="s">
        <v>657</v>
      </c>
      <c r="AE43" s="55"/>
    </row>
    <row r="44" spans="1:31" ht="102" customHeight="1" x14ac:dyDescent="0.3">
      <c r="A44" s="48">
        <v>30</v>
      </c>
      <c r="B44" s="48" t="s">
        <v>752</v>
      </c>
      <c r="C44" s="48" t="s">
        <v>694</v>
      </c>
      <c r="D44" s="48" t="s">
        <v>695</v>
      </c>
      <c r="E44" s="48" t="s">
        <v>695</v>
      </c>
      <c r="F44" s="48" t="s">
        <v>678</v>
      </c>
      <c r="G44" s="55" t="s">
        <v>653</v>
      </c>
      <c r="H44" s="49">
        <v>80101505</v>
      </c>
      <c r="I44" s="50" t="s">
        <v>792</v>
      </c>
      <c r="J44" s="48" t="s">
        <v>681</v>
      </c>
      <c r="K44" s="48" t="s">
        <v>669</v>
      </c>
      <c r="L44" s="48" t="s">
        <v>690</v>
      </c>
      <c r="M44" s="48" t="s">
        <v>781</v>
      </c>
      <c r="N44" s="85">
        <v>44179</v>
      </c>
      <c r="O44" s="85">
        <v>44291</v>
      </c>
      <c r="P44" s="85">
        <v>44260</v>
      </c>
      <c r="Q44" s="85">
        <v>44270</v>
      </c>
      <c r="R44" s="85" t="s">
        <v>723</v>
      </c>
      <c r="S44" s="85" t="s">
        <v>723</v>
      </c>
      <c r="T44" s="85">
        <v>44270</v>
      </c>
      <c r="U44" s="85">
        <v>44270</v>
      </c>
      <c r="V44" s="85">
        <v>44291</v>
      </c>
      <c r="W44" s="85">
        <v>44293</v>
      </c>
      <c r="X44" s="85">
        <v>44561</v>
      </c>
      <c r="Y44" s="85">
        <v>44561</v>
      </c>
      <c r="Z44" s="51">
        <v>142709000</v>
      </c>
      <c r="AA44" s="51">
        <f t="shared" si="0"/>
        <v>39641.388888888891</v>
      </c>
      <c r="AB44" s="51">
        <f>38784</f>
        <v>38784</v>
      </c>
      <c r="AC44" s="51">
        <f t="shared" si="13"/>
        <v>142709000</v>
      </c>
      <c r="AD44" s="48" t="s">
        <v>657</v>
      </c>
      <c r="AE44" s="55"/>
    </row>
    <row r="45" spans="1:31" ht="72" x14ac:dyDescent="0.3">
      <c r="A45" s="48">
        <v>31</v>
      </c>
      <c r="B45" s="48" t="s">
        <v>760</v>
      </c>
      <c r="C45" s="48" t="s">
        <v>694</v>
      </c>
      <c r="D45" s="48" t="s">
        <v>695</v>
      </c>
      <c r="E45" s="48" t="s">
        <v>695</v>
      </c>
      <c r="F45" s="48" t="s">
        <v>678</v>
      </c>
      <c r="G45" s="55" t="s">
        <v>654</v>
      </c>
      <c r="H45" s="49">
        <v>80101505</v>
      </c>
      <c r="I45" s="50" t="s">
        <v>692</v>
      </c>
      <c r="J45" s="48" t="s">
        <v>681</v>
      </c>
      <c r="K45" s="48" t="s">
        <v>669</v>
      </c>
      <c r="L45" s="48" t="s">
        <v>690</v>
      </c>
      <c r="M45" s="48" t="s">
        <v>781</v>
      </c>
      <c r="N45" s="85">
        <v>44179</v>
      </c>
      <c r="O45" s="85">
        <v>44299</v>
      </c>
      <c r="P45" s="85">
        <v>44260</v>
      </c>
      <c r="Q45" s="85">
        <v>44270</v>
      </c>
      <c r="R45" s="85" t="s">
        <v>723</v>
      </c>
      <c r="S45" s="85" t="s">
        <v>723</v>
      </c>
      <c r="T45" s="85">
        <v>44281</v>
      </c>
      <c r="U45" s="85">
        <v>44270</v>
      </c>
      <c r="V45" s="85">
        <v>44291</v>
      </c>
      <c r="W45" s="85">
        <v>44298</v>
      </c>
      <c r="X45" s="85">
        <v>44561</v>
      </c>
      <c r="Y45" s="85">
        <v>44561</v>
      </c>
      <c r="Z45" s="51">
        <v>105513333</v>
      </c>
      <c r="AA45" s="51">
        <f t="shared" si="0"/>
        <v>29309.259166666667</v>
      </c>
      <c r="AB45" s="51">
        <v>28580</v>
      </c>
      <c r="AC45" s="68">
        <v>105513333</v>
      </c>
      <c r="AD45" s="48" t="s">
        <v>657</v>
      </c>
      <c r="AE45" s="55"/>
    </row>
    <row r="46" spans="1:31" ht="57.6" x14ac:dyDescent="0.3">
      <c r="A46" s="48">
        <v>32</v>
      </c>
      <c r="B46" s="48" t="s">
        <v>761</v>
      </c>
      <c r="C46" s="48" t="s">
        <v>694</v>
      </c>
      <c r="D46" s="48" t="s">
        <v>695</v>
      </c>
      <c r="E46" s="48" t="s">
        <v>695</v>
      </c>
      <c r="F46" s="48" t="s">
        <v>678</v>
      </c>
      <c r="G46" s="56" t="s">
        <v>655</v>
      </c>
      <c r="H46" s="49">
        <v>84111601</v>
      </c>
      <c r="I46" s="52" t="s">
        <v>693</v>
      </c>
      <c r="J46" s="48" t="s">
        <v>681</v>
      </c>
      <c r="K46" s="48" t="s">
        <v>669</v>
      </c>
      <c r="L46" s="48" t="s">
        <v>305</v>
      </c>
      <c r="M46" s="65" t="s">
        <v>788</v>
      </c>
      <c r="N46" s="85">
        <v>44319</v>
      </c>
      <c r="O46" s="85">
        <v>44439</v>
      </c>
      <c r="P46" s="85">
        <v>44356</v>
      </c>
      <c r="Q46" s="85"/>
      <c r="R46" s="85"/>
      <c r="S46" s="85"/>
      <c r="T46" s="85">
        <v>44417</v>
      </c>
      <c r="U46" s="85"/>
      <c r="V46" s="85">
        <v>44439</v>
      </c>
      <c r="W46" s="85"/>
      <c r="X46" s="85">
        <v>44608</v>
      </c>
      <c r="Y46" s="85"/>
      <c r="Z46" s="53">
        <v>126941067</v>
      </c>
      <c r="AA46" s="53">
        <f t="shared" si="0"/>
        <v>35261.407500000001</v>
      </c>
      <c r="AB46" s="51"/>
      <c r="AC46" s="51">
        <f>+Z46</f>
        <v>126941067</v>
      </c>
      <c r="AD46" s="48" t="s">
        <v>657</v>
      </c>
      <c r="AE46" s="55" t="s">
        <v>759</v>
      </c>
    </row>
    <row r="47" spans="1:31" s="80" customFormat="1" ht="230.4" x14ac:dyDescent="0.3">
      <c r="A47" s="39">
        <v>33</v>
      </c>
      <c r="B47" s="39" t="s">
        <v>806</v>
      </c>
      <c r="C47" s="39" t="s">
        <v>698</v>
      </c>
      <c r="D47" s="39" t="s">
        <v>701</v>
      </c>
      <c r="E47" s="39" t="s">
        <v>702</v>
      </c>
      <c r="F47" s="39" t="s">
        <v>678</v>
      </c>
      <c r="G47" s="54" t="s">
        <v>807</v>
      </c>
      <c r="H47" s="39">
        <v>80101507</v>
      </c>
      <c r="I47" s="63" t="s">
        <v>838</v>
      </c>
      <c r="J47" s="39" t="s">
        <v>681</v>
      </c>
      <c r="K47" s="39" t="s">
        <v>669</v>
      </c>
      <c r="L47" s="39" t="s">
        <v>305</v>
      </c>
      <c r="M47" s="39" t="s">
        <v>782</v>
      </c>
      <c r="N47" s="83">
        <v>44305</v>
      </c>
      <c r="O47" s="83">
        <v>44358</v>
      </c>
      <c r="P47" s="83">
        <v>44340</v>
      </c>
      <c r="Q47" s="83"/>
      <c r="R47" s="83" t="s">
        <v>723</v>
      </c>
      <c r="S47" s="83" t="s">
        <v>723</v>
      </c>
      <c r="T47" s="83">
        <v>44368</v>
      </c>
      <c r="U47" s="83"/>
      <c r="V47" s="83">
        <v>44377</v>
      </c>
      <c r="W47" s="83"/>
      <c r="X47" s="83" t="s">
        <v>810</v>
      </c>
      <c r="Y47" s="83"/>
      <c r="Z47" s="87">
        <v>646728213</v>
      </c>
      <c r="AA47" s="87">
        <f t="shared" si="0"/>
        <v>179646.72583333333</v>
      </c>
      <c r="AB47" s="63"/>
      <c r="AC47" s="87">
        <f>+Z47</f>
        <v>646728213</v>
      </c>
      <c r="AD47" s="63" t="s">
        <v>657</v>
      </c>
      <c r="AE47" s="54" t="s">
        <v>836</v>
      </c>
    </row>
    <row r="48" spans="1:31" s="94" customFormat="1" ht="153" customHeight="1" x14ac:dyDescent="0.3">
      <c r="A48" s="88">
        <v>34</v>
      </c>
      <c r="B48" s="88" t="s">
        <v>809</v>
      </c>
      <c r="C48" s="88" t="s">
        <v>698</v>
      </c>
      <c r="D48" s="88" t="s">
        <v>701</v>
      </c>
      <c r="E48" s="88" t="s">
        <v>702</v>
      </c>
      <c r="F48" s="88" t="s">
        <v>678</v>
      </c>
      <c r="G48" s="89" t="s">
        <v>649</v>
      </c>
      <c r="H48" s="88">
        <v>80101507</v>
      </c>
      <c r="I48" s="63" t="s">
        <v>831</v>
      </c>
      <c r="J48" s="88" t="s">
        <v>832</v>
      </c>
      <c r="K48" s="88" t="s">
        <v>669</v>
      </c>
      <c r="L48" s="88" t="s">
        <v>685</v>
      </c>
      <c r="M48" s="88" t="s">
        <v>783</v>
      </c>
      <c r="N48" s="90">
        <v>44218</v>
      </c>
      <c r="O48" s="90">
        <v>44398</v>
      </c>
      <c r="P48" s="90">
        <v>44348</v>
      </c>
      <c r="Q48" s="90"/>
      <c r="R48" s="90" t="s">
        <v>723</v>
      </c>
      <c r="S48" s="90" t="s">
        <v>723</v>
      </c>
      <c r="T48" s="90">
        <v>44410</v>
      </c>
      <c r="U48" s="90"/>
      <c r="V48" s="90">
        <v>44439</v>
      </c>
      <c r="W48" s="90"/>
      <c r="X48" s="90">
        <v>44926</v>
      </c>
      <c r="Y48" s="90"/>
      <c r="Z48" s="91">
        <v>1644652443.5</v>
      </c>
      <c r="AA48" s="92">
        <f>Z48/$D$10</f>
        <v>456847.90097222221</v>
      </c>
      <c r="AB48" s="93"/>
      <c r="AC48" s="91">
        <f>+Z48</f>
        <v>1644652443.5</v>
      </c>
      <c r="AD48" s="88" t="s">
        <v>657</v>
      </c>
      <c r="AE48" s="89"/>
    </row>
    <row r="49" spans="1:31" s="79" customFormat="1" ht="153" customHeight="1" x14ac:dyDescent="0.3">
      <c r="A49" s="39">
        <v>35</v>
      </c>
      <c r="B49" s="39" t="s">
        <v>811</v>
      </c>
      <c r="C49" s="39" t="s">
        <v>698</v>
      </c>
      <c r="D49" s="39" t="s">
        <v>701</v>
      </c>
      <c r="E49" s="39" t="s">
        <v>702</v>
      </c>
      <c r="F49" s="39" t="s">
        <v>678</v>
      </c>
      <c r="G49" s="54" t="s">
        <v>812</v>
      </c>
      <c r="H49" s="39">
        <v>80101507</v>
      </c>
      <c r="I49" s="63" t="s">
        <v>813</v>
      </c>
      <c r="J49" s="39" t="s">
        <v>780</v>
      </c>
      <c r="K49" s="39" t="s">
        <v>669</v>
      </c>
      <c r="L49" s="39" t="s">
        <v>685</v>
      </c>
      <c r="M49" s="39" t="s">
        <v>814</v>
      </c>
      <c r="N49" s="83">
        <v>44440</v>
      </c>
      <c r="O49" s="83">
        <v>44500</v>
      </c>
      <c r="P49" s="83">
        <v>44470</v>
      </c>
      <c r="Q49" s="83"/>
      <c r="R49" s="83" t="s">
        <v>723</v>
      </c>
      <c r="S49" s="83" t="s">
        <v>723</v>
      </c>
      <c r="T49" s="83">
        <v>44484</v>
      </c>
      <c r="U49" s="83"/>
      <c r="V49" s="83">
        <v>44498</v>
      </c>
      <c r="W49" s="83"/>
      <c r="X49" s="83">
        <v>44561</v>
      </c>
      <c r="Y49" s="83"/>
      <c r="Z49" s="86">
        <v>709479032</v>
      </c>
      <c r="AA49" s="40">
        <f>Z49/$D$10</f>
        <v>197077.5088888889</v>
      </c>
      <c r="AB49" s="41"/>
      <c r="AC49" s="86">
        <f>+Z49</f>
        <v>709479032</v>
      </c>
      <c r="AD49" s="39" t="s">
        <v>657</v>
      </c>
      <c r="AE49" s="54" t="s">
        <v>827</v>
      </c>
    </row>
  </sheetData>
  <mergeCells count="1">
    <mergeCell ref="N14:O14"/>
  </mergeCells>
  <phoneticPr fontId="11" type="noConversion"/>
  <dataValidations count="1">
    <dataValidation type="list" allowBlank="1" showInputMessage="1" showErrorMessage="1" sqref="L16:L49" xr:uid="{D145A98F-D5D3-4112-B8F7-2AB4B8DE9EFA}">
      <formula1>$L$15:$L$46</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6F93C10B-2D66-40B1-897A-6F135915BFDA}">
          <x14:formula1>
            <xm:f>listas!$A$3:$A$7</xm:f>
          </x14:formula1>
          <xm:sqref>F15:F49</xm:sqref>
        </x14:dataValidation>
        <x14:dataValidation type="list" allowBlank="1" showInputMessage="1" showErrorMessage="1" xr:uid="{023FE944-F255-46DB-9542-09A2A4BB1B34}">
          <x14:formula1>
            <xm:f>listas!$C$3:$C$4</xm:f>
          </x14:formula1>
          <xm:sqref>K15:K46 K48:K49</xm:sqref>
        </x14:dataValidation>
        <x14:dataValidation type="list" allowBlank="1" showInputMessage="1" showErrorMessage="1" xr:uid="{C5A0228F-047A-4F60-9277-8C33DDB89205}">
          <x14:formula1>
            <xm:f>listas!$E$3:$E$9</xm:f>
          </x14:formula1>
          <xm:sqref>L15</xm:sqref>
        </x14:dataValidation>
        <x14:dataValidation type="list" allowBlank="1" showInputMessage="1" showErrorMessage="1" xr:uid="{770F823F-AD03-4240-9578-DC3DAA5B0032}">
          <x14:formula1>
            <xm:f>listas!$G$3:$G$13</xm:f>
          </x14:formula1>
          <xm:sqref>M48 M15:M36 M38:M46</xm:sqref>
        </x14:dataValidation>
        <x14:dataValidation type="list" allowBlank="1" showInputMessage="1" showErrorMessage="1" xr:uid="{D3F8578F-24EA-4076-B719-E927F79171CB}">
          <x14:formula1>
            <xm:f>listas!$G$3:$G$14</xm:f>
          </x14:formula1>
          <xm:sqref>M49 M37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4684F-CF1D-4D00-A6D0-BDC6DFA8DEE4}">
  <dimension ref="A2:G14"/>
  <sheetViews>
    <sheetView topLeftCell="A6" workbookViewId="0">
      <selection activeCell="G3" sqref="G3:G14"/>
    </sheetView>
  </sheetViews>
  <sheetFormatPr baseColWidth="10" defaultColWidth="11.44140625" defaultRowHeight="14.4" x14ac:dyDescent="0.3"/>
  <cols>
    <col min="1" max="16384" width="11.44140625" style="72"/>
  </cols>
  <sheetData>
    <row r="2" spans="1:7" s="71" customFormat="1" ht="28.8" x14ac:dyDescent="0.3">
      <c r="A2" s="24" t="s">
        <v>763</v>
      </c>
      <c r="B2" s="24"/>
      <c r="C2" s="24" t="s">
        <v>768</v>
      </c>
      <c r="D2" s="24"/>
      <c r="E2" s="24" t="s">
        <v>660</v>
      </c>
      <c r="F2" s="24"/>
      <c r="G2" s="24" t="s">
        <v>648</v>
      </c>
    </row>
    <row r="3" spans="1:7" ht="86.4" x14ac:dyDescent="0.3">
      <c r="A3" s="72" t="s">
        <v>678</v>
      </c>
      <c r="C3" s="72" t="s">
        <v>669</v>
      </c>
      <c r="E3" s="72" t="s">
        <v>305</v>
      </c>
      <c r="G3" s="72" t="s">
        <v>788</v>
      </c>
    </row>
    <row r="4" spans="1:7" ht="72" x14ac:dyDescent="0.3">
      <c r="A4" s="72" t="s">
        <v>764</v>
      </c>
      <c r="C4" s="72" t="s">
        <v>688</v>
      </c>
      <c r="E4" s="72" t="s">
        <v>685</v>
      </c>
      <c r="G4" s="72" t="s">
        <v>787</v>
      </c>
    </row>
    <row r="5" spans="1:7" ht="57.6" x14ac:dyDescent="0.3">
      <c r="A5" s="72" t="s">
        <v>765</v>
      </c>
      <c r="E5" s="72" t="s">
        <v>695</v>
      </c>
      <c r="G5" s="72" t="s">
        <v>786</v>
      </c>
    </row>
    <row r="6" spans="1:7" ht="72" x14ac:dyDescent="0.3">
      <c r="A6" s="72" t="s">
        <v>766</v>
      </c>
      <c r="E6" s="72" t="s">
        <v>721</v>
      </c>
      <c r="G6" s="72" t="s">
        <v>785</v>
      </c>
    </row>
    <row r="7" spans="1:7" ht="57.6" x14ac:dyDescent="0.3">
      <c r="A7" s="72" t="s">
        <v>767</v>
      </c>
      <c r="E7" s="72" t="s">
        <v>722</v>
      </c>
      <c r="G7" s="72" t="s">
        <v>784</v>
      </c>
    </row>
    <row r="8" spans="1:7" ht="43.2" x14ac:dyDescent="0.3">
      <c r="E8" s="72" t="s">
        <v>770</v>
      </c>
      <c r="G8" s="72" t="s">
        <v>783</v>
      </c>
    </row>
    <row r="9" spans="1:7" ht="28.8" x14ac:dyDescent="0.3">
      <c r="E9" s="72" t="s">
        <v>690</v>
      </c>
      <c r="G9" s="72" t="s">
        <v>781</v>
      </c>
    </row>
    <row r="10" spans="1:7" ht="43.2" x14ac:dyDescent="0.3">
      <c r="G10" s="72" t="s">
        <v>782</v>
      </c>
    </row>
    <row r="11" spans="1:7" ht="57.6" x14ac:dyDescent="0.3">
      <c r="G11" s="72" t="s">
        <v>689</v>
      </c>
    </row>
    <row r="12" spans="1:7" ht="28.8" x14ac:dyDescent="0.3">
      <c r="G12" s="72" t="s">
        <v>769</v>
      </c>
    </row>
    <row r="13" spans="1:7" x14ac:dyDescent="0.3">
      <c r="G13" s="72" t="s">
        <v>695</v>
      </c>
    </row>
    <row r="14" spans="1:7" ht="43.2" x14ac:dyDescent="0.3">
      <c r="G14" s="72" t="s">
        <v>814</v>
      </c>
    </row>
  </sheetData>
  <dataValidations count="1">
    <dataValidation type="list" allowBlank="1" showInputMessage="1" showErrorMessage="1" sqref="G2 G3:G14" xr:uid="{FC2CD9DC-0E40-41A4-9DE7-A089AE21BFE8}">
      <formula1>$G$3:$G$14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33797-9945-4C75-B8C5-743E29D777B3}">
  <dimension ref="A1:IE120"/>
  <sheetViews>
    <sheetView workbookViewId="0">
      <selection sqref="A1:IE120"/>
    </sheetView>
  </sheetViews>
  <sheetFormatPr baseColWidth="10" defaultColWidth="10.77734375" defaultRowHeight="14.4" x14ac:dyDescent="0.3"/>
  <sheetData>
    <row r="1" spans="1:239" x14ac:dyDescent="0.3">
      <c r="A1" t="s">
        <v>0</v>
      </c>
      <c r="B1" t="s">
        <v>1</v>
      </c>
      <c r="C1" t="s">
        <v>2</v>
      </c>
      <c r="D1" t="s">
        <v>3</v>
      </c>
      <c r="E1" t="s">
        <v>4</v>
      </c>
      <c r="F1" t="s">
        <v>5</v>
      </c>
      <c r="G1" t="s">
        <v>6</v>
      </c>
      <c r="H1" t="s">
        <v>7</v>
      </c>
      <c r="I1" t="s">
        <v>8</v>
      </c>
      <c r="J1" t="s">
        <v>9</v>
      </c>
      <c r="K1" t="s">
        <v>10</v>
      </c>
      <c r="L1" t="s">
        <v>11</v>
      </c>
      <c r="M1" t="s">
        <v>12</v>
      </c>
      <c r="N1" t="s">
        <v>13</v>
      </c>
      <c r="O1" s="1" t="s">
        <v>14</v>
      </c>
      <c r="P1" t="s">
        <v>15</v>
      </c>
      <c r="Q1" s="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t="s">
        <v>103</v>
      </c>
      <c r="DA1" t="s">
        <v>104</v>
      </c>
      <c r="DB1" t="s">
        <v>105</v>
      </c>
      <c r="DC1" t="s">
        <v>106</v>
      </c>
      <c r="DD1" t="s">
        <v>107</v>
      </c>
      <c r="DE1" t="s">
        <v>108</v>
      </c>
      <c r="DF1" t="s">
        <v>109</v>
      </c>
      <c r="DG1" t="s">
        <v>110</v>
      </c>
      <c r="DH1" t="s">
        <v>111</v>
      </c>
      <c r="DI1" t="s">
        <v>112</v>
      </c>
      <c r="DJ1" t="s">
        <v>113</v>
      </c>
      <c r="DK1" t="s">
        <v>114</v>
      </c>
      <c r="DL1" t="s">
        <v>115</v>
      </c>
      <c r="DM1" t="s">
        <v>116</v>
      </c>
      <c r="DN1" t="s">
        <v>117</v>
      </c>
      <c r="DO1" t="s">
        <v>118</v>
      </c>
      <c r="DP1" t="s">
        <v>119</v>
      </c>
      <c r="DQ1" t="s">
        <v>120</v>
      </c>
      <c r="DR1" t="s">
        <v>121</v>
      </c>
      <c r="DS1" t="s">
        <v>122</v>
      </c>
      <c r="DT1" t="s">
        <v>123</v>
      </c>
      <c r="DU1" t="s">
        <v>124</v>
      </c>
      <c r="DV1" t="s">
        <v>125</v>
      </c>
      <c r="DW1" t="s">
        <v>126</v>
      </c>
      <c r="DX1" t="s">
        <v>127</v>
      </c>
      <c r="DY1" t="s">
        <v>128</v>
      </c>
      <c r="DZ1" t="s">
        <v>129</v>
      </c>
      <c r="EA1" t="s">
        <v>130</v>
      </c>
      <c r="EB1" t="s">
        <v>131</v>
      </c>
      <c r="EC1" t="s">
        <v>132</v>
      </c>
      <c r="ED1" t="s">
        <v>133</v>
      </c>
      <c r="EE1" t="s">
        <v>134</v>
      </c>
      <c r="EF1" t="s">
        <v>135</v>
      </c>
      <c r="EG1" t="s">
        <v>136</v>
      </c>
      <c r="EH1" t="s">
        <v>137</v>
      </c>
      <c r="EI1" t="s">
        <v>138</v>
      </c>
      <c r="EJ1" t="s">
        <v>139</v>
      </c>
      <c r="EK1" t="s">
        <v>140</v>
      </c>
      <c r="EL1" t="s">
        <v>141</v>
      </c>
      <c r="EM1" t="s">
        <v>142</v>
      </c>
      <c r="EN1" t="s">
        <v>143</v>
      </c>
      <c r="EO1" t="s">
        <v>144</v>
      </c>
      <c r="EP1" t="s">
        <v>145</v>
      </c>
      <c r="EQ1" t="s">
        <v>146</v>
      </c>
      <c r="ER1" t="s">
        <v>147</v>
      </c>
      <c r="ES1" t="s">
        <v>148</v>
      </c>
      <c r="ET1" t="s">
        <v>149</v>
      </c>
      <c r="EU1" t="s">
        <v>150</v>
      </c>
      <c r="EV1" t="s">
        <v>151</v>
      </c>
      <c r="EW1" t="s">
        <v>152</v>
      </c>
      <c r="EX1" t="s">
        <v>153</v>
      </c>
      <c r="EY1" t="s">
        <v>154</v>
      </c>
      <c r="EZ1" t="s">
        <v>155</v>
      </c>
      <c r="FA1" t="s">
        <v>156</v>
      </c>
      <c r="FB1" t="s">
        <v>157</v>
      </c>
      <c r="FC1" t="s">
        <v>158</v>
      </c>
      <c r="FD1" t="s">
        <v>159</v>
      </c>
      <c r="FE1" t="s">
        <v>160</v>
      </c>
      <c r="FF1" t="s">
        <v>161</v>
      </c>
      <c r="FG1" t="s">
        <v>162</v>
      </c>
      <c r="FH1" t="s">
        <v>163</v>
      </c>
      <c r="FI1" t="s">
        <v>164</v>
      </c>
      <c r="FJ1" t="s">
        <v>165</v>
      </c>
      <c r="FK1" t="s">
        <v>166</v>
      </c>
      <c r="FL1" t="s">
        <v>167</v>
      </c>
      <c r="FM1" t="s">
        <v>168</v>
      </c>
      <c r="FN1" t="s">
        <v>169</v>
      </c>
      <c r="FO1" t="s">
        <v>170</v>
      </c>
      <c r="FP1" t="s">
        <v>171</v>
      </c>
      <c r="FQ1" t="s">
        <v>172</v>
      </c>
      <c r="FR1" t="s">
        <v>173</v>
      </c>
      <c r="FS1" t="s">
        <v>174</v>
      </c>
      <c r="FT1" t="s">
        <v>175</v>
      </c>
      <c r="FU1" t="s">
        <v>176</v>
      </c>
      <c r="FV1" t="s">
        <v>177</v>
      </c>
      <c r="FW1" t="s">
        <v>178</v>
      </c>
      <c r="FX1" t="s">
        <v>179</v>
      </c>
      <c r="FY1" t="s">
        <v>180</v>
      </c>
      <c r="FZ1" t="s">
        <v>181</v>
      </c>
      <c r="GA1" t="s">
        <v>182</v>
      </c>
      <c r="GB1" t="s">
        <v>183</v>
      </c>
      <c r="GC1" t="s">
        <v>184</v>
      </c>
      <c r="GD1" t="s">
        <v>185</v>
      </c>
      <c r="GE1" t="s">
        <v>186</v>
      </c>
      <c r="GF1" t="s">
        <v>187</v>
      </c>
      <c r="GG1" t="s">
        <v>188</v>
      </c>
      <c r="GH1" t="s">
        <v>189</v>
      </c>
      <c r="GI1" t="s">
        <v>190</v>
      </c>
      <c r="GJ1" t="s">
        <v>191</v>
      </c>
      <c r="GK1" t="s">
        <v>192</v>
      </c>
      <c r="GL1" t="s">
        <v>193</v>
      </c>
      <c r="GM1" t="s">
        <v>194</v>
      </c>
      <c r="GN1" t="s">
        <v>195</v>
      </c>
      <c r="GO1" t="s">
        <v>196</v>
      </c>
      <c r="GP1" t="s">
        <v>197</v>
      </c>
      <c r="GQ1" t="s">
        <v>198</v>
      </c>
      <c r="GR1" t="s">
        <v>199</v>
      </c>
      <c r="GS1" t="s">
        <v>200</v>
      </c>
      <c r="GT1" t="s">
        <v>201</v>
      </c>
      <c r="GU1" t="s">
        <v>202</v>
      </c>
      <c r="GV1" t="s">
        <v>203</v>
      </c>
      <c r="GW1" t="s">
        <v>204</v>
      </c>
      <c r="GX1" t="s">
        <v>205</v>
      </c>
      <c r="GY1" t="s">
        <v>206</v>
      </c>
      <c r="GZ1" t="s">
        <v>207</v>
      </c>
      <c r="HA1" t="s">
        <v>208</v>
      </c>
      <c r="HB1" t="s">
        <v>209</v>
      </c>
      <c r="HC1" t="s">
        <v>210</v>
      </c>
      <c r="HD1" t="s">
        <v>211</v>
      </c>
      <c r="HE1" t="s">
        <v>212</v>
      </c>
      <c r="HF1" t="s">
        <v>213</v>
      </c>
      <c r="HG1" t="s">
        <v>214</v>
      </c>
      <c r="HH1" t="s">
        <v>215</v>
      </c>
      <c r="HI1" t="s">
        <v>216</v>
      </c>
      <c r="HJ1" t="s">
        <v>217</v>
      </c>
      <c r="HK1" t="s">
        <v>218</v>
      </c>
      <c r="HL1" t="s">
        <v>219</v>
      </c>
      <c r="HM1" t="s">
        <v>220</v>
      </c>
      <c r="HN1" t="s">
        <v>221</v>
      </c>
      <c r="HO1" t="s">
        <v>222</v>
      </c>
      <c r="HP1" t="s">
        <v>223</v>
      </c>
      <c r="HQ1" t="s">
        <v>224</v>
      </c>
      <c r="HR1" t="s">
        <v>225</v>
      </c>
      <c r="HS1" t="s">
        <v>226</v>
      </c>
      <c r="HT1" t="s">
        <v>227</v>
      </c>
      <c r="HU1" t="s">
        <v>228</v>
      </c>
      <c r="HV1" t="s">
        <v>229</v>
      </c>
      <c r="HW1" t="s">
        <v>230</v>
      </c>
      <c r="HX1" t="s">
        <v>231</v>
      </c>
      <c r="HY1" t="s">
        <v>232</v>
      </c>
      <c r="HZ1" t="s">
        <v>233</v>
      </c>
      <c r="IA1" t="s">
        <v>234</v>
      </c>
      <c r="IB1" t="s">
        <v>235</v>
      </c>
      <c r="IC1" t="s">
        <v>236</v>
      </c>
      <c r="ID1" t="s">
        <v>237</v>
      </c>
      <c r="IE1" t="s">
        <v>238</v>
      </c>
    </row>
    <row r="2" spans="1:239" x14ac:dyDescent="0.3">
      <c r="A2" t="s">
        <v>239</v>
      </c>
      <c r="B2" t="s">
        <v>240</v>
      </c>
      <c r="C2" t="s">
        <v>241</v>
      </c>
      <c r="D2" t="s">
        <v>242</v>
      </c>
      <c r="E2" t="s">
        <v>239</v>
      </c>
      <c r="F2" s="2">
        <v>7790536567</v>
      </c>
      <c r="G2" s="2">
        <v>2672576339</v>
      </c>
      <c r="H2" s="2">
        <v>0</v>
      </c>
      <c r="I2" s="2">
        <v>0</v>
      </c>
      <c r="J2" s="2">
        <v>5117960228</v>
      </c>
      <c r="K2" s="2">
        <v>7790536567</v>
      </c>
      <c r="L2" s="2">
        <v>0</v>
      </c>
      <c r="M2" s="2">
        <v>38000</v>
      </c>
      <c r="N2" s="2">
        <v>-38000</v>
      </c>
      <c r="O2" s="1" t="s">
        <v>243</v>
      </c>
      <c r="P2" t="s">
        <v>244</v>
      </c>
      <c r="Q2" s="1" t="s">
        <v>245</v>
      </c>
      <c r="R2" t="s">
        <v>246</v>
      </c>
      <c r="T2" t="s">
        <v>247</v>
      </c>
      <c r="U2" t="s">
        <v>248</v>
      </c>
      <c r="V2" t="s">
        <v>248</v>
      </c>
      <c r="W2" t="s">
        <v>248</v>
      </c>
      <c r="X2">
        <v>1</v>
      </c>
      <c r="Y2" t="s">
        <v>249</v>
      </c>
      <c r="Z2" t="s">
        <v>250</v>
      </c>
      <c r="AB2" t="s">
        <v>251</v>
      </c>
      <c r="AC2" t="s">
        <v>248</v>
      </c>
      <c r="AD2" t="s">
        <v>252</v>
      </c>
      <c r="AE2" t="s">
        <v>253</v>
      </c>
      <c r="AF2" t="s">
        <v>252</v>
      </c>
      <c r="AG2" s="3">
        <v>0</v>
      </c>
      <c r="AH2" s="3">
        <v>0</v>
      </c>
      <c r="AI2" s="4">
        <v>44148.333333333336</v>
      </c>
      <c r="AJ2" s="4">
        <v>45657.708333333336</v>
      </c>
      <c r="AK2" s="4">
        <v>44148.333333333336</v>
      </c>
      <c r="AL2" s="4">
        <v>45657.708333333336</v>
      </c>
      <c r="AM2" s="4">
        <v>45293.333333333336</v>
      </c>
      <c r="AN2" s="4">
        <v>45657.708333333336</v>
      </c>
      <c r="AQ2" s="4">
        <v>43831</v>
      </c>
      <c r="AR2" s="4">
        <v>43889.708333333336</v>
      </c>
      <c r="AS2" t="s">
        <v>254</v>
      </c>
      <c r="AT2" t="s">
        <v>255</v>
      </c>
      <c r="BS2" t="s">
        <v>249</v>
      </c>
      <c r="BT2" t="s">
        <v>249</v>
      </c>
      <c r="BU2" t="s">
        <v>249</v>
      </c>
      <c r="BV2" t="s">
        <v>249</v>
      </c>
      <c r="BW2" t="s">
        <v>249</v>
      </c>
      <c r="BX2" t="s">
        <v>249</v>
      </c>
      <c r="BY2" t="s">
        <v>249</v>
      </c>
      <c r="BZ2" t="s">
        <v>249</v>
      </c>
      <c r="CA2" t="s">
        <v>249</v>
      </c>
      <c r="CB2" t="s">
        <v>249</v>
      </c>
      <c r="CC2" t="s">
        <v>249</v>
      </c>
      <c r="CD2" t="s">
        <v>247</v>
      </c>
      <c r="CE2" s="2">
        <v>0</v>
      </c>
      <c r="CG2">
        <v>1</v>
      </c>
      <c r="CH2">
        <v>1</v>
      </c>
      <c r="CI2">
        <v>0</v>
      </c>
      <c r="CJ2">
        <v>0</v>
      </c>
      <c r="CK2">
        <v>0</v>
      </c>
      <c r="CL2">
        <v>0</v>
      </c>
      <c r="CM2">
        <v>0</v>
      </c>
      <c r="CN2" t="s">
        <v>247</v>
      </c>
      <c r="CO2" s="4">
        <v>34294.333333333336</v>
      </c>
      <c r="CR2">
        <v>0</v>
      </c>
      <c r="CS2" t="s">
        <v>249</v>
      </c>
      <c r="CW2">
        <v>1</v>
      </c>
      <c r="CX2" t="s">
        <v>248</v>
      </c>
      <c r="CY2" t="s">
        <v>248</v>
      </c>
      <c r="CZ2" t="s">
        <v>248</v>
      </c>
      <c r="DA2" s="2">
        <v>0</v>
      </c>
      <c r="DB2" s="2">
        <v>0</v>
      </c>
      <c r="DC2" s="2">
        <v>0</v>
      </c>
      <c r="DD2" t="s">
        <v>249</v>
      </c>
      <c r="DE2" t="s">
        <v>247</v>
      </c>
      <c r="DF2" t="s">
        <v>249</v>
      </c>
      <c r="DI2" s="2">
        <v>0</v>
      </c>
      <c r="DJ2" t="s">
        <v>256</v>
      </c>
      <c r="DK2" t="s">
        <v>249</v>
      </c>
      <c r="DL2" t="s">
        <v>249</v>
      </c>
      <c r="DM2" t="s">
        <v>241</v>
      </c>
      <c r="DN2" t="s">
        <v>241</v>
      </c>
      <c r="DO2" t="s">
        <v>241</v>
      </c>
      <c r="DP2" t="s">
        <v>257</v>
      </c>
      <c r="DQ2" s="2">
        <v>0</v>
      </c>
      <c r="DR2" s="2">
        <v>0</v>
      </c>
      <c r="DS2" s="2">
        <v>0</v>
      </c>
      <c r="DT2" t="s">
        <v>258</v>
      </c>
      <c r="DY2" t="s">
        <v>249</v>
      </c>
      <c r="DZ2" t="s">
        <v>249</v>
      </c>
      <c r="EA2" t="s">
        <v>249</v>
      </c>
      <c r="EB2" t="s">
        <v>249</v>
      </c>
      <c r="EC2" t="s">
        <v>249</v>
      </c>
      <c r="ED2" t="s">
        <v>249</v>
      </c>
      <c r="EE2" t="s">
        <v>247</v>
      </c>
      <c r="EF2" t="s">
        <v>249</v>
      </c>
      <c r="EG2" t="s">
        <v>259</v>
      </c>
      <c r="EH2" s="2">
        <v>0</v>
      </c>
      <c r="EI2" s="2">
        <v>0</v>
      </c>
      <c r="EJ2" s="2">
        <v>0</v>
      </c>
      <c r="EK2" s="2">
        <v>0</v>
      </c>
      <c r="EL2" s="2">
        <v>0</v>
      </c>
      <c r="EM2" s="2">
        <v>0</v>
      </c>
      <c r="EN2" s="2">
        <v>0</v>
      </c>
      <c r="EY2" t="s">
        <v>248</v>
      </c>
      <c r="EZ2" t="s">
        <v>248</v>
      </c>
      <c r="FA2" t="s">
        <v>248</v>
      </c>
      <c r="FB2" t="s">
        <v>248</v>
      </c>
      <c r="FC2" t="s">
        <v>248</v>
      </c>
      <c r="FD2" t="s">
        <v>248</v>
      </c>
      <c r="FE2" t="s">
        <v>248</v>
      </c>
      <c r="FP2" t="s">
        <v>249</v>
      </c>
      <c r="FQ2" t="s">
        <v>249</v>
      </c>
      <c r="FR2" t="s">
        <v>249</v>
      </c>
      <c r="FS2" t="s">
        <v>249</v>
      </c>
      <c r="FT2" t="s">
        <v>249</v>
      </c>
      <c r="FU2" t="s">
        <v>249</v>
      </c>
      <c r="FV2" t="s">
        <v>249</v>
      </c>
      <c r="FW2" t="s">
        <v>249</v>
      </c>
      <c r="FX2" t="s">
        <v>249</v>
      </c>
      <c r="FY2" t="s">
        <v>249</v>
      </c>
      <c r="FZ2">
        <v>0</v>
      </c>
      <c r="GA2">
        <v>0</v>
      </c>
      <c r="GB2">
        <v>0</v>
      </c>
      <c r="GC2">
        <v>0</v>
      </c>
      <c r="GD2">
        <v>0</v>
      </c>
      <c r="GE2">
        <v>0</v>
      </c>
      <c r="GF2">
        <v>0</v>
      </c>
      <c r="GG2">
        <v>0</v>
      </c>
      <c r="GH2">
        <v>0</v>
      </c>
      <c r="GI2">
        <v>0</v>
      </c>
      <c r="GJ2">
        <v>0</v>
      </c>
      <c r="GK2">
        <v>0</v>
      </c>
      <c r="GL2">
        <v>0</v>
      </c>
      <c r="GM2">
        <v>0</v>
      </c>
      <c r="GN2">
        <v>0</v>
      </c>
      <c r="HI2" t="s">
        <v>248</v>
      </c>
      <c r="HJ2" s="3">
        <v>0</v>
      </c>
      <c r="HK2" t="s">
        <v>260</v>
      </c>
      <c r="IA2" t="s">
        <v>261</v>
      </c>
      <c r="IB2" s="3">
        <v>0</v>
      </c>
      <c r="IC2" s="3">
        <v>0</v>
      </c>
      <c r="ID2" s="3">
        <v>0</v>
      </c>
      <c r="IE2" t="s">
        <v>262</v>
      </c>
    </row>
    <row r="3" spans="1:239" x14ac:dyDescent="0.3">
      <c r="A3" t="s">
        <v>239</v>
      </c>
      <c r="B3" t="s">
        <v>240</v>
      </c>
      <c r="C3" t="s">
        <v>241</v>
      </c>
      <c r="D3" t="s">
        <v>242</v>
      </c>
      <c r="E3" t="s">
        <v>239</v>
      </c>
      <c r="F3" s="2">
        <v>0</v>
      </c>
      <c r="G3" s="2">
        <v>20000</v>
      </c>
      <c r="H3" s="2">
        <v>0</v>
      </c>
      <c r="I3" s="2">
        <v>0</v>
      </c>
      <c r="J3" s="2">
        <v>-20000</v>
      </c>
      <c r="K3" s="2">
        <v>0</v>
      </c>
      <c r="L3" s="2">
        <v>0</v>
      </c>
      <c r="M3" s="2">
        <v>18400</v>
      </c>
      <c r="N3" s="2">
        <v>-18400</v>
      </c>
      <c r="O3" s="1" t="s">
        <v>263</v>
      </c>
      <c r="P3" t="s">
        <v>264</v>
      </c>
      <c r="Q3" s="1" t="s">
        <v>265</v>
      </c>
      <c r="R3" t="s">
        <v>246</v>
      </c>
      <c r="T3" t="s">
        <v>249</v>
      </c>
      <c r="U3" t="s">
        <v>248</v>
      </c>
      <c r="V3" t="s">
        <v>266</v>
      </c>
      <c r="W3" t="s">
        <v>266</v>
      </c>
      <c r="X3">
        <v>2</v>
      </c>
      <c r="Y3" t="s">
        <v>249</v>
      </c>
      <c r="Z3" t="s">
        <v>250</v>
      </c>
      <c r="AB3" t="s">
        <v>267</v>
      </c>
      <c r="AC3" t="s">
        <v>248</v>
      </c>
      <c r="AD3" t="s">
        <v>268</v>
      </c>
      <c r="AE3" t="s">
        <v>269</v>
      </c>
      <c r="AF3" t="s">
        <v>268</v>
      </c>
      <c r="AG3" s="3">
        <v>0</v>
      </c>
      <c r="AH3" s="3">
        <v>0</v>
      </c>
      <c r="AI3" s="4">
        <v>44148.333333333336</v>
      </c>
      <c r="AJ3" s="4">
        <v>44358.708333333336</v>
      </c>
      <c r="AK3" s="4">
        <v>44148.333333333336</v>
      </c>
      <c r="AL3" s="4">
        <v>44358.708333333336</v>
      </c>
      <c r="AM3" s="4">
        <v>45448.333333333336</v>
      </c>
      <c r="AN3" s="4">
        <v>45657.708333333336</v>
      </c>
      <c r="AQ3" s="4">
        <v>43831</v>
      </c>
      <c r="AR3" s="4">
        <v>43886.708333333336</v>
      </c>
      <c r="AS3" t="s">
        <v>254</v>
      </c>
      <c r="AT3" t="s">
        <v>270</v>
      </c>
      <c r="BS3" t="s">
        <v>249</v>
      </c>
      <c r="BT3" t="s">
        <v>249</v>
      </c>
      <c r="BU3" t="s">
        <v>249</v>
      </c>
      <c r="BV3" t="s">
        <v>249</v>
      </c>
      <c r="BW3" t="s">
        <v>249</v>
      </c>
      <c r="BX3" t="s">
        <v>249</v>
      </c>
      <c r="BY3" t="s">
        <v>249</v>
      </c>
      <c r="BZ3" t="s">
        <v>249</v>
      </c>
      <c r="CA3" t="s">
        <v>249</v>
      </c>
      <c r="CB3" t="s">
        <v>249</v>
      </c>
      <c r="CC3" t="s">
        <v>249</v>
      </c>
      <c r="CD3" t="s">
        <v>247</v>
      </c>
      <c r="CE3" s="2">
        <v>0</v>
      </c>
      <c r="CG3">
        <v>2</v>
      </c>
      <c r="CH3">
        <v>2</v>
      </c>
      <c r="CI3">
        <v>0</v>
      </c>
      <c r="CJ3">
        <v>0</v>
      </c>
      <c r="CK3">
        <v>0</v>
      </c>
      <c r="CL3">
        <v>0</v>
      </c>
      <c r="CM3">
        <v>0</v>
      </c>
      <c r="CN3" t="s">
        <v>247</v>
      </c>
      <c r="CO3" s="4">
        <v>34294.333333333336</v>
      </c>
      <c r="CR3">
        <v>0</v>
      </c>
      <c r="CS3" t="s">
        <v>249</v>
      </c>
      <c r="CW3" t="s">
        <v>265</v>
      </c>
      <c r="CX3" t="s">
        <v>248</v>
      </c>
      <c r="CY3" t="s">
        <v>248</v>
      </c>
      <c r="CZ3" t="s">
        <v>248</v>
      </c>
      <c r="DA3" s="2">
        <v>0</v>
      </c>
      <c r="DB3" s="2">
        <v>0</v>
      </c>
      <c r="DC3" s="2">
        <v>0</v>
      </c>
      <c r="DD3" t="s">
        <v>249</v>
      </c>
      <c r="DE3" t="s">
        <v>247</v>
      </c>
      <c r="DF3" t="s">
        <v>249</v>
      </c>
      <c r="DI3" s="2">
        <v>0</v>
      </c>
      <c r="DJ3" t="s">
        <v>256</v>
      </c>
      <c r="DK3" t="s">
        <v>249</v>
      </c>
      <c r="DL3" t="s">
        <v>249</v>
      </c>
      <c r="DM3" t="s">
        <v>241</v>
      </c>
      <c r="DN3" t="s">
        <v>241</v>
      </c>
      <c r="DO3" t="s">
        <v>241</v>
      </c>
      <c r="DP3" t="s">
        <v>271</v>
      </c>
      <c r="DQ3" s="2">
        <v>0</v>
      </c>
      <c r="DR3" s="2">
        <v>0</v>
      </c>
      <c r="DS3" s="2">
        <v>0</v>
      </c>
      <c r="DT3" t="s">
        <v>258</v>
      </c>
      <c r="DY3" t="s">
        <v>249</v>
      </c>
      <c r="DZ3" t="s">
        <v>249</v>
      </c>
      <c r="EA3" t="s">
        <v>249</v>
      </c>
      <c r="EB3" t="s">
        <v>249</v>
      </c>
      <c r="EC3" t="s">
        <v>249</v>
      </c>
      <c r="ED3" t="s">
        <v>249</v>
      </c>
      <c r="EE3" t="s">
        <v>247</v>
      </c>
      <c r="EF3" t="s">
        <v>249</v>
      </c>
      <c r="EG3" t="s">
        <v>259</v>
      </c>
      <c r="EH3" s="2">
        <v>0</v>
      </c>
      <c r="EI3" s="2">
        <v>0</v>
      </c>
      <c r="EJ3" s="2">
        <v>0</v>
      </c>
      <c r="EK3" s="2">
        <v>0</v>
      </c>
      <c r="EL3" s="2">
        <v>0</v>
      </c>
      <c r="EM3" s="2">
        <v>0</v>
      </c>
      <c r="EN3" s="2">
        <v>0</v>
      </c>
      <c r="EY3" t="s">
        <v>248</v>
      </c>
      <c r="EZ3" t="s">
        <v>248</v>
      </c>
      <c r="FA3" t="s">
        <v>248</v>
      </c>
      <c r="FB3" t="s">
        <v>248</v>
      </c>
      <c r="FC3" t="s">
        <v>248</v>
      </c>
      <c r="FD3" t="s">
        <v>248</v>
      </c>
      <c r="FE3" t="s">
        <v>248</v>
      </c>
      <c r="FP3" t="s">
        <v>249</v>
      </c>
      <c r="FQ3" t="s">
        <v>249</v>
      </c>
      <c r="FR3" t="s">
        <v>249</v>
      </c>
      <c r="FS3" t="s">
        <v>249</v>
      </c>
      <c r="FT3" t="s">
        <v>249</v>
      </c>
      <c r="FU3" t="s">
        <v>249</v>
      </c>
      <c r="FV3" t="s">
        <v>249</v>
      </c>
      <c r="FW3" t="s">
        <v>249</v>
      </c>
      <c r="FX3" t="s">
        <v>249</v>
      </c>
      <c r="FY3" t="s">
        <v>249</v>
      </c>
      <c r="FZ3">
        <v>0</v>
      </c>
      <c r="GA3">
        <v>0</v>
      </c>
      <c r="GB3">
        <v>0</v>
      </c>
      <c r="GC3">
        <v>0</v>
      </c>
      <c r="GD3">
        <v>0</v>
      </c>
      <c r="GE3">
        <v>0</v>
      </c>
      <c r="GF3">
        <v>0</v>
      </c>
      <c r="GG3">
        <v>0</v>
      </c>
      <c r="GH3">
        <v>0</v>
      </c>
      <c r="GI3">
        <v>0</v>
      </c>
      <c r="GJ3">
        <v>0</v>
      </c>
      <c r="GK3">
        <v>0</v>
      </c>
      <c r="GL3">
        <v>0</v>
      </c>
      <c r="GM3">
        <v>0</v>
      </c>
      <c r="GN3">
        <v>0</v>
      </c>
      <c r="HI3" t="s">
        <v>248</v>
      </c>
      <c r="HJ3" s="3">
        <v>0</v>
      </c>
      <c r="HK3" t="s">
        <v>260</v>
      </c>
      <c r="IA3" t="s">
        <v>261</v>
      </c>
      <c r="IB3" s="3">
        <v>0</v>
      </c>
      <c r="IC3" s="3">
        <v>0</v>
      </c>
      <c r="ID3" s="3">
        <v>0</v>
      </c>
      <c r="IE3" t="s">
        <v>262</v>
      </c>
    </row>
    <row r="4" spans="1:239" x14ac:dyDescent="0.3">
      <c r="A4" t="s">
        <v>241</v>
      </c>
      <c r="B4" t="s">
        <v>241</v>
      </c>
      <c r="C4" t="s">
        <v>241</v>
      </c>
      <c r="D4" t="s">
        <v>241</v>
      </c>
      <c r="E4" t="s">
        <v>241</v>
      </c>
      <c r="F4" s="2">
        <v>0</v>
      </c>
      <c r="G4" s="2">
        <v>0</v>
      </c>
      <c r="H4" s="2">
        <v>0</v>
      </c>
      <c r="I4" s="2">
        <v>0</v>
      </c>
      <c r="J4" s="2">
        <v>0</v>
      </c>
      <c r="K4" s="2">
        <v>0</v>
      </c>
      <c r="L4" s="2">
        <v>0</v>
      </c>
      <c r="M4" s="2">
        <v>0</v>
      </c>
      <c r="N4" s="2">
        <v>0</v>
      </c>
      <c r="O4" s="1" t="s">
        <v>272</v>
      </c>
      <c r="P4" t="s">
        <v>273</v>
      </c>
      <c r="Q4" s="1" t="s">
        <v>274</v>
      </c>
      <c r="R4" t="s">
        <v>246</v>
      </c>
      <c r="T4" t="s">
        <v>249</v>
      </c>
      <c r="U4" t="s">
        <v>248</v>
      </c>
      <c r="V4" t="s">
        <v>275</v>
      </c>
      <c r="W4" t="s">
        <v>275</v>
      </c>
      <c r="X4">
        <v>3</v>
      </c>
      <c r="Y4" t="s">
        <v>249</v>
      </c>
      <c r="Z4" t="s">
        <v>276</v>
      </c>
      <c r="AB4" t="s">
        <v>248</v>
      </c>
      <c r="AC4" t="s">
        <v>248</v>
      </c>
      <c r="AD4" t="s">
        <v>277</v>
      </c>
      <c r="AE4" t="s">
        <v>277</v>
      </c>
      <c r="AF4" t="s">
        <v>277</v>
      </c>
      <c r="AG4" s="3">
        <v>0</v>
      </c>
      <c r="AH4" s="3">
        <v>0</v>
      </c>
      <c r="AI4" s="4">
        <v>44186.333333333336</v>
      </c>
      <c r="AJ4" s="4">
        <v>44228.708333333336</v>
      </c>
      <c r="AK4" s="4">
        <v>44186.333333333336</v>
      </c>
      <c r="AL4" s="4">
        <v>44228.708333333336</v>
      </c>
      <c r="AM4" s="4">
        <v>45610.333333333336</v>
      </c>
      <c r="AN4" s="4">
        <v>45652.708333333336</v>
      </c>
      <c r="AS4" t="s">
        <v>248</v>
      </c>
      <c r="AT4" t="s">
        <v>248</v>
      </c>
      <c r="BS4" t="s">
        <v>249</v>
      </c>
      <c r="BT4" t="s">
        <v>249</v>
      </c>
      <c r="BU4" t="s">
        <v>249</v>
      </c>
      <c r="BV4" t="s">
        <v>249</v>
      </c>
      <c r="BW4" t="s">
        <v>249</v>
      </c>
      <c r="BX4" t="s">
        <v>249</v>
      </c>
      <c r="BY4" t="s">
        <v>249</v>
      </c>
      <c r="BZ4" t="s">
        <v>249</v>
      </c>
      <c r="CA4" t="s">
        <v>249</v>
      </c>
      <c r="CB4" t="s">
        <v>249</v>
      </c>
      <c r="CC4" t="s">
        <v>249</v>
      </c>
      <c r="CD4" t="s">
        <v>249</v>
      </c>
      <c r="CE4" s="2">
        <v>0</v>
      </c>
      <c r="CG4">
        <v>3</v>
      </c>
      <c r="CH4">
        <v>185</v>
      </c>
      <c r="CI4">
        <v>0</v>
      </c>
      <c r="CJ4">
        <v>0</v>
      </c>
      <c r="CK4">
        <v>0</v>
      </c>
      <c r="CL4">
        <v>0</v>
      </c>
      <c r="CM4">
        <v>0</v>
      </c>
      <c r="CN4" t="s">
        <v>247</v>
      </c>
      <c r="CR4">
        <v>0</v>
      </c>
      <c r="CS4" t="s">
        <v>249</v>
      </c>
      <c r="CW4" t="s">
        <v>274</v>
      </c>
      <c r="CX4" t="s">
        <v>248</v>
      </c>
      <c r="CY4" t="s">
        <v>248</v>
      </c>
      <c r="CZ4" t="s">
        <v>248</v>
      </c>
      <c r="DA4" s="2">
        <v>0</v>
      </c>
      <c r="DB4" s="2">
        <v>0</v>
      </c>
      <c r="DC4" s="2">
        <v>0</v>
      </c>
      <c r="DD4" t="s">
        <v>249</v>
      </c>
      <c r="DE4" t="s">
        <v>249</v>
      </c>
      <c r="DF4" t="s">
        <v>249</v>
      </c>
      <c r="DI4" s="2">
        <v>0</v>
      </c>
      <c r="DJ4" t="s">
        <v>256</v>
      </c>
      <c r="DK4" t="s">
        <v>249</v>
      </c>
      <c r="DL4" t="s">
        <v>247</v>
      </c>
      <c r="DM4" t="s">
        <v>241</v>
      </c>
      <c r="DN4" t="s">
        <v>241</v>
      </c>
      <c r="DO4" t="s">
        <v>241</v>
      </c>
      <c r="DP4" t="s">
        <v>241</v>
      </c>
      <c r="DQ4" s="2">
        <v>0</v>
      </c>
      <c r="DR4" s="2">
        <v>0</v>
      </c>
      <c r="DS4" s="2">
        <v>0</v>
      </c>
      <c r="DT4" t="s">
        <v>278</v>
      </c>
      <c r="DY4" t="s">
        <v>249</v>
      </c>
      <c r="DZ4" t="s">
        <v>249</v>
      </c>
      <c r="EA4" t="s">
        <v>249</v>
      </c>
      <c r="EB4" t="s">
        <v>249</v>
      </c>
      <c r="EC4" t="s">
        <v>249</v>
      </c>
      <c r="ED4" t="s">
        <v>249</v>
      </c>
      <c r="EE4" t="s">
        <v>249</v>
      </c>
      <c r="EF4" t="s">
        <v>249</v>
      </c>
      <c r="EG4" t="s">
        <v>259</v>
      </c>
      <c r="EH4" s="2">
        <v>0</v>
      </c>
      <c r="EI4" s="2">
        <v>0</v>
      </c>
      <c r="EJ4" s="2">
        <v>0</v>
      </c>
      <c r="EK4" s="2">
        <v>0</v>
      </c>
      <c r="EL4" s="2">
        <v>0</v>
      </c>
      <c r="EM4" s="2">
        <v>0</v>
      </c>
      <c r="EN4" s="2">
        <v>0</v>
      </c>
      <c r="EY4" t="s">
        <v>248</v>
      </c>
      <c r="EZ4" t="s">
        <v>248</v>
      </c>
      <c r="FA4" t="s">
        <v>248</v>
      </c>
      <c r="FB4" t="s">
        <v>248</v>
      </c>
      <c r="FC4" t="s">
        <v>248</v>
      </c>
      <c r="FD4" t="s">
        <v>248</v>
      </c>
      <c r="FE4" t="s">
        <v>248</v>
      </c>
      <c r="FP4" t="s">
        <v>249</v>
      </c>
      <c r="FQ4" t="s">
        <v>249</v>
      </c>
      <c r="FR4" t="s">
        <v>249</v>
      </c>
      <c r="FS4" t="s">
        <v>249</v>
      </c>
      <c r="FT4" t="s">
        <v>249</v>
      </c>
      <c r="FU4" t="s">
        <v>249</v>
      </c>
      <c r="FV4" t="s">
        <v>249</v>
      </c>
      <c r="FW4" t="s">
        <v>249</v>
      </c>
      <c r="FX4" t="s">
        <v>249</v>
      </c>
      <c r="FY4" t="s">
        <v>249</v>
      </c>
      <c r="FZ4">
        <v>0</v>
      </c>
      <c r="GA4">
        <v>0</v>
      </c>
      <c r="GB4">
        <v>0</v>
      </c>
      <c r="GC4">
        <v>0</v>
      </c>
      <c r="GD4">
        <v>0</v>
      </c>
      <c r="GE4">
        <v>0</v>
      </c>
      <c r="GF4">
        <v>0</v>
      </c>
      <c r="GG4">
        <v>0</v>
      </c>
      <c r="GH4">
        <v>0</v>
      </c>
      <c r="GI4">
        <v>0</v>
      </c>
      <c r="GJ4">
        <v>0</v>
      </c>
      <c r="GK4">
        <v>0</v>
      </c>
      <c r="GL4">
        <v>0</v>
      </c>
      <c r="GM4">
        <v>0</v>
      </c>
      <c r="GN4">
        <v>0</v>
      </c>
      <c r="HI4" t="s">
        <v>248</v>
      </c>
      <c r="HJ4" s="3">
        <v>0</v>
      </c>
      <c r="HK4" t="s">
        <v>260</v>
      </c>
      <c r="IB4" s="3">
        <v>0</v>
      </c>
      <c r="IC4" s="3">
        <v>0</v>
      </c>
      <c r="ID4" s="3">
        <v>0</v>
      </c>
      <c r="IE4" t="s">
        <v>262</v>
      </c>
    </row>
    <row r="5" spans="1:239" x14ac:dyDescent="0.3">
      <c r="A5" t="s">
        <v>241</v>
      </c>
      <c r="B5" t="s">
        <v>241</v>
      </c>
      <c r="C5" t="s">
        <v>241</v>
      </c>
      <c r="D5" t="s">
        <v>241</v>
      </c>
      <c r="E5" t="s">
        <v>241</v>
      </c>
      <c r="F5" s="2">
        <v>0</v>
      </c>
      <c r="G5" s="2">
        <v>0</v>
      </c>
      <c r="H5" s="2">
        <v>0</v>
      </c>
      <c r="I5" s="2">
        <v>0</v>
      </c>
      <c r="J5" s="2">
        <v>0</v>
      </c>
      <c r="K5" s="2">
        <v>0</v>
      </c>
      <c r="L5" s="2">
        <v>0</v>
      </c>
      <c r="M5" s="2">
        <v>0</v>
      </c>
      <c r="N5" s="2">
        <v>0</v>
      </c>
      <c r="O5" s="1" t="s">
        <v>279</v>
      </c>
      <c r="Q5" s="1" t="s">
        <v>280</v>
      </c>
      <c r="R5" t="s">
        <v>281</v>
      </c>
      <c r="S5" s="4">
        <v>44186.333333333336</v>
      </c>
      <c r="T5" t="s">
        <v>249</v>
      </c>
      <c r="U5" t="s">
        <v>248</v>
      </c>
      <c r="V5" t="s">
        <v>248</v>
      </c>
      <c r="W5" t="s">
        <v>275</v>
      </c>
      <c r="X5">
        <v>4</v>
      </c>
      <c r="Y5" t="s">
        <v>249</v>
      </c>
      <c r="Z5" t="s">
        <v>276</v>
      </c>
      <c r="AB5" t="s">
        <v>248</v>
      </c>
      <c r="AC5" t="s">
        <v>248</v>
      </c>
      <c r="AD5" t="s">
        <v>282</v>
      </c>
      <c r="AE5" t="s">
        <v>282</v>
      </c>
      <c r="AF5" t="s">
        <v>248</v>
      </c>
      <c r="AG5" s="3">
        <v>0</v>
      </c>
      <c r="AH5" s="3">
        <v>0</v>
      </c>
      <c r="AI5" s="4">
        <v>44186.333333333336</v>
      </c>
      <c r="AJ5" s="4">
        <v>44186.708333333336</v>
      </c>
      <c r="AK5" s="4">
        <v>44186.333333333336</v>
      </c>
      <c r="AL5" s="4">
        <v>44186.708333333336</v>
      </c>
      <c r="AM5" s="4">
        <v>45610.333333333336</v>
      </c>
      <c r="AN5" s="4">
        <v>45610.708333333336</v>
      </c>
      <c r="AS5" t="s">
        <v>248</v>
      </c>
      <c r="AT5" t="s">
        <v>248</v>
      </c>
      <c r="AV5" t="s">
        <v>283</v>
      </c>
      <c r="BS5" t="s">
        <v>249</v>
      </c>
      <c r="BT5" t="s">
        <v>249</v>
      </c>
      <c r="BU5" t="s">
        <v>249</v>
      </c>
      <c r="BV5" t="s">
        <v>249</v>
      </c>
      <c r="BW5" t="s">
        <v>249</v>
      </c>
      <c r="BX5" t="s">
        <v>249</v>
      </c>
      <c r="BY5" t="s">
        <v>249</v>
      </c>
      <c r="BZ5" t="s">
        <v>249</v>
      </c>
      <c r="CA5" t="s">
        <v>249</v>
      </c>
      <c r="CB5" t="s">
        <v>249</v>
      </c>
      <c r="CC5" t="s">
        <v>249</v>
      </c>
      <c r="CD5" t="s">
        <v>249</v>
      </c>
      <c r="CE5" s="2">
        <v>0</v>
      </c>
      <c r="CG5">
        <v>4</v>
      </c>
      <c r="CH5">
        <v>186</v>
      </c>
      <c r="CI5">
        <v>0</v>
      </c>
      <c r="CJ5">
        <v>0</v>
      </c>
      <c r="CK5">
        <v>0</v>
      </c>
      <c r="CL5">
        <v>0</v>
      </c>
      <c r="CM5">
        <v>0</v>
      </c>
      <c r="CN5" t="s">
        <v>249</v>
      </c>
      <c r="CQ5" t="s">
        <v>284</v>
      </c>
      <c r="CR5">
        <v>0</v>
      </c>
      <c r="CS5" t="s">
        <v>249</v>
      </c>
      <c r="CW5" t="s">
        <v>280</v>
      </c>
      <c r="CX5" t="s">
        <v>248</v>
      </c>
      <c r="CY5" t="s">
        <v>248</v>
      </c>
      <c r="CZ5" t="s">
        <v>248</v>
      </c>
      <c r="DA5" s="2">
        <v>0</v>
      </c>
      <c r="DB5" s="2">
        <v>0</v>
      </c>
      <c r="DC5" s="2">
        <v>0</v>
      </c>
      <c r="DD5" t="s">
        <v>249</v>
      </c>
      <c r="DE5" t="s">
        <v>249</v>
      </c>
      <c r="DF5" t="s">
        <v>249</v>
      </c>
      <c r="DI5" s="2">
        <v>0</v>
      </c>
      <c r="DJ5" t="s">
        <v>256</v>
      </c>
      <c r="DK5" t="s">
        <v>249</v>
      </c>
      <c r="DL5" t="s">
        <v>247</v>
      </c>
      <c r="DM5" t="s">
        <v>241</v>
      </c>
      <c r="DN5" t="s">
        <v>241</v>
      </c>
      <c r="DO5" t="s">
        <v>241</v>
      </c>
      <c r="DP5" t="s">
        <v>241</v>
      </c>
      <c r="DQ5" s="2">
        <v>0</v>
      </c>
      <c r="DR5" s="2">
        <v>0</v>
      </c>
      <c r="DS5" s="2">
        <v>0</v>
      </c>
      <c r="DT5" t="s">
        <v>278</v>
      </c>
      <c r="DY5" t="s">
        <v>249</v>
      </c>
      <c r="DZ5" t="s">
        <v>249</v>
      </c>
      <c r="EA5" t="s">
        <v>249</v>
      </c>
      <c r="EB5" t="s">
        <v>249</v>
      </c>
      <c r="EC5" t="s">
        <v>249</v>
      </c>
      <c r="ED5" t="s">
        <v>249</v>
      </c>
      <c r="EE5" t="s">
        <v>249</v>
      </c>
      <c r="EF5" t="s">
        <v>249</v>
      </c>
      <c r="EG5" t="s">
        <v>259</v>
      </c>
      <c r="EH5" s="2">
        <v>0</v>
      </c>
      <c r="EI5" s="2">
        <v>0</v>
      </c>
      <c r="EJ5" s="2">
        <v>0</v>
      </c>
      <c r="EK5" s="2">
        <v>0</v>
      </c>
      <c r="EL5" s="2">
        <v>0</v>
      </c>
      <c r="EM5" s="2">
        <v>0</v>
      </c>
      <c r="EN5" s="2">
        <v>0</v>
      </c>
      <c r="EY5" t="s">
        <v>248</v>
      </c>
      <c r="EZ5" t="s">
        <v>248</v>
      </c>
      <c r="FA5" t="s">
        <v>248</v>
      </c>
      <c r="FB5" t="s">
        <v>248</v>
      </c>
      <c r="FC5" t="s">
        <v>248</v>
      </c>
      <c r="FD5" t="s">
        <v>248</v>
      </c>
      <c r="FE5" t="s">
        <v>248</v>
      </c>
      <c r="FP5" t="s">
        <v>249</v>
      </c>
      <c r="FQ5" t="s">
        <v>249</v>
      </c>
      <c r="FR5" t="s">
        <v>249</v>
      </c>
      <c r="FS5" t="s">
        <v>249</v>
      </c>
      <c r="FT5" t="s">
        <v>249</v>
      </c>
      <c r="FU5" t="s">
        <v>249</v>
      </c>
      <c r="FV5" t="s">
        <v>249</v>
      </c>
      <c r="FW5" t="s">
        <v>249</v>
      </c>
      <c r="FX5" t="s">
        <v>249</v>
      </c>
      <c r="FY5" t="s">
        <v>249</v>
      </c>
      <c r="FZ5">
        <v>0</v>
      </c>
      <c r="GA5">
        <v>0</v>
      </c>
      <c r="GB5">
        <v>0</v>
      </c>
      <c r="GC5">
        <v>0</v>
      </c>
      <c r="GD5">
        <v>0</v>
      </c>
      <c r="GE5">
        <v>0</v>
      </c>
      <c r="GF5">
        <v>0</v>
      </c>
      <c r="GG5">
        <v>0</v>
      </c>
      <c r="GH5">
        <v>0</v>
      </c>
      <c r="GI5">
        <v>0</v>
      </c>
      <c r="GJ5">
        <v>0</v>
      </c>
      <c r="GK5">
        <v>0</v>
      </c>
      <c r="GL5">
        <v>0</v>
      </c>
      <c r="GM5">
        <v>0</v>
      </c>
      <c r="GN5">
        <v>0</v>
      </c>
      <c r="HI5" t="s">
        <v>248</v>
      </c>
      <c r="HJ5" s="3">
        <v>0</v>
      </c>
      <c r="HK5" t="s">
        <v>260</v>
      </c>
      <c r="HO5" t="s">
        <v>285</v>
      </c>
      <c r="IB5" s="3">
        <v>0</v>
      </c>
      <c r="IC5" s="3">
        <v>0</v>
      </c>
      <c r="ID5" s="3">
        <v>0</v>
      </c>
      <c r="IE5" t="s">
        <v>262</v>
      </c>
    </row>
    <row r="6" spans="1:239" x14ac:dyDescent="0.3">
      <c r="A6" t="s">
        <v>241</v>
      </c>
      <c r="B6" t="s">
        <v>241</v>
      </c>
      <c r="C6" t="s">
        <v>241</v>
      </c>
      <c r="D6" t="s">
        <v>241</v>
      </c>
      <c r="E6" t="s">
        <v>241</v>
      </c>
      <c r="F6" s="2">
        <v>0</v>
      </c>
      <c r="G6" s="2">
        <v>0</v>
      </c>
      <c r="H6" s="2">
        <v>0</v>
      </c>
      <c r="I6" s="2">
        <v>0</v>
      </c>
      <c r="J6" s="2">
        <v>0</v>
      </c>
      <c r="K6" s="2">
        <v>0</v>
      </c>
      <c r="L6" s="2">
        <v>0</v>
      </c>
      <c r="M6" s="2">
        <v>0</v>
      </c>
      <c r="N6" s="2">
        <v>0</v>
      </c>
      <c r="O6" s="1" t="s">
        <v>286</v>
      </c>
      <c r="P6" t="s">
        <v>287</v>
      </c>
      <c r="Q6" s="1" t="s">
        <v>288</v>
      </c>
      <c r="R6" t="s">
        <v>246</v>
      </c>
      <c r="T6" t="s">
        <v>249</v>
      </c>
      <c r="U6" t="s">
        <v>248</v>
      </c>
      <c r="V6" t="s">
        <v>248</v>
      </c>
      <c r="W6" t="s">
        <v>275</v>
      </c>
      <c r="X6">
        <v>5</v>
      </c>
      <c r="Y6" t="s">
        <v>249</v>
      </c>
      <c r="Z6" t="s">
        <v>276</v>
      </c>
      <c r="AB6" t="s">
        <v>248</v>
      </c>
      <c r="AC6" t="s">
        <v>248</v>
      </c>
      <c r="AD6" t="s">
        <v>289</v>
      </c>
      <c r="AE6" t="s">
        <v>289</v>
      </c>
      <c r="AF6" t="s">
        <v>289</v>
      </c>
      <c r="AG6" s="3">
        <v>0</v>
      </c>
      <c r="AH6" s="3">
        <v>0</v>
      </c>
      <c r="AI6" s="4">
        <v>44187.333333333336</v>
      </c>
      <c r="AJ6" s="4">
        <v>44214.708333333336</v>
      </c>
      <c r="AK6" s="4">
        <v>44187.333333333336</v>
      </c>
      <c r="AL6" s="4">
        <v>44214.708333333336</v>
      </c>
      <c r="AM6" s="4">
        <v>45611.333333333336</v>
      </c>
      <c r="AN6" s="4">
        <v>45638.708333333336</v>
      </c>
      <c r="AS6" t="s">
        <v>248</v>
      </c>
      <c r="AT6" t="s">
        <v>248</v>
      </c>
      <c r="AU6">
        <v>4</v>
      </c>
      <c r="AV6">
        <v>10</v>
      </c>
      <c r="AW6" t="s">
        <v>290</v>
      </c>
      <c r="AX6" t="s">
        <v>291</v>
      </c>
      <c r="BS6" t="s">
        <v>249</v>
      </c>
      <c r="BT6" t="s">
        <v>249</v>
      </c>
      <c r="BU6" t="s">
        <v>249</v>
      </c>
      <c r="BV6" t="s">
        <v>249</v>
      </c>
      <c r="BW6" t="s">
        <v>249</v>
      </c>
      <c r="BX6" t="s">
        <v>249</v>
      </c>
      <c r="BY6" t="s">
        <v>249</v>
      </c>
      <c r="BZ6" t="s">
        <v>249</v>
      </c>
      <c r="CA6" t="s">
        <v>249</v>
      </c>
      <c r="CB6" t="s">
        <v>249</v>
      </c>
      <c r="CC6" t="s">
        <v>249</v>
      </c>
      <c r="CD6" t="s">
        <v>249</v>
      </c>
      <c r="CE6" s="2">
        <v>0</v>
      </c>
      <c r="CG6">
        <v>4</v>
      </c>
      <c r="CH6">
        <v>179</v>
      </c>
      <c r="CI6">
        <v>0</v>
      </c>
      <c r="CJ6">
        <v>0</v>
      </c>
      <c r="CK6">
        <v>0</v>
      </c>
      <c r="CL6">
        <v>0</v>
      </c>
      <c r="CM6">
        <v>0</v>
      </c>
      <c r="CN6" t="s">
        <v>249</v>
      </c>
      <c r="CP6">
        <v>186</v>
      </c>
      <c r="CQ6">
        <v>187</v>
      </c>
      <c r="CR6">
        <v>0</v>
      </c>
      <c r="CS6" t="s">
        <v>249</v>
      </c>
      <c r="CW6" t="s">
        <v>288</v>
      </c>
      <c r="CX6" t="s">
        <v>248</v>
      </c>
      <c r="CY6" t="s">
        <v>248</v>
      </c>
      <c r="CZ6" t="s">
        <v>248</v>
      </c>
      <c r="DA6" s="2">
        <v>0</v>
      </c>
      <c r="DB6" s="2">
        <v>0</v>
      </c>
      <c r="DC6" s="2">
        <v>0</v>
      </c>
      <c r="DD6" t="s">
        <v>249</v>
      </c>
      <c r="DE6" t="s">
        <v>249</v>
      </c>
      <c r="DF6" t="s">
        <v>249</v>
      </c>
      <c r="DI6" s="2">
        <v>0</v>
      </c>
      <c r="DJ6" t="s">
        <v>256</v>
      </c>
      <c r="DK6" t="s">
        <v>249</v>
      </c>
      <c r="DL6" t="s">
        <v>247</v>
      </c>
      <c r="DM6" t="s">
        <v>241</v>
      </c>
      <c r="DN6" t="s">
        <v>241</v>
      </c>
      <c r="DO6" t="s">
        <v>241</v>
      </c>
      <c r="DP6" t="s">
        <v>241</v>
      </c>
      <c r="DQ6" s="2">
        <v>0</v>
      </c>
      <c r="DR6" s="2">
        <v>0</v>
      </c>
      <c r="DS6" s="2">
        <v>0</v>
      </c>
      <c r="DT6" t="s">
        <v>278</v>
      </c>
      <c r="DY6" t="s">
        <v>249</v>
      </c>
      <c r="DZ6" t="s">
        <v>249</v>
      </c>
      <c r="EA6" t="s">
        <v>249</v>
      </c>
      <c r="EB6" t="s">
        <v>249</v>
      </c>
      <c r="EC6" t="s">
        <v>249</v>
      </c>
      <c r="ED6" t="s">
        <v>249</v>
      </c>
      <c r="EE6" t="s">
        <v>249</v>
      </c>
      <c r="EF6" t="s">
        <v>249</v>
      </c>
      <c r="EG6" t="s">
        <v>259</v>
      </c>
      <c r="EH6" s="2">
        <v>0</v>
      </c>
      <c r="EI6" s="2">
        <v>0</v>
      </c>
      <c r="EJ6" s="2">
        <v>0</v>
      </c>
      <c r="EK6" s="2">
        <v>0</v>
      </c>
      <c r="EL6" s="2">
        <v>0</v>
      </c>
      <c r="EM6" s="2">
        <v>0</v>
      </c>
      <c r="EN6" s="2">
        <v>0</v>
      </c>
      <c r="EY6" t="s">
        <v>248</v>
      </c>
      <c r="EZ6" t="s">
        <v>248</v>
      </c>
      <c r="FA6" t="s">
        <v>248</v>
      </c>
      <c r="FB6" t="s">
        <v>248</v>
      </c>
      <c r="FC6" t="s">
        <v>248</v>
      </c>
      <c r="FD6" t="s">
        <v>248</v>
      </c>
      <c r="FE6" t="s">
        <v>248</v>
      </c>
      <c r="FP6" t="s">
        <v>249</v>
      </c>
      <c r="FQ6" t="s">
        <v>249</v>
      </c>
      <c r="FR6" t="s">
        <v>249</v>
      </c>
      <c r="FS6" t="s">
        <v>249</v>
      </c>
      <c r="FT6" t="s">
        <v>249</v>
      </c>
      <c r="FU6" t="s">
        <v>249</v>
      </c>
      <c r="FV6" t="s">
        <v>249</v>
      </c>
      <c r="FW6" t="s">
        <v>249</v>
      </c>
      <c r="FX6" t="s">
        <v>249</v>
      </c>
      <c r="FY6" t="s">
        <v>249</v>
      </c>
      <c r="FZ6">
        <v>0</v>
      </c>
      <c r="GA6">
        <v>0</v>
      </c>
      <c r="GB6">
        <v>0</v>
      </c>
      <c r="GC6">
        <v>0</v>
      </c>
      <c r="GD6">
        <v>0</v>
      </c>
      <c r="GE6">
        <v>0</v>
      </c>
      <c r="GF6">
        <v>0</v>
      </c>
      <c r="GG6">
        <v>0</v>
      </c>
      <c r="GH6">
        <v>0</v>
      </c>
      <c r="GI6">
        <v>0</v>
      </c>
      <c r="GJ6">
        <v>0</v>
      </c>
      <c r="GK6">
        <v>0</v>
      </c>
      <c r="GL6">
        <v>0</v>
      </c>
      <c r="GM6">
        <v>0</v>
      </c>
      <c r="GN6">
        <v>0</v>
      </c>
      <c r="HI6" t="s">
        <v>248</v>
      </c>
      <c r="HJ6" s="3">
        <v>0</v>
      </c>
      <c r="HK6" t="s">
        <v>260</v>
      </c>
      <c r="HN6" t="s">
        <v>280</v>
      </c>
      <c r="HO6" t="s">
        <v>292</v>
      </c>
      <c r="IB6" s="3">
        <v>0</v>
      </c>
      <c r="IC6" s="3">
        <v>0</v>
      </c>
      <c r="ID6" s="3">
        <v>0</v>
      </c>
      <c r="IE6" t="s">
        <v>262</v>
      </c>
    </row>
    <row r="7" spans="1:239" x14ac:dyDescent="0.3">
      <c r="A7" t="s">
        <v>241</v>
      </c>
      <c r="B7" t="s">
        <v>241</v>
      </c>
      <c r="C7" t="s">
        <v>241</v>
      </c>
      <c r="D7" t="s">
        <v>241</v>
      </c>
      <c r="E7" t="s">
        <v>241</v>
      </c>
      <c r="F7" s="2">
        <v>0</v>
      </c>
      <c r="G7" s="2">
        <v>0</v>
      </c>
      <c r="H7" s="2">
        <v>0</v>
      </c>
      <c r="I7" s="2">
        <v>0</v>
      </c>
      <c r="J7" s="2">
        <v>0</v>
      </c>
      <c r="K7" s="2">
        <v>0</v>
      </c>
      <c r="L7" s="2">
        <v>0</v>
      </c>
      <c r="M7" s="2">
        <v>0</v>
      </c>
      <c r="N7" s="2">
        <v>0</v>
      </c>
      <c r="O7" s="1" t="s">
        <v>293</v>
      </c>
      <c r="P7" t="s">
        <v>294</v>
      </c>
      <c r="Q7" s="1" t="s">
        <v>295</v>
      </c>
      <c r="R7" t="s">
        <v>246</v>
      </c>
      <c r="T7" t="s">
        <v>249</v>
      </c>
      <c r="U7" t="s">
        <v>248</v>
      </c>
      <c r="V7" t="s">
        <v>248</v>
      </c>
      <c r="W7" t="s">
        <v>275</v>
      </c>
      <c r="X7">
        <v>6</v>
      </c>
      <c r="Y7" t="s">
        <v>249</v>
      </c>
      <c r="Z7" t="s">
        <v>276</v>
      </c>
      <c r="AB7" t="s">
        <v>248</v>
      </c>
      <c r="AC7" t="s">
        <v>248</v>
      </c>
      <c r="AD7" t="s">
        <v>289</v>
      </c>
      <c r="AE7" t="s">
        <v>289</v>
      </c>
      <c r="AF7" t="s">
        <v>289</v>
      </c>
      <c r="AG7" s="3">
        <v>0</v>
      </c>
      <c r="AH7" s="3">
        <v>0</v>
      </c>
      <c r="AI7" s="4">
        <v>44187.333333333336</v>
      </c>
      <c r="AJ7" s="4">
        <v>44214.708333333336</v>
      </c>
      <c r="AK7" s="4">
        <v>44187.333333333336</v>
      </c>
      <c r="AL7" s="4">
        <v>44214.708333333336</v>
      </c>
      <c r="AM7" s="4">
        <v>45611.333333333336</v>
      </c>
      <c r="AN7" s="4">
        <v>45638.708333333336</v>
      </c>
      <c r="AS7" t="s">
        <v>248</v>
      </c>
      <c r="AT7" t="s">
        <v>248</v>
      </c>
      <c r="AU7">
        <v>4</v>
      </c>
      <c r="AV7">
        <v>10</v>
      </c>
      <c r="AW7" t="s">
        <v>290</v>
      </c>
      <c r="AX7" t="s">
        <v>291</v>
      </c>
      <c r="BS7" t="s">
        <v>249</v>
      </c>
      <c r="BT7" t="s">
        <v>249</v>
      </c>
      <c r="BU7" t="s">
        <v>249</v>
      </c>
      <c r="BV7" t="s">
        <v>249</v>
      </c>
      <c r="BW7" t="s">
        <v>249</v>
      </c>
      <c r="BX7" t="s">
        <v>249</v>
      </c>
      <c r="BY7" t="s">
        <v>249</v>
      </c>
      <c r="BZ7" t="s">
        <v>249</v>
      </c>
      <c r="CA7" t="s">
        <v>249</v>
      </c>
      <c r="CB7" t="s">
        <v>249</v>
      </c>
      <c r="CC7" t="s">
        <v>249</v>
      </c>
      <c r="CD7" t="s">
        <v>249</v>
      </c>
      <c r="CE7" s="2">
        <v>0</v>
      </c>
      <c r="CG7">
        <v>4</v>
      </c>
      <c r="CH7">
        <v>180</v>
      </c>
      <c r="CI7">
        <v>0</v>
      </c>
      <c r="CJ7">
        <v>0</v>
      </c>
      <c r="CK7">
        <v>0</v>
      </c>
      <c r="CL7">
        <v>0</v>
      </c>
      <c r="CM7">
        <v>0</v>
      </c>
      <c r="CN7" t="s">
        <v>249</v>
      </c>
      <c r="CP7">
        <v>186</v>
      </c>
      <c r="CQ7">
        <v>187</v>
      </c>
      <c r="CR7">
        <v>0</v>
      </c>
      <c r="CS7" t="s">
        <v>249</v>
      </c>
      <c r="CW7" t="s">
        <v>295</v>
      </c>
      <c r="CX7" t="s">
        <v>248</v>
      </c>
      <c r="CY7" t="s">
        <v>248</v>
      </c>
      <c r="CZ7" t="s">
        <v>248</v>
      </c>
      <c r="DA7" s="2">
        <v>0</v>
      </c>
      <c r="DB7" s="2">
        <v>0</v>
      </c>
      <c r="DC7" s="2">
        <v>0</v>
      </c>
      <c r="DD7" t="s">
        <v>249</v>
      </c>
      <c r="DE7" t="s">
        <v>249</v>
      </c>
      <c r="DF7" t="s">
        <v>249</v>
      </c>
      <c r="DI7" s="2">
        <v>0</v>
      </c>
      <c r="DJ7" t="s">
        <v>256</v>
      </c>
      <c r="DK7" t="s">
        <v>249</v>
      </c>
      <c r="DL7" t="s">
        <v>247</v>
      </c>
      <c r="DM7" t="s">
        <v>241</v>
      </c>
      <c r="DN7" t="s">
        <v>241</v>
      </c>
      <c r="DO7" t="s">
        <v>241</v>
      </c>
      <c r="DP7" t="s">
        <v>241</v>
      </c>
      <c r="DQ7" s="2">
        <v>0</v>
      </c>
      <c r="DR7" s="2">
        <v>0</v>
      </c>
      <c r="DS7" s="2">
        <v>0</v>
      </c>
      <c r="DT7" t="s">
        <v>278</v>
      </c>
      <c r="DY7" t="s">
        <v>249</v>
      </c>
      <c r="DZ7" t="s">
        <v>249</v>
      </c>
      <c r="EA7" t="s">
        <v>249</v>
      </c>
      <c r="EB7" t="s">
        <v>249</v>
      </c>
      <c r="EC7" t="s">
        <v>249</v>
      </c>
      <c r="ED7" t="s">
        <v>249</v>
      </c>
      <c r="EE7" t="s">
        <v>249</v>
      </c>
      <c r="EF7" t="s">
        <v>249</v>
      </c>
      <c r="EG7" t="s">
        <v>259</v>
      </c>
      <c r="EH7" s="2">
        <v>0</v>
      </c>
      <c r="EI7" s="2">
        <v>0</v>
      </c>
      <c r="EJ7" s="2">
        <v>0</v>
      </c>
      <c r="EK7" s="2">
        <v>0</v>
      </c>
      <c r="EL7" s="2">
        <v>0</v>
      </c>
      <c r="EM7" s="2">
        <v>0</v>
      </c>
      <c r="EN7" s="2">
        <v>0</v>
      </c>
      <c r="EY7" t="s">
        <v>248</v>
      </c>
      <c r="EZ7" t="s">
        <v>248</v>
      </c>
      <c r="FA7" t="s">
        <v>248</v>
      </c>
      <c r="FB7" t="s">
        <v>248</v>
      </c>
      <c r="FC7" t="s">
        <v>248</v>
      </c>
      <c r="FD7" t="s">
        <v>248</v>
      </c>
      <c r="FE7" t="s">
        <v>248</v>
      </c>
      <c r="FP7" t="s">
        <v>249</v>
      </c>
      <c r="FQ7" t="s">
        <v>249</v>
      </c>
      <c r="FR7" t="s">
        <v>249</v>
      </c>
      <c r="FS7" t="s">
        <v>249</v>
      </c>
      <c r="FT7" t="s">
        <v>249</v>
      </c>
      <c r="FU7" t="s">
        <v>249</v>
      </c>
      <c r="FV7" t="s">
        <v>249</v>
      </c>
      <c r="FW7" t="s">
        <v>249</v>
      </c>
      <c r="FX7" t="s">
        <v>249</v>
      </c>
      <c r="FY7" t="s">
        <v>249</v>
      </c>
      <c r="FZ7">
        <v>0</v>
      </c>
      <c r="GA7">
        <v>0</v>
      </c>
      <c r="GB7">
        <v>0</v>
      </c>
      <c r="GC7">
        <v>0</v>
      </c>
      <c r="GD7">
        <v>0</v>
      </c>
      <c r="GE7">
        <v>0</v>
      </c>
      <c r="GF7">
        <v>0</v>
      </c>
      <c r="GG7">
        <v>0</v>
      </c>
      <c r="GH7">
        <v>0</v>
      </c>
      <c r="GI7">
        <v>0</v>
      </c>
      <c r="GJ7">
        <v>0</v>
      </c>
      <c r="GK7">
        <v>0</v>
      </c>
      <c r="GL7">
        <v>0</v>
      </c>
      <c r="GM7">
        <v>0</v>
      </c>
      <c r="GN7">
        <v>0</v>
      </c>
      <c r="HI7" t="s">
        <v>248</v>
      </c>
      <c r="HJ7" s="3">
        <v>0</v>
      </c>
      <c r="HK7" t="s">
        <v>260</v>
      </c>
      <c r="HN7" t="s">
        <v>280</v>
      </c>
      <c r="HO7" t="s">
        <v>292</v>
      </c>
      <c r="IB7" s="3">
        <v>0</v>
      </c>
      <c r="IC7" s="3">
        <v>0</v>
      </c>
      <c r="ID7" s="3">
        <v>0</v>
      </c>
      <c r="IE7" t="s">
        <v>262</v>
      </c>
    </row>
    <row r="8" spans="1:239" x14ac:dyDescent="0.3">
      <c r="A8" t="s">
        <v>241</v>
      </c>
      <c r="B8" t="s">
        <v>241</v>
      </c>
      <c r="C8" t="s">
        <v>241</v>
      </c>
      <c r="D8" t="s">
        <v>241</v>
      </c>
      <c r="E8" t="s">
        <v>241</v>
      </c>
      <c r="F8" s="2">
        <v>0</v>
      </c>
      <c r="G8" s="2">
        <v>0</v>
      </c>
      <c r="H8" s="2">
        <v>0</v>
      </c>
      <c r="I8" s="2">
        <v>0</v>
      </c>
      <c r="J8" s="2">
        <v>0</v>
      </c>
      <c r="K8" s="2">
        <v>0</v>
      </c>
      <c r="L8" s="2">
        <v>0</v>
      </c>
      <c r="M8" s="2">
        <v>0</v>
      </c>
      <c r="N8" s="2">
        <v>0</v>
      </c>
      <c r="O8" s="1" t="s">
        <v>296</v>
      </c>
      <c r="P8" t="s">
        <v>297</v>
      </c>
      <c r="Q8" s="1" t="s">
        <v>298</v>
      </c>
      <c r="R8" t="s">
        <v>246</v>
      </c>
      <c r="T8" t="s">
        <v>249</v>
      </c>
      <c r="U8" t="s">
        <v>248</v>
      </c>
      <c r="V8" t="s">
        <v>248</v>
      </c>
      <c r="W8" t="s">
        <v>275</v>
      </c>
      <c r="X8">
        <v>7</v>
      </c>
      <c r="Y8" t="s">
        <v>249</v>
      </c>
      <c r="Z8" t="s">
        <v>276</v>
      </c>
      <c r="AB8" t="s">
        <v>248</v>
      </c>
      <c r="AC8" t="s">
        <v>248</v>
      </c>
      <c r="AD8" t="s">
        <v>289</v>
      </c>
      <c r="AE8" t="s">
        <v>289</v>
      </c>
      <c r="AF8" t="s">
        <v>289</v>
      </c>
      <c r="AG8" s="3">
        <v>0</v>
      </c>
      <c r="AH8" s="3">
        <v>0</v>
      </c>
      <c r="AI8" s="4">
        <v>44187.333333333336</v>
      </c>
      <c r="AJ8" s="4">
        <v>44214.708333333336</v>
      </c>
      <c r="AK8" s="4">
        <v>44187.333333333336</v>
      </c>
      <c r="AL8" s="4">
        <v>44214.708333333336</v>
      </c>
      <c r="AM8" s="4">
        <v>45611.333333333336</v>
      </c>
      <c r="AN8" s="4">
        <v>45638.708333333336</v>
      </c>
      <c r="AS8" t="s">
        <v>248</v>
      </c>
      <c r="AT8" t="s">
        <v>248</v>
      </c>
      <c r="AU8">
        <v>4</v>
      </c>
      <c r="AV8">
        <v>10</v>
      </c>
      <c r="AW8" t="s">
        <v>290</v>
      </c>
      <c r="AX8" t="s">
        <v>291</v>
      </c>
      <c r="BS8" t="s">
        <v>249</v>
      </c>
      <c r="BT8" t="s">
        <v>249</v>
      </c>
      <c r="BU8" t="s">
        <v>249</v>
      </c>
      <c r="BV8" t="s">
        <v>249</v>
      </c>
      <c r="BW8" t="s">
        <v>249</v>
      </c>
      <c r="BX8" t="s">
        <v>249</v>
      </c>
      <c r="BY8" t="s">
        <v>249</v>
      </c>
      <c r="BZ8" t="s">
        <v>249</v>
      </c>
      <c r="CA8" t="s">
        <v>249</v>
      </c>
      <c r="CB8" t="s">
        <v>249</v>
      </c>
      <c r="CC8" t="s">
        <v>249</v>
      </c>
      <c r="CD8" t="s">
        <v>249</v>
      </c>
      <c r="CE8" s="2">
        <v>0</v>
      </c>
      <c r="CG8">
        <v>4</v>
      </c>
      <c r="CH8">
        <v>181</v>
      </c>
      <c r="CI8">
        <v>0</v>
      </c>
      <c r="CJ8">
        <v>0</v>
      </c>
      <c r="CK8">
        <v>0</v>
      </c>
      <c r="CL8">
        <v>0</v>
      </c>
      <c r="CM8">
        <v>0</v>
      </c>
      <c r="CN8" t="s">
        <v>249</v>
      </c>
      <c r="CP8">
        <v>186</v>
      </c>
      <c r="CQ8">
        <v>187</v>
      </c>
      <c r="CR8">
        <v>0</v>
      </c>
      <c r="CS8" t="s">
        <v>249</v>
      </c>
      <c r="CW8" t="s">
        <v>298</v>
      </c>
      <c r="CX8" t="s">
        <v>248</v>
      </c>
      <c r="CY8" t="s">
        <v>248</v>
      </c>
      <c r="CZ8" t="s">
        <v>248</v>
      </c>
      <c r="DA8" s="2">
        <v>0</v>
      </c>
      <c r="DB8" s="2">
        <v>0</v>
      </c>
      <c r="DC8" s="2">
        <v>0</v>
      </c>
      <c r="DD8" t="s">
        <v>249</v>
      </c>
      <c r="DE8" t="s">
        <v>249</v>
      </c>
      <c r="DF8" t="s">
        <v>249</v>
      </c>
      <c r="DI8" s="2">
        <v>0</v>
      </c>
      <c r="DJ8" t="s">
        <v>256</v>
      </c>
      <c r="DK8" t="s">
        <v>249</v>
      </c>
      <c r="DL8" t="s">
        <v>247</v>
      </c>
      <c r="DM8" t="s">
        <v>241</v>
      </c>
      <c r="DN8" t="s">
        <v>241</v>
      </c>
      <c r="DO8" t="s">
        <v>241</v>
      </c>
      <c r="DP8" t="s">
        <v>241</v>
      </c>
      <c r="DQ8" s="2">
        <v>0</v>
      </c>
      <c r="DR8" s="2">
        <v>0</v>
      </c>
      <c r="DS8" s="2">
        <v>0</v>
      </c>
      <c r="DT8" t="s">
        <v>278</v>
      </c>
      <c r="DY8" t="s">
        <v>249</v>
      </c>
      <c r="DZ8" t="s">
        <v>249</v>
      </c>
      <c r="EA8" t="s">
        <v>249</v>
      </c>
      <c r="EB8" t="s">
        <v>249</v>
      </c>
      <c r="EC8" t="s">
        <v>249</v>
      </c>
      <c r="ED8" t="s">
        <v>249</v>
      </c>
      <c r="EE8" t="s">
        <v>249</v>
      </c>
      <c r="EF8" t="s">
        <v>249</v>
      </c>
      <c r="EG8" t="s">
        <v>259</v>
      </c>
      <c r="EH8" s="2">
        <v>0</v>
      </c>
      <c r="EI8" s="2">
        <v>0</v>
      </c>
      <c r="EJ8" s="2">
        <v>0</v>
      </c>
      <c r="EK8" s="2">
        <v>0</v>
      </c>
      <c r="EL8" s="2">
        <v>0</v>
      </c>
      <c r="EM8" s="2">
        <v>0</v>
      </c>
      <c r="EN8" s="2">
        <v>0</v>
      </c>
      <c r="EY8" t="s">
        <v>248</v>
      </c>
      <c r="EZ8" t="s">
        <v>248</v>
      </c>
      <c r="FA8" t="s">
        <v>248</v>
      </c>
      <c r="FB8" t="s">
        <v>248</v>
      </c>
      <c r="FC8" t="s">
        <v>248</v>
      </c>
      <c r="FD8" t="s">
        <v>248</v>
      </c>
      <c r="FE8" t="s">
        <v>248</v>
      </c>
      <c r="FP8" t="s">
        <v>249</v>
      </c>
      <c r="FQ8" t="s">
        <v>249</v>
      </c>
      <c r="FR8" t="s">
        <v>249</v>
      </c>
      <c r="FS8" t="s">
        <v>249</v>
      </c>
      <c r="FT8" t="s">
        <v>249</v>
      </c>
      <c r="FU8" t="s">
        <v>249</v>
      </c>
      <c r="FV8" t="s">
        <v>249</v>
      </c>
      <c r="FW8" t="s">
        <v>249</v>
      </c>
      <c r="FX8" t="s">
        <v>249</v>
      </c>
      <c r="FY8" t="s">
        <v>249</v>
      </c>
      <c r="FZ8">
        <v>0</v>
      </c>
      <c r="GA8">
        <v>0</v>
      </c>
      <c r="GB8">
        <v>0</v>
      </c>
      <c r="GC8">
        <v>0</v>
      </c>
      <c r="GD8">
        <v>0</v>
      </c>
      <c r="GE8">
        <v>0</v>
      </c>
      <c r="GF8">
        <v>0</v>
      </c>
      <c r="GG8">
        <v>0</v>
      </c>
      <c r="GH8">
        <v>0</v>
      </c>
      <c r="GI8">
        <v>0</v>
      </c>
      <c r="GJ8">
        <v>0</v>
      </c>
      <c r="GK8">
        <v>0</v>
      </c>
      <c r="GL8">
        <v>0</v>
      </c>
      <c r="GM8">
        <v>0</v>
      </c>
      <c r="GN8">
        <v>0</v>
      </c>
      <c r="HI8" t="s">
        <v>248</v>
      </c>
      <c r="HJ8" s="3">
        <v>0</v>
      </c>
      <c r="HK8" t="s">
        <v>260</v>
      </c>
      <c r="HN8" t="s">
        <v>280</v>
      </c>
      <c r="HO8" t="s">
        <v>292</v>
      </c>
      <c r="IB8" s="3">
        <v>0</v>
      </c>
      <c r="IC8" s="3">
        <v>0</v>
      </c>
      <c r="ID8" s="3">
        <v>0</v>
      </c>
      <c r="IE8" t="s">
        <v>262</v>
      </c>
    </row>
    <row r="9" spans="1:239" x14ac:dyDescent="0.3">
      <c r="A9" t="s">
        <v>241</v>
      </c>
      <c r="B9" t="s">
        <v>241</v>
      </c>
      <c r="C9" t="s">
        <v>241</v>
      </c>
      <c r="D9" t="s">
        <v>241</v>
      </c>
      <c r="E9" t="s">
        <v>241</v>
      </c>
      <c r="F9" s="2">
        <v>0</v>
      </c>
      <c r="G9" s="2">
        <v>0</v>
      </c>
      <c r="H9" s="2">
        <v>0</v>
      </c>
      <c r="I9" s="2">
        <v>0</v>
      </c>
      <c r="J9" s="2">
        <v>0</v>
      </c>
      <c r="K9" s="2">
        <v>0</v>
      </c>
      <c r="L9" s="2">
        <v>0</v>
      </c>
      <c r="M9" s="2">
        <v>0</v>
      </c>
      <c r="N9" s="2">
        <v>0</v>
      </c>
      <c r="O9" s="1" t="s">
        <v>299</v>
      </c>
      <c r="P9" t="s">
        <v>300</v>
      </c>
      <c r="Q9" s="1" t="s">
        <v>301</v>
      </c>
      <c r="R9" t="s">
        <v>246</v>
      </c>
      <c r="T9" t="s">
        <v>249</v>
      </c>
      <c r="U9" t="s">
        <v>248</v>
      </c>
      <c r="V9" t="s">
        <v>248</v>
      </c>
      <c r="W9" t="s">
        <v>275</v>
      </c>
      <c r="X9">
        <v>8</v>
      </c>
      <c r="Y9" t="s">
        <v>249</v>
      </c>
      <c r="Z9" t="s">
        <v>276</v>
      </c>
      <c r="AB9" t="s">
        <v>248</v>
      </c>
      <c r="AC9" t="s">
        <v>248</v>
      </c>
      <c r="AD9" t="s">
        <v>289</v>
      </c>
      <c r="AE9" t="s">
        <v>289</v>
      </c>
      <c r="AF9" t="s">
        <v>289</v>
      </c>
      <c r="AG9" s="3">
        <v>0</v>
      </c>
      <c r="AH9" s="3">
        <v>0</v>
      </c>
      <c r="AI9" s="4">
        <v>44187.333333333336</v>
      </c>
      <c r="AJ9" s="4">
        <v>44214.708333333336</v>
      </c>
      <c r="AK9" s="4">
        <v>44187.333333333336</v>
      </c>
      <c r="AL9" s="4">
        <v>44214.708333333336</v>
      </c>
      <c r="AM9" s="4">
        <v>45611.333333333336</v>
      </c>
      <c r="AN9" s="4">
        <v>45638.708333333336</v>
      </c>
      <c r="AS9" t="s">
        <v>248</v>
      </c>
      <c r="AT9" t="s">
        <v>248</v>
      </c>
      <c r="AU9">
        <v>4</v>
      </c>
      <c r="AV9">
        <v>10</v>
      </c>
      <c r="BS9" t="s">
        <v>249</v>
      </c>
      <c r="BT9" t="s">
        <v>249</v>
      </c>
      <c r="BU9" t="s">
        <v>249</v>
      </c>
      <c r="BV9" t="s">
        <v>249</v>
      </c>
      <c r="BW9" t="s">
        <v>249</v>
      </c>
      <c r="BX9" t="s">
        <v>249</v>
      </c>
      <c r="BY9" t="s">
        <v>249</v>
      </c>
      <c r="BZ9" t="s">
        <v>249</v>
      </c>
      <c r="CA9" t="s">
        <v>249</v>
      </c>
      <c r="CB9" t="s">
        <v>249</v>
      </c>
      <c r="CC9" t="s">
        <v>249</v>
      </c>
      <c r="CD9" t="s">
        <v>249</v>
      </c>
      <c r="CE9" s="2">
        <v>0</v>
      </c>
      <c r="CG9">
        <v>4</v>
      </c>
      <c r="CH9">
        <v>182</v>
      </c>
      <c r="CI9">
        <v>0</v>
      </c>
      <c r="CJ9">
        <v>0</v>
      </c>
      <c r="CK9">
        <v>0</v>
      </c>
      <c r="CL9">
        <v>0</v>
      </c>
      <c r="CM9">
        <v>0</v>
      </c>
      <c r="CN9" t="s">
        <v>249</v>
      </c>
      <c r="CP9">
        <v>186</v>
      </c>
      <c r="CQ9">
        <v>187</v>
      </c>
      <c r="CR9">
        <v>0</v>
      </c>
      <c r="CS9" t="s">
        <v>249</v>
      </c>
      <c r="CW9" t="s">
        <v>301</v>
      </c>
      <c r="CX9" t="s">
        <v>248</v>
      </c>
      <c r="CY9" t="s">
        <v>248</v>
      </c>
      <c r="CZ9" t="s">
        <v>248</v>
      </c>
      <c r="DA9" s="2">
        <v>0</v>
      </c>
      <c r="DB9" s="2">
        <v>0</v>
      </c>
      <c r="DC9" s="2">
        <v>0</v>
      </c>
      <c r="DD9" t="s">
        <v>249</v>
      </c>
      <c r="DE9" t="s">
        <v>249</v>
      </c>
      <c r="DF9" t="s">
        <v>249</v>
      </c>
      <c r="DI9" s="2">
        <v>0</v>
      </c>
      <c r="DJ9" t="s">
        <v>256</v>
      </c>
      <c r="DK9" t="s">
        <v>249</v>
      </c>
      <c r="DL9" t="s">
        <v>247</v>
      </c>
      <c r="DM9" t="s">
        <v>241</v>
      </c>
      <c r="DN9" t="s">
        <v>241</v>
      </c>
      <c r="DO9" t="s">
        <v>241</v>
      </c>
      <c r="DP9" t="s">
        <v>241</v>
      </c>
      <c r="DQ9" s="2">
        <v>0</v>
      </c>
      <c r="DR9" s="2">
        <v>0</v>
      </c>
      <c r="DS9" s="2">
        <v>0</v>
      </c>
      <c r="DT9" t="s">
        <v>278</v>
      </c>
      <c r="DY9" t="s">
        <v>249</v>
      </c>
      <c r="DZ9" t="s">
        <v>249</v>
      </c>
      <c r="EA9" t="s">
        <v>249</v>
      </c>
      <c r="EB9" t="s">
        <v>249</v>
      </c>
      <c r="EC9" t="s">
        <v>249</v>
      </c>
      <c r="ED9" t="s">
        <v>249</v>
      </c>
      <c r="EE9" t="s">
        <v>249</v>
      </c>
      <c r="EF9" t="s">
        <v>249</v>
      </c>
      <c r="EG9" t="s">
        <v>259</v>
      </c>
      <c r="EH9" s="2">
        <v>0</v>
      </c>
      <c r="EI9" s="2">
        <v>0</v>
      </c>
      <c r="EJ9" s="2">
        <v>0</v>
      </c>
      <c r="EK9" s="2">
        <v>0</v>
      </c>
      <c r="EL9" s="2">
        <v>0</v>
      </c>
      <c r="EM9" s="2">
        <v>0</v>
      </c>
      <c r="EN9" s="2">
        <v>0</v>
      </c>
      <c r="EY9" t="s">
        <v>248</v>
      </c>
      <c r="EZ9" t="s">
        <v>248</v>
      </c>
      <c r="FA9" t="s">
        <v>248</v>
      </c>
      <c r="FB9" t="s">
        <v>248</v>
      </c>
      <c r="FC9" t="s">
        <v>248</v>
      </c>
      <c r="FD9" t="s">
        <v>248</v>
      </c>
      <c r="FE9" t="s">
        <v>248</v>
      </c>
      <c r="FP9" t="s">
        <v>249</v>
      </c>
      <c r="FQ9" t="s">
        <v>249</v>
      </c>
      <c r="FR9" t="s">
        <v>249</v>
      </c>
      <c r="FS9" t="s">
        <v>249</v>
      </c>
      <c r="FT9" t="s">
        <v>249</v>
      </c>
      <c r="FU9" t="s">
        <v>249</v>
      </c>
      <c r="FV9" t="s">
        <v>249</v>
      </c>
      <c r="FW9" t="s">
        <v>249</v>
      </c>
      <c r="FX9" t="s">
        <v>249</v>
      </c>
      <c r="FY9" t="s">
        <v>249</v>
      </c>
      <c r="FZ9">
        <v>0</v>
      </c>
      <c r="GA9">
        <v>0</v>
      </c>
      <c r="GB9">
        <v>0</v>
      </c>
      <c r="GC9">
        <v>0</v>
      </c>
      <c r="GD9">
        <v>0</v>
      </c>
      <c r="GE9">
        <v>0</v>
      </c>
      <c r="GF9">
        <v>0</v>
      </c>
      <c r="GG9">
        <v>0</v>
      </c>
      <c r="GH9">
        <v>0</v>
      </c>
      <c r="GI9">
        <v>0</v>
      </c>
      <c r="GJ9">
        <v>0</v>
      </c>
      <c r="GK9">
        <v>0</v>
      </c>
      <c r="GL9">
        <v>0</v>
      </c>
      <c r="GM9">
        <v>0</v>
      </c>
      <c r="GN9">
        <v>0</v>
      </c>
      <c r="HI9" t="s">
        <v>248</v>
      </c>
      <c r="HJ9" s="3">
        <v>0</v>
      </c>
      <c r="HK9" t="s">
        <v>260</v>
      </c>
      <c r="HN9" t="s">
        <v>280</v>
      </c>
      <c r="HO9" t="s">
        <v>292</v>
      </c>
      <c r="IB9" s="3">
        <v>0</v>
      </c>
      <c r="IC9" s="3">
        <v>0</v>
      </c>
      <c r="ID9" s="3">
        <v>0</v>
      </c>
      <c r="IE9" t="s">
        <v>262</v>
      </c>
    </row>
    <row r="10" spans="1:239" x14ac:dyDescent="0.3">
      <c r="A10" t="s">
        <v>241</v>
      </c>
      <c r="B10" t="s">
        <v>241</v>
      </c>
      <c r="C10" t="s">
        <v>241</v>
      </c>
      <c r="D10" t="s">
        <v>241</v>
      </c>
      <c r="E10" t="s">
        <v>241</v>
      </c>
      <c r="F10" s="2">
        <v>0</v>
      </c>
      <c r="G10" s="2">
        <v>0</v>
      </c>
      <c r="H10" s="2">
        <v>0</v>
      </c>
      <c r="I10" s="2">
        <v>0</v>
      </c>
      <c r="J10" s="2">
        <v>0</v>
      </c>
      <c r="K10" s="2">
        <v>0</v>
      </c>
      <c r="L10" s="2">
        <v>0</v>
      </c>
      <c r="M10" s="2">
        <v>0</v>
      </c>
      <c r="N10" s="2">
        <v>0</v>
      </c>
      <c r="O10" s="1" t="s">
        <v>302</v>
      </c>
      <c r="P10" t="s">
        <v>300</v>
      </c>
      <c r="Q10" s="1" t="s">
        <v>303</v>
      </c>
      <c r="R10" t="s">
        <v>246</v>
      </c>
      <c r="T10" t="s">
        <v>249</v>
      </c>
      <c r="U10" t="s">
        <v>248</v>
      </c>
      <c r="V10" t="s">
        <v>248</v>
      </c>
      <c r="W10" t="s">
        <v>275</v>
      </c>
      <c r="X10">
        <v>9</v>
      </c>
      <c r="Y10" t="s">
        <v>249</v>
      </c>
      <c r="Z10" t="s">
        <v>276</v>
      </c>
      <c r="AB10" t="s">
        <v>248</v>
      </c>
      <c r="AC10" t="s">
        <v>248</v>
      </c>
      <c r="AD10" t="s">
        <v>289</v>
      </c>
      <c r="AE10" t="s">
        <v>289</v>
      </c>
      <c r="AF10" t="s">
        <v>289</v>
      </c>
      <c r="AG10" s="3">
        <v>0</v>
      </c>
      <c r="AH10" s="3">
        <v>0</v>
      </c>
      <c r="AI10" s="4">
        <v>44187.333333333336</v>
      </c>
      <c r="AJ10" s="4">
        <v>44214.708333333336</v>
      </c>
      <c r="AK10" s="4">
        <v>44187.333333333336</v>
      </c>
      <c r="AL10" s="4">
        <v>44214.708333333336</v>
      </c>
      <c r="AM10" s="4">
        <v>45611.333333333336</v>
      </c>
      <c r="AN10" s="4">
        <v>45638.708333333336</v>
      </c>
      <c r="AS10" t="s">
        <v>248</v>
      </c>
      <c r="AT10" t="s">
        <v>248</v>
      </c>
      <c r="AU10">
        <v>4</v>
      </c>
      <c r="AV10">
        <v>10</v>
      </c>
      <c r="AW10" t="s">
        <v>304</v>
      </c>
      <c r="AX10" t="s">
        <v>305</v>
      </c>
      <c r="BS10" t="s">
        <v>249</v>
      </c>
      <c r="BT10" t="s">
        <v>249</v>
      </c>
      <c r="BU10" t="s">
        <v>249</v>
      </c>
      <c r="BV10" t="s">
        <v>249</v>
      </c>
      <c r="BW10" t="s">
        <v>249</v>
      </c>
      <c r="BX10" t="s">
        <v>249</v>
      </c>
      <c r="BY10" t="s">
        <v>249</v>
      </c>
      <c r="BZ10" t="s">
        <v>249</v>
      </c>
      <c r="CA10" t="s">
        <v>249</v>
      </c>
      <c r="CB10" t="s">
        <v>249</v>
      </c>
      <c r="CC10" t="s">
        <v>249</v>
      </c>
      <c r="CD10" t="s">
        <v>249</v>
      </c>
      <c r="CE10" s="2">
        <v>0</v>
      </c>
      <c r="CG10">
        <v>4</v>
      </c>
      <c r="CH10">
        <v>184</v>
      </c>
      <c r="CI10">
        <v>0</v>
      </c>
      <c r="CJ10">
        <v>0</v>
      </c>
      <c r="CK10">
        <v>0</v>
      </c>
      <c r="CL10">
        <v>0</v>
      </c>
      <c r="CM10">
        <v>0</v>
      </c>
      <c r="CN10" t="s">
        <v>249</v>
      </c>
      <c r="CP10">
        <v>186</v>
      </c>
      <c r="CQ10">
        <v>187</v>
      </c>
      <c r="CR10">
        <v>0</v>
      </c>
      <c r="CS10" t="s">
        <v>249</v>
      </c>
      <c r="CW10" t="s">
        <v>303</v>
      </c>
      <c r="CX10" t="s">
        <v>248</v>
      </c>
      <c r="CY10" t="s">
        <v>248</v>
      </c>
      <c r="CZ10" t="s">
        <v>248</v>
      </c>
      <c r="DA10" s="2">
        <v>0</v>
      </c>
      <c r="DB10" s="2">
        <v>0</v>
      </c>
      <c r="DC10" s="2">
        <v>0</v>
      </c>
      <c r="DD10" t="s">
        <v>249</v>
      </c>
      <c r="DE10" t="s">
        <v>249</v>
      </c>
      <c r="DF10" t="s">
        <v>249</v>
      </c>
      <c r="DI10" s="2">
        <v>0</v>
      </c>
      <c r="DJ10" t="s">
        <v>256</v>
      </c>
      <c r="DK10" t="s">
        <v>249</v>
      </c>
      <c r="DL10" t="s">
        <v>247</v>
      </c>
      <c r="DM10" t="s">
        <v>241</v>
      </c>
      <c r="DN10" t="s">
        <v>241</v>
      </c>
      <c r="DO10" t="s">
        <v>241</v>
      </c>
      <c r="DP10" t="s">
        <v>241</v>
      </c>
      <c r="DQ10" s="2">
        <v>0</v>
      </c>
      <c r="DR10" s="2">
        <v>0</v>
      </c>
      <c r="DS10" s="2">
        <v>0</v>
      </c>
      <c r="DT10" t="s">
        <v>278</v>
      </c>
      <c r="DY10" t="s">
        <v>249</v>
      </c>
      <c r="DZ10" t="s">
        <v>249</v>
      </c>
      <c r="EA10" t="s">
        <v>249</v>
      </c>
      <c r="EB10" t="s">
        <v>249</v>
      </c>
      <c r="EC10" t="s">
        <v>249</v>
      </c>
      <c r="ED10" t="s">
        <v>249</v>
      </c>
      <c r="EE10" t="s">
        <v>249</v>
      </c>
      <c r="EF10" t="s">
        <v>249</v>
      </c>
      <c r="EG10" t="s">
        <v>259</v>
      </c>
      <c r="EH10" s="2">
        <v>0</v>
      </c>
      <c r="EI10" s="2">
        <v>0</v>
      </c>
      <c r="EJ10" s="2">
        <v>0</v>
      </c>
      <c r="EK10" s="2">
        <v>0</v>
      </c>
      <c r="EL10" s="2">
        <v>0</v>
      </c>
      <c r="EM10" s="2">
        <v>0</v>
      </c>
      <c r="EN10" s="2">
        <v>0</v>
      </c>
      <c r="EY10" t="s">
        <v>248</v>
      </c>
      <c r="EZ10" t="s">
        <v>248</v>
      </c>
      <c r="FA10" t="s">
        <v>248</v>
      </c>
      <c r="FB10" t="s">
        <v>248</v>
      </c>
      <c r="FC10" t="s">
        <v>248</v>
      </c>
      <c r="FD10" t="s">
        <v>248</v>
      </c>
      <c r="FE10" t="s">
        <v>248</v>
      </c>
      <c r="FP10" t="s">
        <v>249</v>
      </c>
      <c r="FQ10" t="s">
        <v>249</v>
      </c>
      <c r="FR10" t="s">
        <v>249</v>
      </c>
      <c r="FS10" t="s">
        <v>249</v>
      </c>
      <c r="FT10" t="s">
        <v>249</v>
      </c>
      <c r="FU10" t="s">
        <v>249</v>
      </c>
      <c r="FV10" t="s">
        <v>249</v>
      </c>
      <c r="FW10" t="s">
        <v>249</v>
      </c>
      <c r="FX10" t="s">
        <v>249</v>
      </c>
      <c r="FY10" t="s">
        <v>249</v>
      </c>
      <c r="FZ10">
        <v>0</v>
      </c>
      <c r="GA10">
        <v>0</v>
      </c>
      <c r="GB10">
        <v>0</v>
      </c>
      <c r="GC10">
        <v>0</v>
      </c>
      <c r="GD10">
        <v>0</v>
      </c>
      <c r="GE10">
        <v>0</v>
      </c>
      <c r="GF10">
        <v>0</v>
      </c>
      <c r="GG10">
        <v>0</v>
      </c>
      <c r="GH10">
        <v>0</v>
      </c>
      <c r="GI10">
        <v>0</v>
      </c>
      <c r="GJ10">
        <v>0</v>
      </c>
      <c r="GK10">
        <v>0</v>
      </c>
      <c r="GL10">
        <v>0</v>
      </c>
      <c r="GM10">
        <v>0</v>
      </c>
      <c r="GN10">
        <v>0</v>
      </c>
      <c r="HI10" t="s">
        <v>248</v>
      </c>
      <c r="HJ10" s="3">
        <v>0</v>
      </c>
      <c r="HK10" t="s">
        <v>260</v>
      </c>
      <c r="HN10" t="s">
        <v>280</v>
      </c>
      <c r="HO10" t="s">
        <v>292</v>
      </c>
      <c r="IB10" s="3">
        <v>0</v>
      </c>
      <c r="IC10" s="3">
        <v>0</v>
      </c>
      <c r="ID10" s="3">
        <v>0</v>
      </c>
      <c r="IE10" t="s">
        <v>262</v>
      </c>
    </row>
    <row r="11" spans="1:239" x14ac:dyDescent="0.3">
      <c r="A11" t="s">
        <v>241</v>
      </c>
      <c r="B11" t="s">
        <v>241</v>
      </c>
      <c r="C11" t="s">
        <v>241</v>
      </c>
      <c r="D11" t="s">
        <v>241</v>
      </c>
      <c r="E11" t="s">
        <v>241</v>
      </c>
      <c r="F11" s="2">
        <v>0</v>
      </c>
      <c r="G11" s="2">
        <v>0</v>
      </c>
      <c r="H11" s="2">
        <v>0</v>
      </c>
      <c r="I11" s="2">
        <v>0</v>
      </c>
      <c r="J11" s="2">
        <v>0</v>
      </c>
      <c r="K11" s="2">
        <v>0</v>
      </c>
      <c r="L11" s="2">
        <v>0</v>
      </c>
      <c r="M11" s="2">
        <v>0</v>
      </c>
      <c r="N11" s="2">
        <v>0</v>
      </c>
      <c r="O11" s="1" t="s">
        <v>306</v>
      </c>
      <c r="Q11" s="1" t="s">
        <v>292</v>
      </c>
      <c r="R11" t="s">
        <v>246</v>
      </c>
      <c r="T11" t="s">
        <v>249</v>
      </c>
      <c r="U11" t="s">
        <v>248</v>
      </c>
      <c r="V11" t="s">
        <v>248</v>
      </c>
      <c r="W11" t="s">
        <v>275</v>
      </c>
      <c r="X11">
        <v>10</v>
      </c>
      <c r="Y11" t="s">
        <v>249</v>
      </c>
      <c r="Z11" t="s">
        <v>276</v>
      </c>
      <c r="AB11" t="s">
        <v>248</v>
      </c>
      <c r="AC11" t="s">
        <v>248</v>
      </c>
      <c r="AD11" t="s">
        <v>307</v>
      </c>
      <c r="AE11" t="s">
        <v>307</v>
      </c>
      <c r="AF11" t="s">
        <v>307</v>
      </c>
      <c r="AG11" s="3">
        <v>0</v>
      </c>
      <c r="AH11" s="3">
        <v>0</v>
      </c>
      <c r="AI11" s="4">
        <v>44215.333333333336</v>
      </c>
      <c r="AJ11" s="4">
        <v>44228.708333333336</v>
      </c>
      <c r="AK11" s="4">
        <v>44215.333333333336</v>
      </c>
      <c r="AL11" s="4">
        <v>44228.708333333336</v>
      </c>
      <c r="AM11" s="4">
        <v>45639.333333333336</v>
      </c>
      <c r="AN11" s="4">
        <v>45652.708333333336</v>
      </c>
      <c r="AS11" t="s">
        <v>248</v>
      </c>
      <c r="AT11" t="s">
        <v>248</v>
      </c>
      <c r="AU11" t="s">
        <v>308</v>
      </c>
      <c r="AV11" t="s">
        <v>309</v>
      </c>
      <c r="BS11" t="s">
        <v>249</v>
      </c>
      <c r="BT11" t="s">
        <v>249</v>
      </c>
      <c r="BU11" t="s">
        <v>249</v>
      </c>
      <c r="BV11" t="s">
        <v>249</v>
      </c>
      <c r="BW11" t="s">
        <v>249</v>
      </c>
      <c r="BX11" t="s">
        <v>249</v>
      </c>
      <c r="BY11" t="s">
        <v>249</v>
      </c>
      <c r="BZ11" t="s">
        <v>249</v>
      </c>
      <c r="CA11" t="s">
        <v>249</v>
      </c>
      <c r="CB11" t="s">
        <v>249</v>
      </c>
      <c r="CC11" t="s">
        <v>249</v>
      </c>
      <c r="CD11" t="s">
        <v>249</v>
      </c>
      <c r="CE11" s="2">
        <v>0</v>
      </c>
      <c r="CG11">
        <v>4</v>
      </c>
      <c r="CH11">
        <v>187</v>
      </c>
      <c r="CI11">
        <v>0</v>
      </c>
      <c r="CJ11">
        <v>0</v>
      </c>
      <c r="CK11">
        <v>0</v>
      </c>
      <c r="CL11">
        <v>0</v>
      </c>
      <c r="CM11">
        <v>0</v>
      </c>
      <c r="CN11" t="s">
        <v>249</v>
      </c>
      <c r="CP11" t="s">
        <v>310</v>
      </c>
      <c r="CQ11" t="s">
        <v>311</v>
      </c>
      <c r="CR11">
        <v>0</v>
      </c>
      <c r="CS11" t="s">
        <v>249</v>
      </c>
      <c r="CW11" t="s">
        <v>292</v>
      </c>
      <c r="CX11" t="s">
        <v>248</v>
      </c>
      <c r="CY11" t="s">
        <v>248</v>
      </c>
      <c r="CZ11" t="s">
        <v>248</v>
      </c>
      <c r="DA11" s="2">
        <v>0</v>
      </c>
      <c r="DB11" s="2">
        <v>0</v>
      </c>
      <c r="DC11" s="2">
        <v>0</v>
      </c>
      <c r="DD11" t="s">
        <v>249</v>
      </c>
      <c r="DE11" t="s">
        <v>249</v>
      </c>
      <c r="DF11" t="s">
        <v>249</v>
      </c>
      <c r="DI11" s="2">
        <v>0</v>
      </c>
      <c r="DJ11" t="s">
        <v>256</v>
      </c>
      <c r="DK11" t="s">
        <v>249</v>
      </c>
      <c r="DL11" t="s">
        <v>247</v>
      </c>
      <c r="DM11" t="s">
        <v>241</v>
      </c>
      <c r="DN11" t="s">
        <v>241</v>
      </c>
      <c r="DO11" t="s">
        <v>241</v>
      </c>
      <c r="DP11" t="s">
        <v>241</v>
      </c>
      <c r="DQ11" s="2">
        <v>0</v>
      </c>
      <c r="DR11" s="2">
        <v>0</v>
      </c>
      <c r="DS11" s="2">
        <v>0</v>
      </c>
      <c r="DT11" t="s">
        <v>278</v>
      </c>
      <c r="DY11" t="s">
        <v>249</v>
      </c>
      <c r="DZ11" t="s">
        <v>249</v>
      </c>
      <c r="EA11" t="s">
        <v>249</v>
      </c>
      <c r="EB11" t="s">
        <v>249</v>
      </c>
      <c r="EC11" t="s">
        <v>249</v>
      </c>
      <c r="ED11" t="s">
        <v>249</v>
      </c>
      <c r="EE11" t="s">
        <v>249</v>
      </c>
      <c r="EF11" t="s">
        <v>249</v>
      </c>
      <c r="EG11" t="s">
        <v>259</v>
      </c>
      <c r="EH11" s="2">
        <v>0</v>
      </c>
      <c r="EI11" s="2">
        <v>0</v>
      </c>
      <c r="EJ11" s="2">
        <v>0</v>
      </c>
      <c r="EK11" s="2">
        <v>0</v>
      </c>
      <c r="EL11" s="2">
        <v>0</v>
      </c>
      <c r="EM11" s="2">
        <v>0</v>
      </c>
      <c r="EN11" s="2">
        <v>0</v>
      </c>
      <c r="EY11" t="s">
        <v>248</v>
      </c>
      <c r="EZ11" t="s">
        <v>248</v>
      </c>
      <c r="FA11" t="s">
        <v>248</v>
      </c>
      <c r="FB11" t="s">
        <v>248</v>
      </c>
      <c r="FC11" t="s">
        <v>248</v>
      </c>
      <c r="FD11" t="s">
        <v>248</v>
      </c>
      <c r="FE11" t="s">
        <v>248</v>
      </c>
      <c r="FP11" t="s">
        <v>249</v>
      </c>
      <c r="FQ11" t="s">
        <v>249</v>
      </c>
      <c r="FR11" t="s">
        <v>249</v>
      </c>
      <c r="FS11" t="s">
        <v>249</v>
      </c>
      <c r="FT11" t="s">
        <v>249</v>
      </c>
      <c r="FU11" t="s">
        <v>249</v>
      </c>
      <c r="FV11" t="s">
        <v>249</v>
      </c>
      <c r="FW11" t="s">
        <v>249</v>
      </c>
      <c r="FX11" t="s">
        <v>249</v>
      </c>
      <c r="FY11" t="s">
        <v>249</v>
      </c>
      <c r="FZ11">
        <v>0</v>
      </c>
      <c r="GA11">
        <v>0</v>
      </c>
      <c r="GB11">
        <v>0</v>
      </c>
      <c r="GC11">
        <v>0</v>
      </c>
      <c r="GD11">
        <v>0</v>
      </c>
      <c r="GE11">
        <v>0</v>
      </c>
      <c r="GF11">
        <v>0</v>
      </c>
      <c r="GG11">
        <v>0</v>
      </c>
      <c r="GH11">
        <v>0</v>
      </c>
      <c r="GI11">
        <v>0</v>
      </c>
      <c r="GJ11">
        <v>0</v>
      </c>
      <c r="GK11">
        <v>0</v>
      </c>
      <c r="GL11">
        <v>0</v>
      </c>
      <c r="GM11">
        <v>0</v>
      </c>
      <c r="GN11">
        <v>0</v>
      </c>
      <c r="HI11" t="s">
        <v>248</v>
      </c>
      <c r="HJ11" s="3">
        <v>0</v>
      </c>
      <c r="HK11" t="s">
        <v>260</v>
      </c>
      <c r="HN11" t="s">
        <v>312</v>
      </c>
      <c r="HO11" t="s">
        <v>313</v>
      </c>
      <c r="IB11" s="3">
        <v>0</v>
      </c>
      <c r="IC11" s="3">
        <v>0</v>
      </c>
      <c r="ID11" s="3">
        <v>0</v>
      </c>
      <c r="IE11" t="s">
        <v>262</v>
      </c>
    </row>
    <row r="12" spans="1:239" x14ac:dyDescent="0.3">
      <c r="A12" t="s">
        <v>314</v>
      </c>
      <c r="B12" t="s">
        <v>314</v>
      </c>
      <c r="C12" t="s">
        <v>241</v>
      </c>
      <c r="D12" t="s">
        <v>241</v>
      </c>
      <c r="E12" t="s">
        <v>314</v>
      </c>
      <c r="F12" s="2">
        <v>0</v>
      </c>
      <c r="G12" s="2">
        <v>0</v>
      </c>
      <c r="H12" s="2">
        <v>0</v>
      </c>
      <c r="I12" s="2">
        <v>0</v>
      </c>
      <c r="J12" s="2">
        <v>0</v>
      </c>
      <c r="K12" s="2">
        <v>0</v>
      </c>
      <c r="L12" s="2">
        <v>0</v>
      </c>
      <c r="M12" s="2">
        <v>14400</v>
      </c>
      <c r="N12" s="2">
        <v>-14400</v>
      </c>
      <c r="O12" s="1" t="s">
        <v>315</v>
      </c>
      <c r="P12" t="s">
        <v>316</v>
      </c>
      <c r="Q12" s="1" t="s">
        <v>317</v>
      </c>
      <c r="R12" t="s">
        <v>246</v>
      </c>
      <c r="T12" t="s">
        <v>249</v>
      </c>
      <c r="U12" t="s">
        <v>248</v>
      </c>
      <c r="V12" t="s">
        <v>275</v>
      </c>
      <c r="W12" t="s">
        <v>275</v>
      </c>
      <c r="X12">
        <v>11</v>
      </c>
      <c r="Y12" t="s">
        <v>249</v>
      </c>
      <c r="Z12" t="s">
        <v>250</v>
      </c>
      <c r="AB12" t="s">
        <v>318</v>
      </c>
      <c r="AC12" t="s">
        <v>248</v>
      </c>
      <c r="AD12" t="s">
        <v>319</v>
      </c>
      <c r="AE12" t="s">
        <v>318</v>
      </c>
      <c r="AF12" t="s">
        <v>319</v>
      </c>
      <c r="AG12" s="3">
        <v>0</v>
      </c>
      <c r="AH12" s="3">
        <v>0</v>
      </c>
      <c r="AI12" s="4">
        <v>44148.333333333336</v>
      </c>
      <c r="AJ12" s="4">
        <v>44231.708333333336</v>
      </c>
      <c r="AK12" s="4">
        <v>44148.333333333336</v>
      </c>
      <c r="AL12" s="4">
        <v>44231.708333333336</v>
      </c>
      <c r="AM12" s="4">
        <v>45574.333333333336</v>
      </c>
      <c r="AN12" s="4">
        <v>45657.708333333336</v>
      </c>
      <c r="AQ12" s="4">
        <v>43831.333333333336</v>
      </c>
      <c r="AR12" s="4">
        <v>43872.708333333336</v>
      </c>
      <c r="AS12" t="s">
        <v>254</v>
      </c>
      <c r="AT12" t="s">
        <v>320</v>
      </c>
      <c r="BS12" t="s">
        <v>249</v>
      </c>
      <c r="BT12" t="s">
        <v>249</v>
      </c>
      <c r="BU12" t="s">
        <v>249</v>
      </c>
      <c r="BV12" t="s">
        <v>249</v>
      </c>
      <c r="BW12" t="s">
        <v>249</v>
      </c>
      <c r="BX12" t="s">
        <v>249</v>
      </c>
      <c r="BY12" t="s">
        <v>249</v>
      </c>
      <c r="BZ12" t="s">
        <v>249</v>
      </c>
      <c r="CA12" t="s">
        <v>249</v>
      </c>
      <c r="CB12" t="s">
        <v>249</v>
      </c>
      <c r="CC12" t="s">
        <v>249</v>
      </c>
      <c r="CD12" t="s">
        <v>247</v>
      </c>
      <c r="CE12" s="2">
        <v>0</v>
      </c>
      <c r="CG12">
        <v>3</v>
      </c>
      <c r="CH12">
        <v>6</v>
      </c>
      <c r="CI12">
        <v>0</v>
      </c>
      <c r="CJ12">
        <v>0</v>
      </c>
      <c r="CK12">
        <v>0</v>
      </c>
      <c r="CL12">
        <v>0</v>
      </c>
      <c r="CM12">
        <v>0</v>
      </c>
      <c r="CN12" t="s">
        <v>247</v>
      </c>
      <c r="CO12" s="4">
        <v>34294.333333333336</v>
      </c>
      <c r="CR12">
        <v>0</v>
      </c>
      <c r="CS12" t="s">
        <v>249</v>
      </c>
      <c r="CW12" t="s">
        <v>317</v>
      </c>
      <c r="CX12" t="s">
        <v>248</v>
      </c>
      <c r="CY12" t="s">
        <v>248</v>
      </c>
      <c r="CZ12" t="s">
        <v>248</v>
      </c>
      <c r="DA12" s="2">
        <v>0</v>
      </c>
      <c r="DB12" s="2">
        <v>0</v>
      </c>
      <c r="DC12" s="2">
        <v>0</v>
      </c>
      <c r="DD12" t="s">
        <v>249</v>
      </c>
      <c r="DE12" t="s">
        <v>247</v>
      </c>
      <c r="DF12" t="s">
        <v>249</v>
      </c>
      <c r="DI12" s="2">
        <v>0</v>
      </c>
      <c r="DJ12" t="s">
        <v>256</v>
      </c>
      <c r="DK12" t="s">
        <v>249</v>
      </c>
      <c r="DL12" t="s">
        <v>249</v>
      </c>
      <c r="DM12" t="s">
        <v>241</v>
      </c>
      <c r="DN12" t="s">
        <v>241</v>
      </c>
      <c r="DO12" t="s">
        <v>241</v>
      </c>
      <c r="DP12" t="s">
        <v>314</v>
      </c>
      <c r="DQ12" s="2">
        <v>0</v>
      </c>
      <c r="DR12" s="2">
        <v>0</v>
      </c>
      <c r="DS12" s="2">
        <v>0</v>
      </c>
      <c r="DT12" t="s">
        <v>258</v>
      </c>
      <c r="DY12" t="s">
        <v>249</v>
      </c>
      <c r="DZ12" t="s">
        <v>249</v>
      </c>
      <c r="EA12" t="s">
        <v>249</v>
      </c>
      <c r="EB12" t="s">
        <v>249</v>
      </c>
      <c r="EC12" t="s">
        <v>249</v>
      </c>
      <c r="ED12" t="s">
        <v>249</v>
      </c>
      <c r="EE12" t="s">
        <v>247</v>
      </c>
      <c r="EF12" t="s">
        <v>249</v>
      </c>
      <c r="EG12" t="s">
        <v>259</v>
      </c>
      <c r="EH12" s="2">
        <v>0</v>
      </c>
      <c r="EI12" s="2">
        <v>0</v>
      </c>
      <c r="EJ12" s="2">
        <v>0</v>
      </c>
      <c r="EK12" s="2">
        <v>0</v>
      </c>
      <c r="EL12" s="2">
        <v>0</v>
      </c>
      <c r="EM12" s="2">
        <v>0</v>
      </c>
      <c r="EN12" s="2">
        <v>0</v>
      </c>
      <c r="EY12" t="s">
        <v>248</v>
      </c>
      <c r="EZ12" t="s">
        <v>248</v>
      </c>
      <c r="FA12" t="s">
        <v>248</v>
      </c>
      <c r="FB12" t="s">
        <v>248</v>
      </c>
      <c r="FC12" t="s">
        <v>248</v>
      </c>
      <c r="FD12" t="s">
        <v>248</v>
      </c>
      <c r="FE12" t="s">
        <v>248</v>
      </c>
      <c r="FP12" t="s">
        <v>249</v>
      </c>
      <c r="FQ12" t="s">
        <v>249</v>
      </c>
      <c r="FR12" t="s">
        <v>249</v>
      </c>
      <c r="FS12" t="s">
        <v>249</v>
      </c>
      <c r="FT12" t="s">
        <v>249</v>
      </c>
      <c r="FU12" t="s">
        <v>249</v>
      </c>
      <c r="FV12" t="s">
        <v>249</v>
      </c>
      <c r="FW12" t="s">
        <v>249</v>
      </c>
      <c r="FX12" t="s">
        <v>249</v>
      </c>
      <c r="FY12" t="s">
        <v>249</v>
      </c>
      <c r="FZ12">
        <v>0</v>
      </c>
      <c r="GA12">
        <v>0</v>
      </c>
      <c r="GB12">
        <v>0</v>
      </c>
      <c r="GC12">
        <v>0</v>
      </c>
      <c r="GD12">
        <v>0</v>
      </c>
      <c r="GE12">
        <v>0</v>
      </c>
      <c r="GF12">
        <v>0</v>
      </c>
      <c r="GG12">
        <v>0</v>
      </c>
      <c r="GH12">
        <v>0</v>
      </c>
      <c r="GI12">
        <v>0</v>
      </c>
      <c r="GJ12">
        <v>0</v>
      </c>
      <c r="GK12">
        <v>0</v>
      </c>
      <c r="GL12">
        <v>0</v>
      </c>
      <c r="GM12">
        <v>0</v>
      </c>
      <c r="GN12">
        <v>0</v>
      </c>
      <c r="HI12" t="s">
        <v>248</v>
      </c>
      <c r="HJ12" s="3">
        <v>0</v>
      </c>
      <c r="HK12" t="s">
        <v>260</v>
      </c>
      <c r="IA12" t="s">
        <v>261</v>
      </c>
      <c r="IB12" s="3">
        <v>0</v>
      </c>
      <c r="IC12" s="3">
        <v>0</v>
      </c>
      <c r="ID12" s="3">
        <v>0</v>
      </c>
      <c r="IE12" t="s">
        <v>262</v>
      </c>
    </row>
    <row r="13" spans="1:239" x14ac:dyDescent="0.3">
      <c r="A13" t="s">
        <v>321</v>
      </c>
      <c r="B13" t="s">
        <v>321</v>
      </c>
      <c r="C13" t="s">
        <v>241</v>
      </c>
      <c r="D13" t="s">
        <v>241</v>
      </c>
      <c r="E13" t="s">
        <v>321</v>
      </c>
      <c r="F13" s="2">
        <v>0</v>
      </c>
      <c r="G13" s="2">
        <v>0</v>
      </c>
      <c r="H13" s="2">
        <v>0</v>
      </c>
      <c r="I13" s="2">
        <v>0</v>
      </c>
      <c r="J13" s="2">
        <v>0</v>
      </c>
      <c r="K13" s="2">
        <v>0</v>
      </c>
      <c r="L13" s="2">
        <v>0</v>
      </c>
      <c r="M13" s="2">
        <v>6000</v>
      </c>
      <c r="N13" s="2">
        <v>-6000</v>
      </c>
      <c r="O13" s="1" t="s">
        <v>322</v>
      </c>
      <c r="P13" t="s">
        <v>323</v>
      </c>
      <c r="Q13" s="1" t="s">
        <v>324</v>
      </c>
      <c r="R13" t="s">
        <v>281</v>
      </c>
      <c r="S13" s="4">
        <v>44148.333333333336</v>
      </c>
      <c r="T13" t="s">
        <v>249</v>
      </c>
      <c r="U13" t="s">
        <v>248</v>
      </c>
      <c r="V13" t="s">
        <v>248</v>
      </c>
      <c r="W13" t="s">
        <v>275</v>
      </c>
      <c r="X13">
        <v>12</v>
      </c>
      <c r="Y13" t="s">
        <v>249</v>
      </c>
      <c r="Z13" t="s">
        <v>250</v>
      </c>
      <c r="AB13" t="s">
        <v>325</v>
      </c>
      <c r="AC13" t="s">
        <v>248</v>
      </c>
      <c r="AD13" t="s">
        <v>289</v>
      </c>
      <c r="AE13" t="s">
        <v>326</v>
      </c>
      <c r="AF13" t="s">
        <v>289</v>
      </c>
      <c r="AG13" s="3">
        <v>0</v>
      </c>
      <c r="AH13" s="3">
        <v>0</v>
      </c>
      <c r="AI13" s="4">
        <v>44148.333333333336</v>
      </c>
      <c r="AJ13" s="4">
        <v>44175.708333333336</v>
      </c>
      <c r="AK13" s="4">
        <v>44148.333333333336</v>
      </c>
      <c r="AL13" s="4">
        <v>44175.708333333336</v>
      </c>
      <c r="AM13" s="4">
        <v>45574.333333333336</v>
      </c>
      <c r="AN13" s="4">
        <v>45601.708333333336</v>
      </c>
      <c r="AQ13" s="4">
        <v>43831.333333333336</v>
      </c>
      <c r="AR13" s="4">
        <v>43851.708333333336</v>
      </c>
      <c r="AS13" t="s">
        <v>254</v>
      </c>
      <c r="AT13" t="s">
        <v>327</v>
      </c>
      <c r="AV13">
        <v>13</v>
      </c>
      <c r="AW13" t="s">
        <v>328</v>
      </c>
      <c r="AX13" t="s">
        <v>329</v>
      </c>
      <c r="BS13" t="s">
        <v>249</v>
      </c>
      <c r="BT13" t="s">
        <v>249</v>
      </c>
      <c r="BU13" t="s">
        <v>249</v>
      </c>
      <c r="BV13" t="s">
        <v>249</v>
      </c>
      <c r="BW13" t="s">
        <v>249</v>
      </c>
      <c r="BX13" t="s">
        <v>249</v>
      </c>
      <c r="BY13" t="s">
        <v>249</v>
      </c>
      <c r="BZ13" t="s">
        <v>249</v>
      </c>
      <c r="CA13" t="s">
        <v>249</v>
      </c>
      <c r="CB13" t="s">
        <v>249</v>
      </c>
      <c r="CC13" t="s">
        <v>249</v>
      </c>
      <c r="CD13" t="s">
        <v>249</v>
      </c>
      <c r="CE13" s="2">
        <v>0</v>
      </c>
      <c r="CG13">
        <v>4</v>
      </c>
      <c r="CH13">
        <v>19</v>
      </c>
      <c r="CI13">
        <v>0</v>
      </c>
      <c r="CJ13">
        <v>0</v>
      </c>
      <c r="CK13">
        <v>0</v>
      </c>
      <c r="CL13">
        <v>0</v>
      </c>
      <c r="CM13">
        <v>0</v>
      </c>
      <c r="CN13" t="s">
        <v>249</v>
      </c>
      <c r="CO13" s="4">
        <v>34294.333333333336</v>
      </c>
      <c r="CQ13">
        <v>20</v>
      </c>
      <c r="CR13">
        <v>0</v>
      </c>
      <c r="CS13" t="s">
        <v>249</v>
      </c>
      <c r="CW13" t="s">
        <v>324</v>
      </c>
      <c r="CX13" t="s">
        <v>248</v>
      </c>
      <c r="CY13" t="s">
        <v>248</v>
      </c>
      <c r="CZ13" t="s">
        <v>248</v>
      </c>
      <c r="DA13" s="2">
        <v>0</v>
      </c>
      <c r="DB13" s="2">
        <v>0</v>
      </c>
      <c r="DC13" s="2">
        <v>0</v>
      </c>
      <c r="DD13" t="s">
        <v>249</v>
      </c>
      <c r="DE13" t="s">
        <v>249</v>
      </c>
      <c r="DF13" t="s">
        <v>249</v>
      </c>
      <c r="DI13" s="2">
        <v>0</v>
      </c>
      <c r="DJ13" t="s">
        <v>256</v>
      </c>
      <c r="DK13" t="s">
        <v>249</v>
      </c>
      <c r="DL13" t="s">
        <v>249</v>
      </c>
      <c r="DM13" t="s">
        <v>241</v>
      </c>
      <c r="DN13" t="s">
        <v>241</v>
      </c>
      <c r="DO13" t="s">
        <v>241</v>
      </c>
      <c r="DP13" t="s">
        <v>321</v>
      </c>
      <c r="DQ13" s="2">
        <v>0</v>
      </c>
      <c r="DR13" s="2">
        <v>0</v>
      </c>
      <c r="DS13" s="2">
        <v>0</v>
      </c>
      <c r="DT13" t="s">
        <v>258</v>
      </c>
      <c r="DY13" t="s">
        <v>249</v>
      </c>
      <c r="DZ13" t="s">
        <v>249</v>
      </c>
      <c r="EA13" t="s">
        <v>249</v>
      </c>
      <c r="EB13" t="s">
        <v>249</v>
      </c>
      <c r="EC13" t="s">
        <v>249</v>
      </c>
      <c r="ED13" t="s">
        <v>249</v>
      </c>
      <c r="EE13" t="s">
        <v>247</v>
      </c>
      <c r="EF13" t="s">
        <v>249</v>
      </c>
      <c r="EG13" t="s">
        <v>259</v>
      </c>
      <c r="EH13" s="2">
        <v>0</v>
      </c>
      <c r="EI13" s="2">
        <v>0</v>
      </c>
      <c r="EJ13" s="2">
        <v>0</v>
      </c>
      <c r="EK13" s="2">
        <v>0</v>
      </c>
      <c r="EL13" s="2">
        <v>0</v>
      </c>
      <c r="EM13" s="2">
        <v>0</v>
      </c>
      <c r="EN13" s="2">
        <v>0</v>
      </c>
      <c r="EY13" t="s">
        <v>248</v>
      </c>
      <c r="EZ13" t="s">
        <v>248</v>
      </c>
      <c r="FA13" t="s">
        <v>248</v>
      </c>
      <c r="FB13" t="s">
        <v>248</v>
      </c>
      <c r="FC13" t="s">
        <v>248</v>
      </c>
      <c r="FD13" t="s">
        <v>248</v>
      </c>
      <c r="FE13" t="s">
        <v>248</v>
      </c>
      <c r="FP13" t="s">
        <v>249</v>
      </c>
      <c r="FQ13" t="s">
        <v>249</v>
      </c>
      <c r="FR13" t="s">
        <v>249</v>
      </c>
      <c r="FS13" t="s">
        <v>249</v>
      </c>
      <c r="FT13" t="s">
        <v>249</v>
      </c>
      <c r="FU13" t="s">
        <v>249</v>
      </c>
      <c r="FV13" t="s">
        <v>249</v>
      </c>
      <c r="FW13" t="s">
        <v>249</v>
      </c>
      <c r="FX13" t="s">
        <v>249</v>
      </c>
      <c r="FY13" t="s">
        <v>249</v>
      </c>
      <c r="FZ13">
        <v>0</v>
      </c>
      <c r="GA13">
        <v>0</v>
      </c>
      <c r="GB13">
        <v>0</v>
      </c>
      <c r="GC13">
        <v>0</v>
      </c>
      <c r="GD13">
        <v>0</v>
      </c>
      <c r="GE13">
        <v>0</v>
      </c>
      <c r="GF13">
        <v>0</v>
      </c>
      <c r="GG13">
        <v>0</v>
      </c>
      <c r="GH13">
        <v>0</v>
      </c>
      <c r="GI13">
        <v>0</v>
      </c>
      <c r="GJ13">
        <v>0</v>
      </c>
      <c r="GK13">
        <v>0</v>
      </c>
      <c r="GL13">
        <v>0</v>
      </c>
      <c r="GM13">
        <v>0</v>
      </c>
      <c r="GN13">
        <v>0</v>
      </c>
      <c r="HI13" t="s">
        <v>248</v>
      </c>
      <c r="HJ13" s="3">
        <v>0</v>
      </c>
      <c r="HK13" t="s">
        <v>260</v>
      </c>
      <c r="HO13" t="s">
        <v>330</v>
      </c>
      <c r="IA13" t="s">
        <v>261</v>
      </c>
      <c r="IB13" s="3">
        <v>0</v>
      </c>
      <c r="IC13" s="3">
        <v>0</v>
      </c>
      <c r="ID13" s="3">
        <v>0</v>
      </c>
      <c r="IE13" t="s">
        <v>262</v>
      </c>
    </row>
    <row r="14" spans="1:239" x14ac:dyDescent="0.3">
      <c r="A14" t="s">
        <v>331</v>
      </c>
      <c r="B14" t="s">
        <v>331</v>
      </c>
      <c r="C14" t="s">
        <v>241</v>
      </c>
      <c r="D14" t="s">
        <v>241</v>
      </c>
      <c r="E14" t="s">
        <v>331</v>
      </c>
      <c r="F14" s="2">
        <v>0</v>
      </c>
      <c r="G14" s="2">
        <v>0</v>
      </c>
      <c r="H14" s="2">
        <v>0</v>
      </c>
      <c r="I14" s="2">
        <v>0</v>
      </c>
      <c r="J14" s="2">
        <v>0</v>
      </c>
      <c r="K14" s="2">
        <v>0</v>
      </c>
      <c r="L14" s="2">
        <v>0</v>
      </c>
      <c r="M14" s="2">
        <v>4000</v>
      </c>
      <c r="N14" s="2">
        <v>-4000</v>
      </c>
      <c r="O14" s="1" t="s">
        <v>332</v>
      </c>
      <c r="P14" t="s">
        <v>333</v>
      </c>
      <c r="Q14" s="1" t="s">
        <v>330</v>
      </c>
      <c r="R14" t="s">
        <v>246</v>
      </c>
      <c r="T14" t="s">
        <v>249</v>
      </c>
      <c r="U14" t="s">
        <v>248</v>
      </c>
      <c r="V14" t="s">
        <v>248</v>
      </c>
      <c r="W14" t="s">
        <v>275</v>
      </c>
      <c r="X14">
        <v>13</v>
      </c>
      <c r="Y14" t="s">
        <v>249</v>
      </c>
      <c r="Z14" t="s">
        <v>250</v>
      </c>
      <c r="AB14" t="s">
        <v>307</v>
      </c>
      <c r="AC14" t="s">
        <v>248</v>
      </c>
      <c r="AD14" t="s">
        <v>289</v>
      </c>
      <c r="AE14" t="s">
        <v>307</v>
      </c>
      <c r="AF14" t="s">
        <v>289</v>
      </c>
      <c r="AG14" s="3">
        <v>0</v>
      </c>
      <c r="AH14" s="3">
        <v>0</v>
      </c>
      <c r="AI14" s="4">
        <v>44176.333333333336</v>
      </c>
      <c r="AJ14" s="4">
        <v>44203.708333333336</v>
      </c>
      <c r="AK14" s="4">
        <v>44176.333333333336</v>
      </c>
      <c r="AL14" s="4">
        <v>44203.708333333336</v>
      </c>
      <c r="AM14" s="4">
        <v>45602.333333333336</v>
      </c>
      <c r="AN14" s="4">
        <v>45629.708333333336</v>
      </c>
      <c r="AQ14" s="4">
        <v>43852.333333333336</v>
      </c>
      <c r="AR14" s="4">
        <v>43865.708333333336</v>
      </c>
      <c r="AS14" t="s">
        <v>327</v>
      </c>
      <c r="AT14" t="s">
        <v>334</v>
      </c>
      <c r="AU14">
        <v>12</v>
      </c>
      <c r="AV14" t="s">
        <v>335</v>
      </c>
      <c r="AW14" t="s">
        <v>328</v>
      </c>
      <c r="AX14" t="s">
        <v>329</v>
      </c>
      <c r="BS14" t="s">
        <v>249</v>
      </c>
      <c r="BT14" t="s">
        <v>249</v>
      </c>
      <c r="BU14" t="s">
        <v>249</v>
      </c>
      <c r="BV14" t="s">
        <v>249</v>
      </c>
      <c r="BW14" t="s">
        <v>249</v>
      </c>
      <c r="BX14" t="s">
        <v>249</v>
      </c>
      <c r="BY14" t="s">
        <v>249</v>
      </c>
      <c r="BZ14" t="s">
        <v>249</v>
      </c>
      <c r="CA14" t="s">
        <v>249</v>
      </c>
      <c r="CB14" t="s">
        <v>249</v>
      </c>
      <c r="CC14" t="s">
        <v>249</v>
      </c>
      <c r="CD14" t="s">
        <v>249</v>
      </c>
      <c r="CE14" s="2">
        <v>0</v>
      </c>
      <c r="CG14">
        <v>4</v>
      </c>
      <c r="CH14">
        <v>20</v>
      </c>
      <c r="CI14">
        <v>0</v>
      </c>
      <c r="CJ14">
        <v>0</v>
      </c>
      <c r="CK14">
        <v>0</v>
      </c>
      <c r="CL14">
        <v>0</v>
      </c>
      <c r="CM14">
        <v>0</v>
      </c>
      <c r="CN14" t="s">
        <v>249</v>
      </c>
      <c r="CO14" s="4">
        <v>34294.333333333336</v>
      </c>
      <c r="CP14">
        <v>19</v>
      </c>
      <c r="CQ14" t="s">
        <v>336</v>
      </c>
      <c r="CR14">
        <v>0</v>
      </c>
      <c r="CS14" t="s">
        <v>249</v>
      </c>
      <c r="CW14" t="s">
        <v>330</v>
      </c>
      <c r="CX14" t="s">
        <v>248</v>
      </c>
      <c r="CY14" t="s">
        <v>248</v>
      </c>
      <c r="CZ14" t="s">
        <v>248</v>
      </c>
      <c r="DA14" s="2">
        <v>0</v>
      </c>
      <c r="DB14" s="2">
        <v>0</v>
      </c>
      <c r="DC14" s="2">
        <v>0</v>
      </c>
      <c r="DD14" t="s">
        <v>249</v>
      </c>
      <c r="DE14" t="s">
        <v>249</v>
      </c>
      <c r="DF14" t="s">
        <v>249</v>
      </c>
      <c r="DI14" s="2">
        <v>0</v>
      </c>
      <c r="DJ14" t="s">
        <v>256</v>
      </c>
      <c r="DK14" t="s">
        <v>249</v>
      </c>
      <c r="DL14" t="s">
        <v>249</v>
      </c>
      <c r="DM14" t="s">
        <v>241</v>
      </c>
      <c r="DN14" t="s">
        <v>241</v>
      </c>
      <c r="DO14" t="s">
        <v>241</v>
      </c>
      <c r="DP14" t="s">
        <v>331</v>
      </c>
      <c r="DQ14" s="2">
        <v>0</v>
      </c>
      <c r="DR14" s="2">
        <v>0</v>
      </c>
      <c r="DS14" s="2">
        <v>0</v>
      </c>
      <c r="DT14" t="s">
        <v>258</v>
      </c>
      <c r="DY14" t="s">
        <v>249</v>
      </c>
      <c r="DZ14" t="s">
        <v>249</v>
      </c>
      <c r="EA14" t="s">
        <v>249</v>
      </c>
      <c r="EB14" t="s">
        <v>249</v>
      </c>
      <c r="EC14" t="s">
        <v>249</v>
      </c>
      <c r="ED14" t="s">
        <v>249</v>
      </c>
      <c r="EE14" t="s">
        <v>247</v>
      </c>
      <c r="EF14" t="s">
        <v>249</v>
      </c>
      <c r="EG14" t="s">
        <v>259</v>
      </c>
      <c r="EH14" s="2">
        <v>0</v>
      </c>
      <c r="EI14" s="2">
        <v>0</v>
      </c>
      <c r="EJ14" s="2">
        <v>0</v>
      </c>
      <c r="EK14" s="2">
        <v>0</v>
      </c>
      <c r="EL14" s="2">
        <v>0</v>
      </c>
      <c r="EM14" s="2">
        <v>0</v>
      </c>
      <c r="EN14" s="2">
        <v>0</v>
      </c>
      <c r="EY14" t="s">
        <v>248</v>
      </c>
      <c r="EZ14" t="s">
        <v>248</v>
      </c>
      <c r="FA14" t="s">
        <v>248</v>
      </c>
      <c r="FB14" t="s">
        <v>248</v>
      </c>
      <c r="FC14" t="s">
        <v>248</v>
      </c>
      <c r="FD14" t="s">
        <v>248</v>
      </c>
      <c r="FE14" t="s">
        <v>248</v>
      </c>
      <c r="FP14" t="s">
        <v>249</v>
      </c>
      <c r="FQ14" t="s">
        <v>249</v>
      </c>
      <c r="FR14" t="s">
        <v>249</v>
      </c>
      <c r="FS14" t="s">
        <v>249</v>
      </c>
      <c r="FT14" t="s">
        <v>249</v>
      </c>
      <c r="FU14" t="s">
        <v>249</v>
      </c>
      <c r="FV14" t="s">
        <v>249</v>
      </c>
      <c r="FW14" t="s">
        <v>249</v>
      </c>
      <c r="FX14" t="s">
        <v>249</v>
      </c>
      <c r="FY14" t="s">
        <v>249</v>
      </c>
      <c r="FZ14">
        <v>0</v>
      </c>
      <c r="GA14">
        <v>0</v>
      </c>
      <c r="GB14">
        <v>0</v>
      </c>
      <c r="GC14">
        <v>0</v>
      </c>
      <c r="GD14">
        <v>0</v>
      </c>
      <c r="GE14">
        <v>0</v>
      </c>
      <c r="GF14">
        <v>0</v>
      </c>
      <c r="GG14">
        <v>0</v>
      </c>
      <c r="GH14">
        <v>0</v>
      </c>
      <c r="GI14">
        <v>0</v>
      </c>
      <c r="GJ14">
        <v>0</v>
      </c>
      <c r="GK14">
        <v>0</v>
      </c>
      <c r="GL14">
        <v>0</v>
      </c>
      <c r="GM14">
        <v>0</v>
      </c>
      <c r="GN14">
        <v>0</v>
      </c>
      <c r="HI14" t="s">
        <v>248</v>
      </c>
      <c r="HJ14" s="3">
        <v>0</v>
      </c>
      <c r="HK14" t="s">
        <v>260</v>
      </c>
      <c r="HN14" t="s">
        <v>324</v>
      </c>
      <c r="HO14" t="s">
        <v>337</v>
      </c>
      <c r="IA14" t="s">
        <v>261</v>
      </c>
      <c r="IB14" s="3">
        <v>0</v>
      </c>
      <c r="IC14" s="3">
        <v>0</v>
      </c>
      <c r="ID14" s="3">
        <v>0</v>
      </c>
      <c r="IE14" t="s">
        <v>262</v>
      </c>
    </row>
    <row r="15" spans="1:239" x14ac:dyDescent="0.3">
      <c r="A15" t="s">
        <v>331</v>
      </c>
      <c r="B15" t="s">
        <v>331</v>
      </c>
      <c r="C15" t="s">
        <v>241</v>
      </c>
      <c r="D15" t="s">
        <v>241</v>
      </c>
      <c r="E15" t="s">
        <v>331</v>
      </c>
      <c r="F15" s="2">
        <v>0</v>
      </c>
      <c r="G15" s="2">
        <v>0</v>
      </c>
      <c r="H15" s="2">
        <v>0</v>
      </c>
      <c r="I15" s="2">
        <v>0</v>
      </c>
      <c r="J15" s="2">
        <v>0</v>
      </c>
      <c r="K15" s="2">
        <v>0</v>
      </c>
      <c r="L15" s="2">
        <v>0</v>
      </c>
      <c r="M15" s="2">
        <v>4400</v>
      </c>
      <c r="N15" s="2">
        <v>-4400</v>
      </c>
      <c r="O15" s="1" t="s">
        <v>338</v>
      </c>
      <c r="Q15" s="1" t="s">
        <v>339</v>
      </c>
      <c r="R15" t="s">
        <v>246</v>
      </c>
      <c r="T15" t="s">
        <v>249</v>
      </c>
      <c r="U15" t="s">
        <v>248</v>
      </c>
      <c r="V15" t="s">
        <v>248</v>
      </c>
      <c r="W15" t="s">
        <v>275</v>
      </c>
      <c r="X15">
        <v>14</v>
      </c>
      <c r="Y15" t="s">
        <v>249</v>
      </c>
      <c r="Z15" t="s">
        <v>250</v>
      </c>
      <c r="AB15" t="s">
        <v>326</v>
      </c>
      <c r="AC15" t="s">
        <v>248</v>
      </c>
      <c r="AD15" t="s">
        <v>340</v>
      </c>
      <c r="AE15" t="s">
        <v>341</v>
      </c>
      <c r="AF15" t="s">
        <v>340</v>
      </c>
      <c r="AG15" s="3">
        <v>0</v>
      </c>
      <c r="AH15" s="3">
        <v>0</v>
      </c>
      <c r="AI15" s="4">
        <v>44204.333333333336</v>
      </c>
      <c r="AJ15" s="4">
        <v>44214.708333333336</v>
      </c>
      <c r="AK15" s="4">
        <v>44204.333333333336</v>
      </c>
      <c r="AL15" s="4">
        <v>44214.708333333336</v>
      </c>
      <c r="AM15" s="4">
        <v>45630.333333333336</v>
      </c>
      <c r="AN15" s="4">
        <v>45638.708333333336</v>
      </c>
      <c r="AQ15" s="4">
        <v>43866.333333333336</v>
      </c>
      <c r="AR15" s="4">
        <v>43872.708333333336</v>
      </c>
      <c r="AS15" t="s">
        <v>334</v>
      </c>
      <c r="AT15" t="s">
        <v>342</v>
      </c>
      <c r="AU15" t="s">
        <v>343</v>
      </c>
      <c r="AV15">
        <v>10</v>
      </c>
      <c r="AW15" t="s">
        <v>344</v>
      </c>
      <c r="AX15" t="s">
        <v>345</v>
      </c>
      <c r="BS15" t="s">
        <v>249</v>
      </c>
      <c r="BT15" t="s">
        <v>249</v>
      </c>
      <c r="BU15" t="s">
        <v>249</v>
      </c>
      <c r="BV15" t="s">
        <v>249</v>
      </c>
      <c r="BW15" t="s">
        <v>249</v>
      </c>
      <c r="BX15" t="s">
        <v>249</v>
      </c>
      <c r="BY15" t="s">
        <v>249</v>
      </c>
      <c r="BZ15" t="s">
        <v>249</v>
      </c>
      <c r="CA15" t="s">
        <v>249</v>
      </c>
      <c r="CB15" t="s">
        <v>249</v>
      </c>
      <c r="CC15" t="s">
        <v>249</v>
      </c>
      <c r="CD15" t="s">
        <v>249</v>
      </c>
      <c r="CE15" s="2">
        <v>0</v>
      </c>
      <c r="CG15">
        <v>4</v>
      </c>
      <c r="CH15">
        <v>7</v>
      </c>
      <c r="CI15">
        <v>0</v>
      </c>
      <c r="CJ15">
        <v>0</v>
      </c>
      <c r="CK15">
        <v>0</v>
      </c>
      <c r="CL15">
        <v>0</v>
      </c>
      <c r="CM15">
        <v>0</v>
      </c>
      <c r="CN15" t="s">
        <v>249</v>
      </c>
      <c r="CO15" s="4">
        <v>34294.333333333336</v>
      </c>
      <c r="CP15" t="s">
        <v>346</v>
      </c>
      <c r="CQ15">
        <v>187</v>
      </c>
      <c r="CR15">
        <v>0</v>
      </c>
      <c r="CS15" t="s">
        <v>249</v>
      </c>
      <c r="CW15" t="s">
        <v>339</v>
      </c>
      <c r="CX15" t="s">
        <v>248</v>
      </c>
      <c r="CY15" t="s">
        <v>248</v>
      </c>
      <c r="CZ15" t="s">
        <v>248</v>
      </c>
      <c r="DA15" s="2">
        <v>0</v>
      </c>
      <c r="DB15" s="2">
        <v>0</v>
      </c>
      <c r="DC15" s="2">
        <v>0</v>
      </c>
      <c r="DD15" t="s">
        <v>249</v>
      </c>
      <c r="DE15" t="s">
        <v>249</v>
      </c>
      <c r="DF15" t="s">
        <v>249</v>
      </c>
      <c r="DI15" s="2">
        <v>0</v>
      </c>
      <c r="DJ15" t="s">
        <v>256</v>
      </c>
      <c r="DK15" t="s">
        <v>249</v>
      </c>
      <c r="DL15" t="s">
        <v>249</v>
      </c>
      <c r="DM15" t="s">
        <v>241</v>
      </c>
      <c r="DN15" t="s">
        <v>241</v>
      </c>
      <c r="DO15" t="s">
        <v>241</v>
      </c>
      <c r="DP15" t="s">
        <v>331</v>
      </c>
      <c r="DQ15" s="2">
        <v>0</v>
      </c>
      <c r="DR15" s="2">
        <v>0</v>
      </c>
      <c r="DS15" s="2">
        <v>0</v>
      </c>
      <c r="DT15" t="s">
        <v>258</v>
      </c>
      <c r="DY15" t="s">
        <v>249</v>
      </c>
      <c r="DZ15" t="s">
        <v>249</v>
      </c>
      <c r="EA15" t="s">
        <v>249</v>
      </c>
      <c r="EB15" t="s">
        <v>249</v>
      </c>
      <c r="EC15" t="s">
        <v>249</v>
      </c>
      <c r="ED15" t="s">
        <v>249</v>
      </c>
      <c r="EE15" t="s">
        <v>247</v>
      </c>
      <c r="EF15" t="s">
        <v>249</v>
      </c>
      <c r="EG15" t="s">
        <v>259</v>
      </c>
      <c r="EH15" s="2">
        <v>0</v>
      </c>
      <c r="EI15" s="2">
        <v>0</v>
      </c>
      <c r="EJ15" s="2">
        <v>0</v>
      </c>
      <c r="EK15" s="2">
        <v>0</v>
      </c>
      <c r="EL15" s="2">
        <v>0</v>
      </c>
      <c r="EM15" s="2">
        <v>0</v>
      </c>
      <c r="EN15" s="2">
        <v>0</v>
      </c>
      <c r="EY15" t="s">
        <v>248</v>
      </c>
      <c r="EZ15" t="s">
        <v>248</v>
      </c>
      <c r="FA15" t="s">
        <v>248</v>
      </c>
      <c r="FB15" t="s">
        <v>248</v>
      </c>
      <c r="FC15" t="s">
        <v>248</v>
      </c>
      <c r="FD15" t="s">
        <v>248</v>
      </c>
      <c r="FE15" t="s">
        <v>248</v>
      </c>
      <c r="FP15" t="s">
        <v>249</v>
      </c>
      <c r="FQ15" t="s">
        <v>249</v>
      </c>
      <c r="FR15" t="s">
        <v>249</v>
      </c>
      <c r="FS15" t="s">
        <v>249</v>
      </c>
      <c r="FT15" t="s">
        <v>249</v>
      </c>
      <c r="FU15" t="s">
        <v>249</v>
      </c>
      <c r="FV15" t="s">
        <v>249</v>
      </c>
      <c r="FW15" t="s">
        <v>249</v>
      </c>
      <c r="FX15" t="s">
        <v>249</v>
      </c>
      <c r="FY15" t="s">
        <v>249</v>
      </c>
      <c r="FZ15">
        <v>0</v>
      </c>
      <c r="GA15">
        <v>0</v>
      </c>
      <c r="GB15">
        <v>0</v>
      </c>
      <c r="GC15">
        <v>0</v>
      </c>
      <c r="GD15">
        <v>0</v>
      </c>
      <c r="GE15">
        <v>0</v>
      </c>
      <c r="GF15">
        <v>0</v>
      </c>
      <c r="GG15">
        <v>0</v>
      </c>
      <c r="GH15">
        <v>0</v>
      </c>
      <c r="GI15">
        <v>0</v>
      </c>
      <c r="GJ15">
        <v>0</v>
      </c>
      <c r="GK15">
        <v>0</v>
      </c>
      <c r="GL15">
        <v>0</v>
      </c>
      <c r="GM15">
        <v>0</v>
      </c>
      <c r="GN15">
        <v>0</v>
      </c>
      <c r="HI15" t="s">
        <v>248</v>
      </c>
      <c r="HJ15" s="3">
        <v>0</v>
      </c>
      <c r="HK15" t="s">
        <v>260</v>
      </c>
      <c r="HN15" t="s">
        <v>347</v>
      </c>
      <c r="HO15" t="s">
        <v>292</v>
      </c>
      <c r="IA15" t="s">
        <v>261</v>
      </c>
      <c r="IB15" s="3">
        <v>0</v>
      </c>
      <c r="IC15" s="3">
        <v>0</v>
      </c>
      <c r="ID15" s="3">
        <v>0</v>
      </c>
      <c r="IE15" t="s">
        <v>262</v>
      </c>
    </row>
    <row r="16" spans="1:239" x14ac:dyDescent="0.3">
      <c r="A16" t="s">
        <v>241</v>
      </c>
      <c r="B16" t="s">
        <v>241</v>
      </c>
      <c r="C16" t="s">
        <v>241</v>
      </c>
      <c r="D16" t="s">
        <v>241</v>
      </c>
      <c r="E16" t="s">
        <v>241</v>
      </c>
      <c r="F16" s="2">
        <v>0</v>
      </c>
      <c r="G16" s="2">
        <v>0</v>
      </c>
      <c r="H16" s="2">
        <v>0</v>
      </c>
      <c r="I16" s="2">
        <v>0</v>
      </c>
      <c r="J16" s="2">
        <v>0</v>
      </c>
      <c r="K16" s="2">
        <v>0</v>
      </c>
      <c r="L16" s="2">
        <v>0</v>
      </c>
      <c r="M16" s="2">
        <v>0</v>
      </c>
      <c r="N16" s="2">
        <v>0</v>
      </c>
      <c r="O16" s="1" t="s">
        <v>348</v>
      </c>
      <c r="Q16" s="1" t="s">
        <v>349</v>
      </c>
      <c r="R16" t="s">
        <v>246</v>
      </c>
      <c r="T16" t="s">
        <v>249</v>
      </c>
      <c r="U16" t="s">
        <v>248</v>
      </c>
      <c r="V16" t="s">
        <v>275</v>
      </c>
      <c r="W16" t="s">
        <v>275</v>
      </c>
      <c r="X16">
        <v>15</v>
      </c>
      <c r="Y16" t="s">
        <v>249</v>
      </c>
      <c r="Z16" t="s">
        <v>250</v>
      </c>
      <c r="AB16" t="s">
        <v>248</v>
      </c>
      <c r="AC16" t="s">
        <v>248</v>
      </c>
      <c r="AD16" t="s">
        <v>350</v>
      </c>
      <c r="AE16" t="s">
        <v>350</v>
      </c>
      <c r="AF16" t="s">
        <v>350</v>
      </c>
      <c r="AG16" s="3">
        <v>0</v>
      </c>
      <c r="AH16" s="3">
        <v>0</v>
      </c>
      <c r="AI16" s="4">
        <v>44229.333333333336</v>
      </c>
      <c r="AJ16" s="4">
        <v>44231.708333333336</v>
      </c>
      <c r="AK16" s="4">
        <v>44229.333333333336</v>
      </c>
      <c r="AL16" s="4">
        <v>44231.708333333336</v>
      </c>
      <c r="AM16" s="4">
        <v>45653.333333333336</v>
      </c>
      <c r="AN16" s="4">
        <v>45657.708333333336</v>
      </c>
      <c r="AQ16" s="4">
        <v>43872.708333333336</v>
      </c>
      <c r="AR16" s="4">
        <v>43872.708333333336</v>
      </c>
      <c r="AS16" t="s">
        <v>351</v>
      </c>
      <c r="AT16" t="s">
        <v>320</v>
      </c>
      <c r="AU16">
        <v>10</v>
      </c>
      <c r="BS16" t="s">
        <v>249</v>
      </c>
      <c r="BT16" t="s">
        <v>249</v>
      </c>
      <c r="BU16" t="s">
        <v>249</v>
      </c>
      <c r="BV16" t="s">
        <v>249</v>
      </c>
      <c r="BW16" t="s">
        <v>249</v>
      </c>
      <c r="BX16" t="s">
        <v>249</v>
      </c>
      <c r="BY16" t="s">
        <v>249</v>
      </c>
      <c r="BZ16" t="s">
        <v>249</v>
      </c>
      <c r="CA16" t="s">
        <v>249</v>
      </c>
      <c r="CB16" t="s">
        <v>249</v>
      </c>
      <c r="CC16" t="s">
        <v>249</v>
      </c>
      <c r="CD16" t="s">
        <v>249</v>
      </c>
      <c r="CE16" s="2">
        <v>0</v>
      </c>
      <c r="CG16">
        <v>4</v>
      </c>
      <c r="CH16">
        <v>8</v>
      </c>
      <c r="CI16">
        <v>0</v>
      </c>
      <c r="CJ16">
        <v>0</v>
      </c>
      <c r="CK16">
        <v>0</v>
      </c>
      <c r="CL16">
        <v>0</v>
      </c>
      <c r="CM16">
        <v>0</v>
      </c>
      <c r="CN16" t="s">
        <v>249</v>
      </c>
      <c r="CO16" s="4">
        <v>34294.333333333336</v>
      </c>
      <c r="CP16">
        <v>187</v>
      </c>
      <c r="CR16">
        <v>0</v>
      </c>
      <c r="CS16" t="s">
        <v>249</v>
      </c>
      <c r="CW16" t="s">
        <v>349</v>
      </c>
      <c r="CX16" t="s">
        <v>248</v>
      </c>
      <c r="CY16" t="s">
        <v>248</v>
      </c>
      <c r="CZ16" t="s">
        <v>248</v>
      </c>
      <c r="DA16" s="2">
        <v>0</v>
      </c>
      <c r="DB16" s="2">
        <v>0</v>
      </c>
      <c r="DC16" s="2">
        <v>0</v>
      </c>
      <c r="DD16" t="s">
        <v>249</v>
      </c>
      <c r="DE16" t="s">
        <v>247</v>
      </c>
      <c r="DF16" t="s">
        <v>249</v>
      </c>
      <c r="DI16" s="2">
        <v>0</v>
      </c>
      <c r="DJ16" t="s">
        <v>256</v>
      </c>
      <c r="DK16" t="s">
        <v>249</v>
      </c>
      <c r="DL16" t="s">
        <v>249</v>
      </c>
      <c r="DM16" t="s">
        <v>241</v>
      </c>
      <c r="DN16" t="s">
        <v>241</v>
      </c>
      <c r="DO16" t="s">
        <v>241</v>
      </c>
      <c r="DP16" t="s">
        <v>241</v>
      </c>
      <c r="DQ16" s="2">
        <v>0</v>
      </c>
      <c r="DR16" s="2">
        <v>0</v>
      </c>
      <c r="DS16" s="2">
        <v>0</v>
      </c>
      <c r="DT16" t="s">
        <v>258</v>
      </c>
      <c r="DY16" t="s">
        <v>249</v>
      </c>
      <c r="DZ16" t="s">
        <v>249</v>
      </c>
      <c r="EA16" t="s">
        <v>249</v>
      </c>
      <c r="EB16" t="s">
        <v>249</v>
      </c>
      <c r="EC16" t="s">
        <v>249</v>
      </c>
      <c r="ED16" t="s">
        <v>249</v>
      </c>
      <c r="EE16" t="s">
        <v>247</v>
      </c>
      <c r="EF16" t="s">
        <v>249</v>
      </c>
      <c r="EG16" t="s">
        <v>259</v>
      </c>
      <c r="EH16" s="2">
        <v>0</v>
      </c>
      <c r="EI16" s="2">
        <v>0</v>
      </c>
      <c r="EJ16" s="2">
        <v>0</v>
      </c>
      <c r="EK16" s="2">
        <v>0</v>
      </c>
      <c r="EL16" s="2">
        <v>0</v>
      </c>
      <c r="EM16" s="2">
        <v>0</v>
      </c>
      <c r="EN16" s="2">
        <v>0</v>
      </c>
      <c r="EY16" t="s">
        <v>248</v>
      </c>
      <c r="EZ16" t="s">
        <v>248</v>
      </c>
      <c r="FA16" t="s">
        <v>248</v>
      </c>
      <c r="FB16" t="s">
        <v>248</v>
      </c>
      <c r="FC16" t="s">
        <v>248</v>
      </c>
      <c r="FD16" t="s">
        <v>248</v>
      </c>
      <c r="FE16" t="s">
        <v>248</v>
      </c>
      <c r="FP16" t="s">
        <v>249</v>
      </c>
      <c r="FQ16" t="s">
        <v>249</v>
      </c>
      <c r="FR16" t="s">
        <v>249</v>
      </c>
      <c r="FS16" t="s">
        <v>249</v>
      </c>
      <c r="FT16" t="s">
        <v>249</v>
      </c>
      <c r="FU16" t="s">
        <v>249</v>
      </c>
      <c r="FV16" t="s">
        <v>249</v>
      </c>
      <c r="FW16" t="s">
        <v>249</v>
      </c>
      <c r="FX16" t="s">
        <v>249</v>
      </c>
      <c r="FY16" t="s">
        <v>249</v>
      </c>
      <c r="FZ16">
        <v>0</v>
      </c>
      <c r="GA16">
        <v>0</v>
      </c>
      <c r="GB16">
        <v>0</v>
      </c>
      <c r="GC16">
        <v>0</v>
      </c>
      <c r="GD16">
        <v>0</v>
      </c>
      <c r="GE16">
        <v>0</v>
      </c>
      <c r="GF16">
        <v>0</v>
      </c>
      <c r="GG16">
        <v>0</v>
      </c>
      <c r="GH16">
        <v>0</v>
      </c>
      <c r="GI16">
        <v>0</v>
      </c>
      <c r="GJ16">
        <v>0</v>
      </c>
      <c r="GK16">
        <v>0</v>
      </c>
      <c r="GL16">
        <v>0</v>
      </c>
      <c r="GM16">
        <v>0</v>
      </c>
      <c r="GN16">
        <v>0</v>
      </c>
      <c r="HI16" t="s">
        <v>248</v>
      </c>
      <c r="HJ16" s="3">
        <v>0</v>
      </c>
      <c r="HK16" t="s">
        <v>260</v>
      </c>
      <c r="HN16" t="s">
        <v>292</v>
      </c>
      <c r="IA16" t="s">
        <v>261</v>
      </c>
      <c r="IB16" s="3">
        <v>0</v>
      </c>
      <c r="IC16" s="3">
        <v>0</v>
      </c>
      <c r="ID16" s="3">
        <v>0</v>
      </c>
      <c r="IE16" t="s">
        <v>262</v>
      </c>
    </row>
    <row r="17" spans="1:239" x14ac:dyDescent="0.3">
      <c r="A17" t="s">
        <v>321</v>
      </c>
      <c r="B17" t="s">
        <v>321</v>
      </c>
      <c r="C17" t="s">
        <v>241</v>
      </c>
      <c r="D17" t="s">
        <v>241</v>
      </c>
      <c r="E17" t="s">
        <v>321</v>
      </c>
      <c r="F17" s="2">
        <v>0</v>
      </c>
      <c r="G17" s="2">
        <v>0</v>
      </c>
      <c r="H17" s="2">
        <v>0</v>
      </c>
      <c r="I17" s="2">
        <v>0</v>
      </c>
      <c r="J17" s="2">
        <v>0</v>
      </c>
      <c r="K17" s="2">
        <v>0</v>
      </c>
      <c r="L17" s="2">
        <v>0</v>
      </c>
      <c r="M17" s="2">
        <v>4000</v>
      </c>
      <c r="N17" s="2">
        <v>-4000</v>
      </c>
      <c r="O17" s="1" t="s">
        <v>352</v>
      </c>
      <c r="P17" t="s">
        <v>353</v>
      </c>
      <c r="Q17" s="1" t="s">
        <v>354</v>
      </c>
      <c r="R17" t="s">
        <v>246</v>
      </c>
      <c r="T17" t="s">
        <v>249</v>
      </c>
      <c r="U17" t="s">
        <v>248</v>
      </c>
      <c r="V17" t="s">
        <v>275</v>
      </c>
      <c r="W17" t="s">
        <v>275</v>
      </c>
      <c r="X17">
        <v>16</v>
      </c>
      <c r="Y17" t="s">
        <v>249</v>
      </c>
      <c r="Z17" t="s">
        <v>250</v>
      </c>
      <c r="AB17" t="s">
        <v>307</v>
      </c>
      <c r="AC17" t="s">
        <v>248</v>
      </c>
      <c r="AD17" t="s">
        <v>355</v>
      </c>
      <c r="AE17" t="s">
        <v>356</v>
      </c>
      <c r="AF17" t="s">
        <v>355</v>
      </c>
      <c r="AG17" s="3">
        <v>0</v>
      </c>
      <c r="AH17" s="3">
        <v>0</v>
      </c>
      <c r="AI17" s="4">
        <v>44155.333333333336</v>
      </c>
      <c r="AJ17" s="4">
        <v>44231.708333333336</v>
      </c>
      <c r="AK17" s="4">
        <v>44155.333333333336</v>
      </c>
      <c r="AL17" s="4">
        <v>44231.708333333336</v>
      </c>
      <c r="AM17" s="4">
        <v>45581.333333333336</v>
      </c>
      <c r="AN17" s="4">
        <v>45657.708333333336</v>
      </c>
      <c r="AQ17" s="4">
        <v>43831</v>
      </c>
      <c r="AR17" s="4">
        <v>43844.708333333336</v>
      </c>
      <c r="AS17" t="s">
        <v>327</v>
      </c>
      <c r="AT17" t="s">
        <v>357</v>
      </c>
      <c r="BS17" t="s">
        <v>249</v>
      </c>
      <c r="BT17" t="s">
        <v>249</v>
      </c>
      <c r="BU17" t="s">
        <v>249</v>
      </c>
      <c r="BV17" t="s">
        <v>249</v>
      </c>
      <c r="BW17" t="s">
        <v>249</v>
      </c>
      <c r="BX17" t="s">
        <v>249</v>
      </c>
      <c r="BY17" t="s">
        <v>249</v>
      </c>
      <c r="BZ17" t="s">
        <v>249</v>
      </c>
      <c r="CA17" t="s">
        <v>249</v>
      </c>
      <c r="CB17" t="s">
        <v>249</v>
      </c>
      <c r="CC17" t="s">
        <v>249</v>
      </c>
      <c r="CD17" t="s">
        <v>247</v>
      </c>
      <c r="CE17" s="2">
        <v>0</v>
      </c>
      <c r="CG17">
        <v>3</v>
      </c>
      <c r="CH17">
        <v>21</v>
      </c>
      <c r="CI17">
        <v>0</v>
      </c>
      <c r="CJ17">
        <v>0</v>
      </c>
      <c r="CK17">
        <v>0</v>
      </c>
      <c r="CL17">
        <v>0</v>
      </c>
      <c r="CM17">
        <v>0</v>
      </c>
      <c r="CN17" t="s">
        <v>247</v>
      </c>
      <c r="CO17" s="4">
        <v>34294.333333333336</v>
      </c>
      <c r="CR17">
        <v>0</v>
      </c>
      <c r="CS17" t="s">
        <v>249</v>
      </c>
      <c r="CW17" t="s">
        <v>354</v>
      </c>
      <c r="CX17" t="s">
        <v>248</v>
      </c>
      <c r="CY17" t="s">
        <v>248</v>
      </c>
      <c r="CZ17" t="s">
        <v>248</v>
      </c>
      <c r="DA17" s="2">
        <v>0</v>
      </c>
      <c r="DB17" s="2">
        <v>0</v>
      </c>
      <c r="DC17" s="2">
        <v>0</v>
      </c>
      <c r="DD17" t="s">
        <v>249</v>
      </c>
      <c r="DE17" t="s">
        <v>247</v>
      </c>
      <c r="DF17" t="s">
        <v>249</v>
      </c>
      <c r="DI17" s="2">
        <v>0</v>
      </c>
      <c r="DJ17" t="s">
        <v>256</v>
      </c>
      <c r="DK17" t="s">
        <v>249</v>
      </c>
      <c r="DL17" t="s">
        <v>249</v>
      </c>
      <c r="DM17" t="s">
        <v>241</v>
      </c>
      <c r="DN17" t="s">
        <v>241</v>
      </c>
      <c r="DO17" t="s">
        <v>241</v>
      </c>
      <c r="DP17" t="s">
        <v>331</v>
      </c>
      <c r="DQ17" s="2">
        <v>0</v>
      </c>
      <c r="DR17" s="2">
        <v>0</v>
      </c>
      <c r="DS17" s="2">
        <v>0</v>
      </c>
      <c r="DT17" t="s">
        <v>258</v>
      </c>
      <c r="DY17" t="s">
        <v>249</v>
      </c>
      <c r="DZ17" t="s">
        <v>249</v>
      </c>
      <c r="EA17" t="s">
        <v>249</v>
      </c>
      <c r="EB17" t="s">
        <v>249</v>
      </c>
      <c r="EC17" t="s">
        <v>249</v>
      </c>
      <c r="ED17" t="s">
        <v>249</v>
      </c>
      <c r="EE17" t="s">
        <v>247</v>
      </c>
      <c r="EF17" t="s">
        <v>249</v>
      </c>
      <c r="EG17" t="s">
        <v>259</v>
      </c>
      <c r="EH17" s="2">
        <v>0</v>
      </c>
      <c r="EI17" s="2">
        <v>0</v>
      </c>
      <c r="EJ17" s="2">
        <v>0</v>
      </c>
      <c r="EK17" s="2">
        <v>0</v>
      </c>
      <c r="EL17" s="2">
        <v>0</v>
      </c>
      <c r="EM17" s="2">
        <v>0</v>
      </c>
      <c r="EN17" s="2">
        <v>0</v>
      </c>
      <c r="EY17" t="s">
        <v>248</v>
      </c>
      <c r="EZ17" t="s">
        <v>248</v>
      </c>
      <c r="FA17" t="s">
        <v>248</v>
      </c>
      <c r="FB17" t="s">
        <v>248</v>
      </c>
      <c r="FC17" t="s">
        <v>248</v>
      </c>
      <c r="FD17" t="s">
        <v>248</v>
      </c>
      <c r="FE17" t="s">
        <v>248</v>
      </c>
      <c r="FP17" t="s">
        <v>249</v>
      </c>
      <c r="FQ17" t="s">
        <v>249</v>
      </c>
      <c r="FR17" t="s">
        <v>249</v>
      </c>
      <c r="FS17" t="s">
        <v>249</v>
      </c>
      <c r="FT17" t="s">
        <v>249</v>
      </c>
      <c r="FU17" t="s">
        <v>249</v>
      </c>
      <c r="FV17" t="s">
        <v>249</v>
      </c>
      <c r="FW17" t="s">
        <v>249</v>
      </c>
      <c r="FX17" t="s">
        <v>249</v>
      </c>
      <c r="FY17" t="s">
        <v>249</v>
      </c>
      <c r="FZ17">
        <v>0</v>
      </c>
      <c r="GA17">
        <v>0</v>
      </c>
      <c r="GB17">
        <v>0</v>
      </c>
      <c r="GC17">
        <v>0</v>
      </c>
      <c r="GD17">
        <v>0</v>
      </c>
      <c r="GE17">
        <v>0</v>
      </c>
      <c r="GF17">
        <v>0</v>
      </c>
      <c r="GG17">
        <v>0</v>
      </c>
      <c r="GH17">
        <v>0</v>
      </c>
      <c r="GI17">
        <v>0</v>
      </c>
      <c r="GJ17">
        <v>0</v>
      </c>
      <c r="GK17">
        <v>0</v>
      </c>
      <c r="GL17">
        <v>0</v>
      </c>
      <c r="GM17">
        <v>0</v>
      </c>
      <c r="GN17">
        <v>0</v>
      </c>
      <c r="HI17" t="s">
        <v>248</v>
      </c>
      <c r="HJ17" s="3">
        <v>0</v>
      </c>
      <c r="HK17" t="s">
        <v>260</v>
      </c>
      <c r="IA17" t="s">
        <v>261</v>
      </c>
      <c r="IB17" s="3">
        <v>0</v>
      </c>
      <c r="IC17" s="3">
        <v>0</v>
      </c>
      <c r="ID17" s="3">
        <v>0</v>
      </c>
      <c r="IE17" t="s">
        <v>262</v>
      </c>
    </row>
    <row r="18" spans="1:239" x14ac:dyDescent="0.3">
      <c r="A18" t="s">
        <v>241</v>
      </c>
      <c r="B18" t="s">
        <v>241</v>
      </c>
      <c r="C18" t="s">
        <v>241</v>
      </c>
      <c r="D18" t="s">
        <v>241</v>
      </c>
      <c r="E18" t="s">
        <v>241</v>
      </c>
      <c r="F18" s="2">
        <v>0</v>
      </c>
      <c r="G18" s="2">
        <v>0</v>
      </c>
      <c r="H18" s="2">
        <v>0</v>
      </c>
      <c r="I18" s="2">
        <v>0</v>
      </c>
      <c r="J18" s="2">
        <v>0</v>
      </c>
      <c r="K18" s="2">
        <v>0</v>
      </c>
      <c r="L18" s="2">
        <v>0</v>
      </c>
      <c r="M18" s="2">
        <v>0</v>
      </c>
      <c r="N18" s="2">
        <v>0</v>
      </c>
      <c r="O18" s="1" t="s">
        <v>358</v>
      </c>
      <c r="Q18" s="1" t="s">
        <v>359</v>
      </c>
      <c r="R18" t="s">
        <v>281</v>
      </c>
      <c r="S18" s="4">
        <v>44155</v>
      </c>
      <c r="T18" t="s">
        <v>249</v>
      </c>
      <c r="U18" t="s">
        <v>248</v>
      </c>
      <c r="V18" t="s">
        <v>248</v>
      </c>
      <c r="W18" t="s">
        <v>275</v>
      </c>
      <c r="X18">
        <v>17</v>
      </c>
      <c r="Y18" t="s">
        <v>249</v>
      </c>
      <c r="Z18" t="s">
        <v>250</v>
      </c>
      <c r="AB18" t="s">
        <v>248</v>
      </c>
      <c r="AC18" t="s">
        <v>248</v>
      </c>
      <c r="AD18" t="s">
        <v>307</v>
      </c>
      <c r="AE18" t="s">
        <v>307</v>
      </c>
      <c r="AF18" t="s">
        <v>307</v>
      </c>
      <c r="AG18" s="3">
        <v>0</v>
      </c>
      <c r="AH18" s="3">
        <v>0</v>
      </c>
      <c r="AI18" s="4">
        <v>44155.333333333336</v>
      </c>
      <c r="AJ18" s="4">
        <v>44168.708333333336</v>
      </c>
      <c r="AK18" s="4">
        <v>44155.333333333336</v>
      </c>
      <c r="AL18" s="4">
        <v>44168.708333333336</v>
      </c>
      <c r="AM18" s="4">
        <v>45581.333333333336</v>
      </c>
      <c r="AN18" s="4">
        <v>45594.708333333336</v>
      </c>
      <c r="AQ18" s="4">
        <v>43831</v>
      </c>
      <c r="AR18" s="4">
        <v>43831</v>
      </c>
      <c r="AS18" t="s">
        <v>327</v>
      </c>
      <c r="AT18" t="s">
        <v>334</v>
      </c>
      <c r="AV18" t="s">
        <v>360</v>
      </c>
      <c r="AW18" t="s">
        <v>361</v>
      </c>
      <c r="AX18" t="s">
        <v>362</v>
      </c>
      <c r="BS18" t="s">
        <v>249</v>
      </c>
      <c r="BT18" t="s">
        <v>249</v>
      </c>
      <c r="BU18" t="s">
        <v>249</v>
      </c>
      <c r="BV18" t="s">
        <v>249</v>
      </c>
      <c r="BW18" t="s">
        <v>249</v>
      </c>
      <c r="BX18" t="s">
        <v>249</v>
      </c>
      <c r="BY18" t="s">
        <v>249</v>
      </c>
      <c r="BZ18" t="s">
        <v>249</v>
      </c>
      <c r="CA18" t="s">
        <v>249</v>
      </c>
      <c r="CB18" t="s">
        <v>249</v>
      </c>
      <c r="CC18" t="s">
        <v>249</v>
      </c>
      <c r="CD18" t="s">
        <v>249</v>
      </c>
      <c r="CE18" s="2">
        <v>0</v>
      </c>
      <c r="CG18">
        <v>4</v>
      </c>
      <c r="CH18">
        <v>22</v>
      </c>
      <c r="CI18">
        <v>0</v>
      </c>
      <c r="CJ18">
        <v>0</v>
      </c>
      <c r="CK18">
        <v>0</v>
      </c>
      <c r="CL18">
        <v>0</v>
      </c>
      <c r="CM18">
        <v>0</v>
      </c>
      <c r="CN18" t="s">
        <v>249</v>
      </c>
      <c r="CO18" s="4">
        <v>34294.333333333336</v>
      </c>
      <c r="CQ18" t="s">
        <v>363</v>
      </c>
      <c r="CR18">
        <v>0</v>
      </c>
      <c r="CS18" t="s">
        <v>249</v>
      </c>
      <c r="CW18" t="s">
        <v>359</v>
      </c>
      <c r="CX18" t="s">
        <v>248</v>
      </c>
      <c r="CY18" t="s">
        <v>248</v>
      </c>
      <c r="CZ18" t="s">
        <v>248</v>
      </c>
      <c r="DA18" s="2">
        <v>0</v>
      </c>
      <c r="DB18" s="2">
        <v>0</v>
      </c>
      <c r="DC18" s="2">
        <v>0</v>
      </c>
      <c r="DD18" t="s">
        <v>249</v>
      </c>
      <c r="DE18" t="s">
        <v>247</v>
      </c>
      <c r="DF18" t="s">
        <v>249</v>
      </c>
      <c r="DI18" s="2">
        <v>0</v>
      </c>
      <c r="DJ18" t="s">
        <v>256</v>
      </c>
      <c r="DK18" t="s">
        <v>249</v>
      </c>
      <c r="DL18" t="s">
        <v>249</v>
      </c>
      <c r="DM18" t="s">
        <v>241</v>
      </c>
      <c r="DN18" t="s">
        <v>241</v>
      </c>
      <c r="DO18" t="s">
        <v>241</v>
      </c>
      <c r="DP18" t="s">
        <v>241</v>
      </c>
      <c r="DQ18" s="2">
        <v>0</v>
      </c>
      <c r="DR18" s="2">
        <v>0</v>
      </c>
      <c r="DS18" s="2">
        <v>0</v>
      </c>
      <c r="DT18" t="s">
        <v>258</v>
      </c>
      <c r="DY18" t="s">
        <v>249</v>
      </c>
      <c r="DZ18" t="s">
        <v>249</v>
      </c>
      <c r="EA18" t="s">
        <v>249</v>
      </c>
      <c r="EB18" t="s">
        <v>249</v>
      </c>
      <c r="EC18" t="s">
        <v>249</v>
      </c>
      <c r="ED18" t="s">
        <v>249</v>
      </c>
      <c r="EE18" t="s">
        <v>247</v>
      </c>
      <c r="EF18" t="s">
        <v>249</v>
      </c>
      <c r="EG18" t="s">
        <v>259</v>
      </c>
      <c r="EH18" s="2">
        <v>0</v>
      </c>
      <c r="EI18" s="2">
        <v>0</v>
      </c>
      <c r="EJ18" s="2">
        <v>0</v>
      </c>
      <c r="EK18" s="2">
        <v>0</v>
      </c>
      <c r="EL18" s="2">
        <v>0</v>
      </c>
      <c r="EM18" s="2">
        <v>0</v>
      </c>
      <c r="EN18" s="2">
        <v>0</v>
      </c>
      <c r="EY18" t="s">
        <v>248</v>
      </c>
      <c r="EZ18" t="s">
        <v>248</v>
      </c>
      <c r="FA18" t="s">
        <v>248</v>
      </c>
      <c r="FB18" t="s">
        <v>248</v>
      </c>
      <c r="FC18" t="s">
        <v>248</v>
      </c>
      <c r="FD18" t="s">
        <v>248</v>
      </c>
      <c r="FE18" t="s">
        <v>248</v>
      </c>
      <c r="FP18" t="s">
        <v>249</v>
      </c>
      <c r="FQ18" t="s">
        <v>249</v>
      </c>
      <c r="FR18" t="s">
        <v>249</v>
      </c>
      <c r="FS18" t="s">
        <v>249</v>
      </c>
      <c r="FT18" t="s">
        <v>249</v>
      </c>
      <c r="FU18" t="s">
        <v>249</v>
      </c>
      <c r="FV18" t="s">
        <v>249</v>
      </c>
      <c r="FW18" t="s">
        <v>249</v>
      </c>
      <c r="FX18" t="s">
        <v>249</v>
      </c>
      <c r="FY18" t="s">
        <v>249</v>
      </c>
      <c r="FZ18">
        <v>0</v>
      </c>
      <c r="GA18">
        <v>0</v>
      </c>
      <c r="GB18">
        <v>0</v>
      </c>
      <c r="GC18">
        <v>0</v>
      </c>
      <c r="GD18">
        <v>0</v>
      </c>
      <c r="GE18">
        <v>0</v>
      </c>
      <c r="GF18">
        <v>0</v>
      </c>
      <c r="GG18">
        <v>0</v>
      </c>
      <c r="GH18">
        <v>0</v>
      </c>
      <c r="GI18">
        <v>0</v>
      </c>
      <c r="GJ18">
        <v>0</v>
      </c>
      <c r="GK18">
        <v>0</v>
      </c>
      <c r="GL18">
        <v>0</v>
      </c>
      <c r="GM18">
        <v>0</v>
      </c>
      <c r="GN18">
        <v>0</v>
      </c>
      <c r="HI18" t="s">
        <v>248</v>
      </c>
      <c r="HJ18" s="3">
        <v>0</v>
      </c>
      <c r="HK18" t="s">
        <v>260</v>
      </c>
      <c r="HO18" t="s">
        <v>364</v>
      </c>
      <c r="IA18" t="s">
        <v>261</v>
      </c>
      <c r="IB18" s="3">
        <v>0</v>
      </c>
      <c r="IC18" s="3">
        <v>0</v>
      </c>
      <c r="ID18" s="3">
        <v>0</v>
      </c>
      <c r="IE18" t="s">
        <v>262</v>
      </c>
    </row>
    <row r="19" spans="1:239" x14ac:dyDescent="0.3">
      <c r="A19" t="s">
        <v>321</v>
      </c>
      <c r="B19" t="s">
        <v>321</v>
      </c>
      <c r="C19" t="s">
        <v>241</v>
      </c>
      <c r="D19" t="s">
        <v>241</v>
      </c>
      <c r="E19" t="s">
        <v>321</v>
      </c>
      <c r="F19" s="2">
        <v>0</v>
      </c>
      <c r="G19" s="2">
        <v>0</v>
      </c>
      <c r="H19" s="2">
        <v>0</v>
      </c>
      <c r="I19" s="2">
        <v>0</v>
      </c>
      <c r="J19" s="2">
        <v>0</v>
      </c>
      <c r="K19" s="2">
        <v>0</v>
      </c>
      <c r="L19" s="2">
        <v>0</v>
      </c>
      <c r="M19" s="2">
        <v>4000</v>
      </c>
      <c r="N19" s="2">
        <v>-4000</v>
      </c>
      <c r="O19" s="1" t="s">
        <v>365</v>
      </c>
      <c r="P19" t="s">
        <v>366</v>
      </c>
      <c r="Q19" s="1" t="s">
        <v>367</v>
      </c>
      <c r="R19" t="s">
        <v>281</v>
      </c>
      <c r="T19" t="s">
        <v>249</v>
      </c>
      <c r="U19" t="s">
        <v>248</v>
      </c>
      <c r="V19" t="s">
        <v>248</v>
      </c>
      <c r="W19" t="s">
        <v>275</v>
      </c>
      <c r="X19">
        <v>18</v>
      </c>
      <c r="Y19" t="s">
        <v>249</v>
      </c>
      <c r="Z19" t="s">
        <v>250</v>
      </c>
      <c r="AB19" t="s">
        <v>307</v>
      </c>
      <c r="AC19" t="s">
        <v>248</v>
      </c>
      <c r="AD19" t="s">
        <v>368</v>
      </c>
      <c r="AE19" t="s">
        <v>325</v>
      </c>
      <c r="AF19" t="s">
        <v>368</v>
      </c>
      <c r="AG19" s="3">
        <v>0</v>
      </c>
      <c r="AH19" s="3">
        <v>0</v>
      </c>
      <c r="AI19" s="4">
        <v>44169.333333333336</v>
      </c>
      <c r="AJ19" s="4">
        <v>44203.708333333336</v>
      </c>
      <c r="AK19" s="4">
        <v>44169.333333333336</v>
      </c>
      <c r="AL19" s="4">
        <v>44203.708333333336</v>
      </c>
      <c r="AM19" s="4">
        <v>45595.333333333336</v>
      </c>
      <c r="AN19" s="4">
        <v>45629.708333333336</v>
      </c>
      <c r="AQ19" s="4">
        <v>43831.333333333336</v>
      </c>
      <c r="AR19" s="4">
        <v>43844.708333333336</v>
      </c>
      <c r="AS19" t="s">
        <v>334</v>
      </c>
      <c r="AT19" t="s">
        <v>320</v>
      </c>
      <c r="AU19">
        <v>17</v>
      </c>
      <c r="AV19">
        <v>19</v>
      </c>
      <c r="AW19" t="s">
        <v>369</v>
      </c>
      <c r="AX19" t="s">
        <v>370</v>
      </c>
      <c r="BS19" t="s">
        <v>249</v>
      </c>
      <c r="BT19" t="s">
        <v>249</v>
      </c>
      <c r="BU19" t="s">
        <v>249</v>
      </c>
      <c r="BV19" t="s">
        <v>249</v>
      </c>
      <c r="BW19" t="s">
        <v>249</v>
      </c>
      <c r="BX19" t="s">
        <v>249</v>
      </c>
      <c r="BY19" t="s">
        <v>249</v>
      </c>
      <c r="BZ19" t="s">
        <v>249</v>
      </c>
      <c r="CA19" t="s">
        <v>249</v>
      </c>
      <c r="CB19" t="s">
        <v>249</v>
      </c>
      <c r="CC19" t="s">
        <v>249</v>
      </c>
      <c r="CD19" t="s">
        <v>249</v>
      </c>
      <c r="CE19" s="2">
        <v>0</v>
      </c>
      <c r="CG19">
        <v>4</v>
      </c>
      <c r="CH19">
        <v>5</v>
      </c>
      <c r="CI19">
        <v>0</v>
      </c>
      <c r="CJ19">
        <v>0</v>
      </c>
      <c r="CK19">
        <v>0</v>
      </c>
      <c r="CL19">
        <v>0</v>
      </c>
      <c r="CM19">
        <v>0</v>
      </c>
      <c r="CN19" t="s">
        <v>249</v>
      </c>
      <c r="CO19" s="4">
        <v>34294.333333333336</v>
      </c>
      <c r="CP19">
        <v>22</v>
      </c>
      <c r="CQ19">
        <v>28</v>
      </c>
      <c r="CR19">
        <v>0</v>
      </c>
      <c r="CS19" t="s">
        <v>249</v>
      </c>
      <c r="CW19" t="s">
        <v>367</v>
      </c>
      <c r="CX19" t="s">
        <v>248</v>
      </c>
      <c r="CY19" t="s">
        <v>248</v>
      </c>
      <c r="CZ19" t="s">
        <v>248</v>
      </c>
      <c r="DA19" s="2">
        <v>0</v>
      </c>
      <c r="DB19" s="2">
        <v>0</v>
      </c>
      <c r="DC19" s="2">
        <v>0</v>
      </c>
      <c r="DD19" t="s">
        <v>249</v>
      </c>
      <c r="DE19" t="s">
        <v>249</v>
      </c>
      <c r="DF19" t="s">
        <v>249</v>
      </c>
      <c r="DI19" s="2">
        <v>0</v>
      </c>
      <c r="DJ19" t="s">
        <v>256</v>
      </c>
      <c r="DK19" t="s">
        <v>249</v>
      </c>
      <c r="DL19" t="s">
        <v>249</v>
      </c>
      <c r="DM19" t="s">
        <v>241</v>
      </c>
      <c r="DN19" t="s">
        <v>241</v>
      </c>
      <c r="DO19" t="s">
        <v>241</v>
      </c>
      <c r="DP19" t="s">
        <v>331</v>
      </c>
      <c r="DQ19" s="2">
        <v>0</v>
      </c>
      <c r="DR19" s="2">
        <v>0</v>
      </c>
      <c r="DS19" s="2">
        <v>0</v>
      </c>
      <c r="DT19" t="s">
        <v>258</v>
      </c>
      <c r="DY19" t="s">
        <v>249</v>
      </c>
      <c r="DZ19" t="s">
        <v>249</v>
      </c>
      <c r="EA19" t="s">
        <v>249</v>
      </c>
      <c r="EB19" t="s">
        <v>249</v>
      </c>
      <c r="EC19" t="s">
        <v>249</v>
      </c>
      <c r="ED19" t="s">
        <v>249</v>
      </c>
      <c r="EE19" t="s">
        <v>247</v>
      </c>
      <c r="EF19" t="s">
        <v>249</v>
      </c>
      <c r="EG19" t="s">
        <v>259</v>
      </c>
      <c r="EH19" s="2">
        <v>0</v>
      </c>
      <c r="EI19" s="2">
        <v>0</v>
      </c>
      <c r="EJ19" s="2">
        <v>0</v>
      </c>
      <c r="EK19" s="2">
        <v>0</v>
      </c>
      <c r="EL19" s="2">
        <v>0</v>
      </c>
      <c r="EM19" s="2">
        <v>0</v>
      </c>
      <c r="EN19" s="2">
        <v>0</v>
      </c>
      <c r="EY19" t="s">
        <v>248</v>
      </c>
      <c r="EZ19" t="s">
        <v>248</v>
      </c>
      <c r="FA19" t="s">
        <v>248</v>
      </c>
      <c r="FB19" t="s">
        <v>248</v>
      </c>
      <c r="FC19" t="s">
        <v>248</v>
      </c>
      <c r="FD19" t="s">
        <v>248</v>
      </c>
      <c r="FE19" t="s">
        <v>248</v>
      </c>
      <c r="FP19" t="s">
        <v>249</v>
      </c>
      <c r="FQ19" t="s">
        <v>249</v>
      </c>
      <c r="FR19" t="s">
        <v>249</v>
      </c>
      <c r="FS19" t="s">
        <v>249</v>
      </c>
      <c r="FT19" t="s">
        <v>249</v>
      </c>
      <c r="FU19" t="s">
        <v>249</v>
      </c>
      <c r="FV19" t="s">
        <v>249</v>
      </c>
      <c r="FW19" t="s">
        <v>249</v>
      </c>
      <c r="FX19" t="s">
        <v>249</v>
      </c>
      <c r="FY19" t="s">
        <v>249</v>
      </c>
      <c r="FZ19">
        <v>0</v>
      </c>
      <c r="GA19">
        <v>0</v>
      </c>
      <c r="GB19">
        <v>0</v>
      </c>
      <c r="GC19">
        <v>0</v>
      </c>
      <c r="GD19">
        <v>0</v>
      </c>
      <c r="GE19">
        <v>0</v>
      </c>
      <c r="GF19">
        <v>0</v>
      </c>
      <c r="GG19">
        <v>0</v>
      </c>
      <c r="GH19">
        <v>0</v>
      </c>
      <c r="GI19">
        <v>0</v>
      </c>
      <c r="GJ19">
        <v>0</v>
      </c>
      <c r="GK19">
        <v>0</v>
      </c>
      <c r="GL19">
        <v>0</v>
      </c>
      <c r="GM19">
        <v>0</v>
      </c>
      <c r="GN19">
        <v>0</v>
      </c>
      <c r="HI19" t="s">
        <v>248</v>
      </c>
      <c r="HJ19" s="3">
        <v>0</v>
      </c>
      <c r="HK19" t="s">
        <v>260</v>
      </c>
      <c r="HN19" t="s">
        <v>359</v>
      </c>
      <c r="HO19" t="s">
        <v>371</v>
      </c>
      <c r="IA19" t="s">
        <v>261</v>
      </c>
      <c r="IB19" s="3">
        <v>0</v>
      </c>
      <c r="IC19" s="3">
        <v>0</v>
      </c>
      <c r="ID19" s="3">
        <v>0</v>
      </c>
      <c r="IE19" t="s">
        <v>262</v>
      </c>
    </row>
    <row r="20" spans="1:239" x14ac:dyDescent="0.3">
      <c r="A20" t="s">
        <v>241</v>
      </c>
      <c r="B20" t="s">
        <v>241</v>
      </c>
      <c r="C20" t="s">
        <v>241</v>
      </c>
      <c r="D20" t="s">
        <v>241</v>
      </c>
      <c r="E20" t="s">
        <v>241</v>
      </c>
      <c r="F20" s="2">
        <v>0</v>
      </c>
      <c r="G20" s="2">
        <v>0</v>
      </c>
      <c r="H20" s="2">
        <v>0</v>
      </c>
      <c r="I20" s="2">
        <v>0</v>
      </c>
      <c r="J20" s="2">
        <v>0</v>
      </c>
      <c r="K20" s="2">
        <v>0</v>
      </c>
      <c r="L20" s="2">
        <v>0</v>
      </c>
      <c r="M20" s="2">
        <v>0</v>
      </c>
      <c r="N20" s="2">
        <v>0</v>
      </c>
      <c r="O20" s="1" t="s">
        <v>372</v>
      </c>
      <c r="P20" t="s">
        <v>373</v>
      </c>
      <c r="Q20" s="1" t="s">
        <v>371</v>
      </c>
      <c r="R20" t="s">
        <v>246</v>
      </c>
      <c r="T20" t="s">
        <v>249</v>
      </c>
      <c r="U20" t="s">
        <v>248</v>
      </c>
      <c r="V20" t="s">
        <v>248</v>
      </c>
      <c r="W20" t="s">
        <v>275</v>
      </c>
      <c r="X20">
        <v>19</v>
      </c>
      <c r="Y20" t="s">
        <v>249</v>
      </c>
      <c r="Z20" t="s">
        <v>276</v>
      </c>
      <c r="AB20" t="s">
        <v>282</v>
      </c>
      <c r="AC20" t="s">
        <v>248</v>
      </c>
      <c r="AD20" t="s">
        <v>340</v>
      </c>
      <c r="AE20" t="s">
        <v>374</v>
      </c>
      <c r="AF20" t="s">
        <v>340</v>
      </c>
      <c r="AG20" s="3">
        <v>0</v>
      </c>
      <c r="AH20" s="3">
        <v>0</v>
      </c>
      <c r="AI20" s="4">
        <v>44204.333333333336</v>
      </c>
      <c r="AJ20" s="4">
        <v>44214.708333333336</v>
      </c>
      <c r="AK20" s="4">
        <v>44204.333333333336</v>
      </c>
      <c r="AL20" s="4">
        <v>44214.708333333336</v>
      </c>
      <c r="AM20" s="4">
        <v>45630.333333333336</v>
      </c>
      <c r="AN20" s="4">
        <v>45638.708333333336</v>
      </c>
      <c r="AQ20" s="4">
        <v>43831.333333333336</v>
      </c>
      <c r="AR20" s="4">
        <v>43831.708333333336</v>
      </c>
      <c r="AS20" t="s">
        <v>375</v>
      </c>
      <c r="AT20" t="s">
        <v>376</v>
      </c>
      <c r="AU20" t="s">
        <v>377</v>
      </c>
      <c r="AV20">
        <v>10</v>
      </c>
      <c r="BS20" t="s">
        <v>249</v>
      </c>
      <c r="BT20" t="s">
        <v>249</v>
      </c>
      <c r="BU20" t="s">
        <v>249</v>
      </c>
      <c r="BV20" t="s">
        <v>249</v>
      </c>
      <c r="BW20" t="s">
        <v>249</v>
      </c>
      <c r="BX20" t="s">
        <v>249</v>
      </c>
      <c r="BY20" t="s">
        <v>249</v>
      </c>
      <c r="BZ20" t="s">
        <v>249</v>
      </c>
      <c r="CA20" t="s">
        <v>249</v>
      </c>
      <c r="CB20" t="s">
        <v>249</v>
      </c>
      <c r="CC20" t="s">
        <v>249</v>
      </c>
      <c r="CD20" t="s">
        <v>249</v>
      </c>
      <c r="CE20" s="2">
        <v>0</v>
      </c>
      <c r="CG20">
        <v>4</v>
      </c>
      <c r="CH20">
        <v>28</v>
      </c>
      <c r="CI20">
        <v>0</v>
      </c>
      <c r="CJ20">
        <v>0</v>
      </c>
      <c r="CK20">
        <v>0</v>
      </c>
      <c r="CL20">
        <v>0</v>
      </c>
      <c r="CM20">
        <v>0</v>
      </c>
      <c r="CN20" t="s">
        <v>249</v>
      </c>
      <c r="CP20" t="s">
        <v>378</v>
      </c>
      <c r="CQ20">
        <v>187</v>
      </c>
      <c r="CR20">
        <v>0</v>
      </c>
      <c r="CS20" t="s">
        <v>249</v>
      </c>
      <c r="CW20" t="s">
        <v>371</v>
      </c>
      <c r="CX20" t="s">
        <v>248</v>
      </c>
      <c r="CY20" t="s">
        <v>248</v>
      </c>
      <c r="CZ20" t="s">
        <v>248</v>
      </c>
      <c r="DA20" s="2">
        <v>0</v>
      </c>
      <c r="DB20" s="2">
        <v>0</v>
      </c>
      <c r="DC20" s="2">
        <v>0</v>
      </c>
      <c r="DD20" t="s">
        <v>249</v>
      </c>
      <c r="DE20" t="s">
        <v>249</v>
      </c>
      <c r="DF20" t="s">
        <v>249</v>
      </c>
      <c r="DI20" s="2">
        <v>0</v>
      </c>
      <c r="DJ20" t="s">
        <v>256</v>
      </c>
      <c r="DK20" t="s">
        <v>249</v>
      </c>
      <c r="DL20" t="s">
        <v>247</v>
      </c>
      <c r="DM20" t="s">
        <v>241</v>
      </c>
      <c r="DN20" t="s">
        <v>241</v>
      </c>
      <c r="DO20" t="s">
        <v>241</v>
      </c>
      <c r="DP20" t="s">
        <v>241</v>
      </c>
      <c r="DQ20" s="2">
        <v>0</v>
      </c>
      <c r="DR20" s="2">
        <v>0</v>
      </c>
      <c r="DS20" s="2">
        <v>0</v>
      </c>
      <c r="DT20" t="s">
        <v>278</v>
      </c>
      <c r="DY20" t="s">
        <v>249</v>
      </c>
      <c r="DZ20" t="s">
        <v>249</v>
      </c>
      <c r="EA20" t="s">
        <v>249</v>
      </c>
      <c r="EB20" t="s">
        <v>249</v>
      </c>
      <c r="EC20" t="s">
        <v>249</v>
      </c>
      <c r="ED20" t="s">
        <v>249</v>
      </c>
      <c r="EE20" t="s">
        <v>249</v>
      </c>
      <c r="EF20" t="s">
        <v>249</v>
      </c>
      <c r="EG20" t="s">
        <v>259</v>
      </c>
      <c r="EH20" s="2">
        <v>0</v>
      </c>
      <c r="EI20" s="2">
        <v>0</v>
      </c>
      <c r="EJ20" s="2">
        <v>0</v>
      </c>
      <c r="EK20" s="2">
        <v>0</v>
      </c>
      <c r="EL20" s="2">
        <v>0</v>
      </c>
      <c r="EM20" s="2">
        <v>0</v>
      </c>
      <c r="EN20" s="2">
        <v>0</v>
      </c>
      <c r="EY20" t="s">
        <v>248</v>
      </c>
      <c r="EZ20" t="s">
        <v>248</v>
      </c>
      <c r="FA20" t="s">
        <v>248</v>
      </c>
      <c r="FB20" t="s">
        <v>248</v>
      </c>
      <c r="FC20" t="s">
        <v>248</v>
      </c>
      <c r="FD20" t="s">
        <v>248</v>
      </c>
      <c r="FE20" t="s">
        <v>248</v>
      </c>
      <c r="FP20" t="s">
        <v>249</v>
      </c>
      <c r="FQ20" t="s">
        <v>249</v>
      </c>
      <c r="FR20" t="s">
        <v>249</v>
      </c>
      <c r="FS20" t="s">
        <v>249</v>
      </c>
      <c r="FT20" t="s">
        <v>249</v>
      </c>
      <c r="FU20" t="s">
        <v>249</v>
      </c>
      <c r="FV20" t="s">
        <v>249</v>
      </c>
      <c r="FW20" t="s">
        <v>249</v>
      </c>
      <c r="FX20" t="s">
        <v>249</v>
      </c>
      <c r="FY20" t="s">
        <v>249</v>
      </c>
      <c r="FZ20">
        <v>0</v>
      </c>
      <c r="GA20">
        <v>0</v>
      </c>
      <c r="GB20">
        <v>0</v>
      </c>
      <c r="GC20">
        <v>0</v>
      </c>
      <c r="GD20">
        <v>0</v>
      </c>
      <c r="GE20">
        <v>0</v>
      </c>
      <c r="GF20">
        <v>0</v>
      </c>
      <c r="GG20">
        <v>0</v>
      </c>
      <c r="GH20">
        <v>0</v>
      </c>
      <c r="GI20">
        <v>0</v>
      </c>
      <c r="GJ20">
        <v>0</v>
      </c>
      <c r="GK20">
        <v>0</v>
      </c>
      <c r="GL20">
        <v>0</v>
      </c>
      <c r="GM20">
        <v>0</v>
      </c>
      <c r="GN20">
        <v>0</v>
      </c>
      <c r="HI20" t="s">
        <v>248</v>
      </c>
      <c r="HJ20" s="3">
        <v>0</v>
      </c>
      <c r="HK20" t="s">
        <v>260</v>
      </c>
      <c r="HN20" t="s">
        <v>379</v>
      </c>
      <c r="HO20" t="s">
        <v>292</v>
      </c>
      <c r="IB20" s="3">
        <v>0</v>
      </c>
      <c r="IC20" s="3">
        <v>0</v>
      </c>
      <c r="ID20" s="3">
        <v>0</v>
      </c>
      <c r="IE20" t="s">
        <v>262</v>
      </c>
    </row>
    <row r="21" spans="1:239" x14ac:dyDescent="0.3">
      <c r="A21" t="s">
        <v>241</v>
      </c>
      <c r="B21" t="s">
        <v>241</v>
      </c>
      <c r="C21" t="s">
        <v>241</v>
      </c>
      <c r="D21" t="s">
        <v>241</v>
      </c>
      <c r="E21" t="s">
        <v>241</v>
      </c>
      <c r="F21" s="2">
        <v>0</v>
      </c>
      <c r="G21" s="2">
        <v>0</v>
      </c>
      <c r="H21" s="2">
        <v>0</v>
      </c>
      <c r="I21" s="2">
        <v>0</v>
      </c>
      <c r="J21" s="2">
        <v>0</v>
      </c>
      <c r="K21" s="2">
        <v>0</v>
      </c>
      <c r="L21" s="2">
        <v>0</v>
      </c>
      <c r="M21" s="2">
        <v>0</v>
      </c>
      <c r="N21" s="2">
        <v>0</v>
      </c>
      <c r="O21" s="1" t="s">
        <v>380</v>
      </c>
      <c r="Q21" s="1" t="s">
        <v>381</v>
      </c>
      <c r="R21" t="s">
        <v>246</v>
      </c>
      <c r="T21" t="s">
        <v>249</v>
      </c>
      <c r="U21" t="s">
        <v>248</v>
      </c>
      <c r="V21" t="s">
        <v>275</v>
      </c>
      <c r="W21" t="s">
        <v>275</v>
      </c>
      <c r="X21">
        <v>20</v>
      </c>
      <c r="Y21" t="s">
        <v>249</v>
      </c>
      <c r="Z21" t="s">
        <v>276</v>
      </c>
      <c r="AB21" t="s">
        <v>282</v>
      </c>
      <c r="AC21" t="s">
        <v>248</v>
      </c>
      <c r="AD21" t="s">
        <v>350</v>
      </c>
      <c r="AE21" t="s">
        <v>341</v>
      </c>
      <c r="AF21" t="s">
        <v>350</v>
      </c>
      <c r="AG21" s="3">
        <v>0</v>
      </c>
      <c r="AH21" s="3">
        <v>0</v>
      </c>
      <c r="AI21" s="4">
        <v>44229.333333333336</v>
      </c>
      <c r="AJ21" s="4">
        <v>44231.708333333336</v>
      </c>
      <c r="AK21" s="4">
        <v>44229.333333333336</v>
      </c>
      <c r="AL21" s="4">
        <v>44231.708333333336</v>
      </c>
      <c r="AM21" s="4">
        <v>45653.333333333336</v>
      </c>
      <c r="AN21" s="4">
        <v>45657.708333333336</v>
      </c>
      <c r="AQ21" s="4">
        <v>43831.333333333336</v>
      </c>
      <c r="AR21" s="4">
        <v>43831.708333333336</v>
      </c>
      <c r="AS21" t="s">
        <v>382</v>
      </c>
      <c r="AT21" t="s">
        <v>383</v>
      </c>
      <c r="AU21">
        <v>10</v>
      </c>
      <c r="BS21" t="s">
        <v>249</v>
      </c>
      <c r="BT21" t="s">
        <v>249</v>
      </c>
      <c r="BU21" t="s">
        <v>249</v>
      </c>
      <c r="BV21" t="s">
        <v>249</v>
      </c>
      <c r="BW21" t="s">
        <v>249</v>
      </c>
      <c r="BX21" t="s">
        <v>249</v>
      </c>
      <c r="BY21" t="s">
        <v>249</v>
      </c>
      <c r="BZ21" t="s">
        <v>249</v>
      </c>
      <c r="CA21" t="s">
        <v>249</v>
      </c>
      <c r="CB21" t="s">
        <v>249</v>
      </c>
      <c r="CC21" t="s">
        <v>249</v>
      </c>
      <c r="CD21" t="s">
        <v>249</v>
      </c>
      <c r="CE21" s="2">
        <v>0</v>
      </c>
      <c r="CG21">
        <v>4</v>
      </c>
      <c r="CH21">
        <v>30</v>
      </c>
      <c r="CI21">
        <v>0</v>
      </c>
      <c r="CJ21">
        <v>0</v>
      </c>
      <c r="CK21">
        <v>0</v>
      </c>
      <c r="CL21">
        <v>0</v>
      </c>
      <c r="CM21">
        <v>0</v>
      </c>
      <c r="CN21" t="s">
        <v>249</v>
      </c>
      <c r="CP21">
        <v>187</v>
      </c>
      <c r="CR21">
        <v>0</v>
      </c>
      <c r="CS21" t="s">
        <v>249</v>
      </c>
      <c r="CW21" t="s">
        <v>381</v>
      </c>
      <c r="CX21" t="s">
        <v>248</v>
      </c>
      <c r="CY21" t="s">
        <v>248</v>
      </c>
      <c r="CZ21" t="s">
        <v>248</v>
      </c>
      <c r="DA21" s="2">
        <v>0</v>
      </c>
      <c r="DB21" s="2">
        <v>0</v>
      </c>
      <c r="DC21" s="2">
        <v>0</v>
      </c>
      <c r="DD21" t="s">
        <v>249</v>
      </c>
      <c r="DE21" t="s">
        <v>249</v>
      </c>
      <c r="DF21" t="s">
        <v>249</v>
      </c>
      <c r="DI21" s="2">
        <v>0</v>
      </c>
      <c r="DJ21" t="s">
        <v>256</v>
      </c>
      <c r="DK21" t="s">
        <v>249</v>
      </c>
      <c r="DL21" t="s">
        <v>247</v>
      </c>
      <c r="DM21" t="s">
        <v>241</v>
      </c>
      <c r="DN21" t="s">
        <v>241</v>
      </c>
      <c r="DO21" t="s">
        <v>241</v>
      </c>
      <c r="DP21" t="s">
        <v>241</v>
      </c>
      <c r="DQ21" s="2">
        <v>0</v>
      </c>
      <c r="DR21" s="2">
        <v>0</v>
      </c>
      <c r="DS21" s="2">
        <v>0</v>
      </c>
      <c r="DT21" t="s">
        <v>278</v>
      </c>
      <c r="DY21" t="s">
        <v>249</v>
      </c>
      <c r="DZ21" t="s">
        <v>249</v>
      </c>
      <c r="EA21" t="s">
        <v>249</v>
      </c>
      <c r="EB21" t="s">
        <v>249</v>
      </c>
      <c r="EC21" t="s">
        <v>249</v>
      </c>
      <c r="ED21" t="s">
        <v>249</v>
      </c>
      <c r="EE21" t="s">
        <v>249</v>
      </c>
      <c r="EF21" t="s">
        <v>249</v>
      </c>
      <c r="EG21" t="s">
        <v>259</v>
      </c>
      <c r="EH21" s="2">
        <v>0</v>
      </c>
      <c r="EI21" s="2">
        <v>0</v>
      </c>
      <c r="EJ21" s="2">
        <v>0</v>
      </c>
      <c r="EK21" s="2">
        <v>0</v>
      </c>
      <c r="EL21" s="2">
        <v>0</v>
      </c>
      <c r="EM21" s="2">
        <v>0</v>
      </c>
      <c r="EN21" s="2">
        <v>0</v>
      </c>
      <c r="EY21" t="s">
        <v>248</v>
      </c>
      <c r="EZ21" t="s">
        <v>248</v>
      </c>
      <c r="FA21" t="s">
        <v>248</v>
      </c>
      <c r="FB21" t="s">
        <v>248</v>
      </c>
      <c r="FC21" t="s">
        <v>248</v>
      </c>
      <c r="FD21" t="s">
        <v>248</v>
      </c>
      <c r="FE21" t="s">
        <v>248</v>
      </c>
      <c r="FP21" t="s">
        <v>249</v>
      </c>
      <c r="FQ21" t="s">
        <v>249</v>
      </c>
      <c r="FR21" t="s">
        <v>249</v>
      </c>
      <c r="FS21" t="s">
        <v>249</v>
      </c>
      <c r="FT21" t="s">
        <v>249</v>
      </c>
      <c r="FU21" t="s">
        <v>249</v>
      </c>
      <c r="FV21" t="s">
        <v>249</v>
      </c>
      <c r="FW21" t="s">
        <v>249</v>
      </c>
      <c r="FX21" t="s">
        <v>249</v>
      </c>
      <c r="FY21" t="s">
        <v>249</v>
      </c>
      <c r="FZ21">
        <v>0</v>
      </c>
      <c r="GA21">
        <v>0</v>
      </c>
      <c r="GB21">
        <v>0</v>
      </c>
      <c r="GC21">
        <v>0</v>
      </c>
      <c r="GD21">
        <v>0</v>
      </c>
      <c r="GE21">
        <v>0</v>
      </c>
      <c r="GF21">
        <v>0</v>
      </c>
      <c r="GG21">
        <v>0</v>
      </c>
      <c r="GH21">
        <v>0</v>
      </c>
      <c r="GI21">
        <v>0</v>
      </c>
      <c r="GJ21">
        <v>0</v>
      </c>
      <c r="GK21">
        <v>0</v>
      </c>
      <c r="GL21">
        <v>0</v>
      </c>
      <c r="GM21">
        <v>0</v>
      </c>
      <c r="GN21">
        <v>0</v>
      </c>
      <c r="HI21" t="s">
        <v>248</v>
      </c>
      <c r="HJ21" s="3">
        <v>0</v>
      </c>
      <c r="HK21" t="s">
        <v>260</v>
      </c>
      <c r="HN21" t="s">
        <v>292</v>
      </c>
      <c r="IB21" s="3">
        <v>0</v>
      </c>
      <c r="IC21" s="3">
        <v>0</v>
      </c>
      <c r="ID21" s="3">
        <v>0</v>
      </c>
      <c r="IE21" t="s">
        <v>262</v>
      </c>
    </row>
    <row r="22" spans="1:239" x14ac:dyDescent="0.3">
      <c r="A22" t="s">
        <v>241</v>
      </c>
      <c r="B22" t="s">
        <v>241</v>
      </c>
      <c r="C22" t="s">
        <v>241</v>
      </c>
      <c r="D22" t="s">
        <v>241</v>
      </c>
      <c r="E22" t="s">
        <v>241</v>
      </c>
      <c r="F22" s="2">
        <v>0</v>
      </c>
      <c r="G22" s="2">
        <v>0</v>
      </c>
      <c r="H22" s="2">
        <v>0</v>
      </c>
      <c r="I22" s="2">
        <v>0</v>
      </c>
      <c r="J22" s="2">
        <v>0</v>
      </c>
      <c r="K22" s="2">
        <v>0</v>
      </c>
      <c r="L22" s="2">
        <v>0</v>
      </c>
      <c r="M22" s="2">
        <v>0</v>
      </c>
      <c r="N22" s="2">
        <v>0</v>
      </c>
      <c r="O22" s="1" t="s">
        <v>384</v>
      </c>
      <c r="P22" t="s">
        <v>385</v>
      </c>
      <c r="Q22" s="1" t="s">
        <v>386</v>
      </c>
      <c r="R22" t="s">
        <v>246</v>
      </c>
      <c r="T22" t="s">
        <v>249</v>
      </c>
      <c r="U22" t="s">
        <v>248</v>
      </c>
      <c r="V22" t="s">
        <v>275</v>
      </c>
      <c r="W22" t="s">
        <v>275</v>
      </c>
      <c r="X22">
        <v>21</v>
      </c>
      <c r="Y22" t="s">
        <v>249</v>
      </c>
      <c r="Z22" t="s">
        <v>276</v>
      </c>
      <c r="AB22" t="s">
        <v>282</v>
      </c>
      <c r="AC22" t="s">
        <v>248</v>
      </c>
      <c r="AD22" t="s">
        <v>387</v>
      </c>
      <c r="AE22" t="s">
        <v>388</v>
      </c>
      <c r="AF22" t="s">
        <v>387</v>
      </c>
      <c r="AG22" s="3">
        <v>0</v>
      </c>
      <c r="AH22" s="3">
        <v>0</v>
      </c>
      <c r="AI22" s="4">
        <v>44155.333333333336</v>
      </c>
      <c r="AJ22" s="4">
        <v>44214.708333333336</v>
      </c>
      <c r="AK22" s="4">
        <v>44155.333333333336</v>
      </c>
      <c r="AL22" s="4">
        <v>44214.708333333336</v>
      </c>
      <c r="AM22" s="4">
        <v>45581.333333333336</v>
      </c>
      <c r="AN22" s="4">
        <v>45638.708333333336</v>
      </c>
      <c r="AQ22" s="4">
        <v>43831.333333333336</v>
      </c>
      <c r="AR22" s="4">
        <v>43831.708333333336</v>
      </c>
      <c r="AS22" t="s">
        <v>327</v>
      </c>
      <c r="AT22" t="s">
        <v>376</v>
      </c>
      <c r="BS22" t="s">
        <v>249</v>
      </c>
      <c r="BT22" t="s">
        <v>249</v>
      </c>
      <c r="BU22" t="s">
        <v>249</v>
      </c>
      <c r="BV22" t="s">
        <v>249</v>
      </c>
      <c r="BW22" t="s">
        <v>249</v>
      </c>
      <c r="BX22" t="s">
        <v>249</v>
      </c>
      <c r="BY22" t="s">
        <v>249</v>
      </c>
      <c r="BZ22" t="s">
        <v>249</v>
      </c>
      <c r="CA22" t="s">
        <v>249</v>
      </c>
      <c r="CB22" t="s">
        <v>249</v>
      </c>
      <c r="CC22" t="s">
        <v>249</v>
      </c>
      <c r="CD22" t="s">
        <v>249</v>
      </c>
      <c r="CE22" s="2">
        <v>0</v>
      </c>
      <c r="CG22">
        <v>3</v>
      </c>
      <c r="CH22">
        <v>36</v>
      </c>
      <c r="CI22">
        <v>0</v>
      </c>
      <c r="CJ22">
        <v>0</v>
      </c>
      <c r="CK22">
        <v>0</v>
      </c>
      <c r="CL22">
        <v>0</v>
      </c>
      <c r="CM22">
        <v>0</v>
      </c>
      <c r="CN22" t="s">
        <v>247</v>
      </c>
      <c r="CR22">
        <v>0</v>
      </c>
      <c r="CS22" t="s">
        <v>249</v>
      </c>
      <c r="CW22" t="s">
        <v>386</v>
      </c>
      <c r="CX22" t="s">
        <v>248</v>
      </c>
      <c r="CY22" t="s">
        <v>248</v>
      </c>
      <c r="CZ22" t="s">
        <v>248</v>
      </c>
      <c r="DA22" s="2">
        <v>0</v>
      </c>
      <c r="DB22" s="2">
        <v>0</v>
      </c>
      <c r="DC22" s="2">
        <v>0</v>
      </c>
      <c r="DD22" t="s">
        <v>249</v>
      </c>
      <c r="DE22" t="s">
        <v>249</v>
      </c>
      <c r="DF22" t="s">
        <v>249</v>
      </c>
      <c r="DI22" s="2">
        <v>0</v>
      </c>
      <c r="DJ22" t="s">
        <v>256</v>
      </c>
      <c r="DK22" t="s">
        <v>249</v>
      </c>
      <c r="DL22" t="s">
        <v>247</v>
      </c>
      <c r="DM22" t="s">
        <v>241</v>
      </c>
      <c r="DN22" t="s">
        <v>241</v>
      </c>
      <c r="DO22" t="s">
        <v>241</v>
      </c>
      <c r="DP22" t="s">
        <v>241</v>
      </c>
      <c r="DQ22" s="2">
        <v>0</v>
      </c>
      <c r="DR22" s="2">
        <v>0</v>
      </c>
      <c r="DS22" s="2">
        <v>0</v>
      </c>
      <c r="DT22" t="s">
        <v>278</v>
      </c>
      <c r="DY22" t="s">
        <v>249</v>
      </c>
      <c r="DZ22" t="s">
        <v>249</v>
      </c>
      <c r="EA22" t="s">
        <v>249</v>
      </c>
      <c r="EB22" t="s">
        <v>249</v>
      </c>
      <c r="EC22" t="s">
        <v>249</v>
      </c>
      <c r="ED22" t="s">
        <v>249</v>
      </c>
      <c r="EE22" t="s">
        <v>249</v>
      </c>
      <c r="EF22" t="s">
        <v>249</v>
      </c>
      <c r="EG22" t="s">
        <v>259</v>
      </c>
      <c r="EH22" s="2">
        <v>0</v>
      </c>
      <c r="EI22" s="2">
        <v>0</v>
      </c>
      <c r="EJ22" s="2">
        <v>0</v>
      </c>
      <c r="EK22" s="2">
        <v>0</v>
      </c>
      <c r="EL22" s="2">
        <v>0</v>
      </c>
      <c r="EM22" s="2">
        <v>0</v>
      </c>
      <c r="EN22" s="2">
        <v>0</v>
      </c>
      <c r="EY22" t="s">
        <v>248</v>
      </c>
      <c r="EZ22" t="s">
        <v>248</v>
      </c>
      <c r="FA22" t="s">
        <v>248</v>
      </c>
      <c r="FB22" t="s">
        <v>248</v>
      </c>
      <c r="FC22" t="s">
        <v>248</v>
      </c>
      <c r="FD22" t="s">
        <v>248</v>
      </c>
      <c r="FE22" t="s">
        <v>248</v>
      </c>
      <c r="FP22" t="s">
        <v>249</v>
      </c>
      <c r="FQ22" t="s">
        <v>249</v>
      </c>
      <c r="FR22" t="s">
        <v>249</v>
      </c>
      <c r="FS22" t="s">
        <v>249</v>
      </c>
      <c r="FT22" t="s">
        <v>249</v>
      </c>
      <c r="FU22" t="s">
        <v>249</v>
      </c>
      <c r="FV22" t="s">
        <v>249</v>
      </c>
      <c r="FW22" t="s">
        <v>249</v>
      </c>
      <c r="FX22" t="s">
        <v>249</v>
      </c>
      <c r="FY22" t="s">
        <v>249</v>
      </c>
      <c r="FZ22">
        <v>0</v>
      </c>
      <c r="GA22">
        <v>0</v>
      </c>
      <c r="GB22">
        <v>0</v>
      </c>
      <c r="GC22">
        <v>0</v>
      </c>
      <c r="GD22">
        <v>0</v>
      </c>
      <c r="GE22">
        <v>0</v>
      </c>
      <c r="GF22">
        <v>0</v>
      </c>
      <c r="GG22">
        <v>0</v>
      </c>
      <c r="GH22">
        <v>0</v>
      </c>
      <c r="GI22">
        <v>0</v>
      </c>
      <c r="GJ22">
        <v>0</v>
      </c>
      <c r="GK22">
        <v>0</v>
      </c>
      <c r="GL22">
        <v>0</v>
      </c>
      <c r="GM22">
        <v>0</v>
      </c>
      <c r="GN22">
        <v>0</v>
      </c>
      <c r="HI22" t="s">
        <v>248</v>
      </c>
      <c r="HJ22" s="3">
        <v>0</v>
      </c>
      <c r="HK22" t="s">
        <v>260</v>
      </c>
      <c r="IB22" s="3">
        <v>0</v>
      </c>
      <c r="IC22" s="3">
        <v>0</v>
      </c>
      <c r="ID22" s="3">
        <v>0</v>
      </c>
      <c r="IE22" t="s">
        <v>262</v>
      </c>
    </row>
    <row r="23" spans="1:239" x14ac:dyDescent="0.3">
      <c r="A23" t="s">
        <v>241</v>
      </c>
      <c r="B23" t="s">
        <v>241</v>
      </c>
      <c r="C23" t="s">
        <v>241</v>
      </c>
      <c r="D23" t="s">
        <v>241</v>
      </c>
      <c r="E23" t="s">
        <v>241</v>
      </c>
      <c r="F23" s="2">
        <v>0</v>
      </c>
      <c r="G23" s="2">
        <v>0</v>
      </c>
      <c r="H23" s="2">
        <v>0</v>
      </c>
      <c r="I23" s="2">
        <v>0</v>
      </c>
      <c r="J23" s="2">
        <v>0</v>
      </c>
      <c r="K23" s="2">
        <v>0</v>
      </c>
      <c r="L23" s="2">
        <v>0</v>
      </c>
      <c r="M23" s="2">
        <v>0</v>
      </c>
      <c r="N23" s="2">
        <v>0</v>
      </c>
      <c r="O23" s="1" t="s">
        <v>389</v>
      </c>
      <c r="Q23" s="1" t="s">
        <v>390</v>
      </c>
      <c r="R23" t="s">
        <v>246</v>
      </c>
      <c r="T23" t="s">
        <v>249</v>
      </c>
      <c r="U23" t="s">
        <v>248</v>
      </c>
      <c r="V23" t="s">
        <v>248</v>
      </c>
      <c r="W23" t="s">
        <v>275</v>
      </c>
      <c r="X23">
        <v>22</v>
      </c>
      <c r="Y23" t="s">
        <v>249</v>
      </c>
      <c r="Z23" t="s">
        <v>276</v>
      </c>
      <c r="AB23" t="s">
        <v>282</v>
      </c>
      <c r="AC23" t="s">
        <v>248</v>
      </c>
      <c r="AD23" t="s">
        <v>307</v>
      </c>
      <c r="AE23" t="s">
        <v>391</v>
      </c>
      <c r="AF23" t="s">
        <v>307</v>
      </c>
      <c r="AG23" s="3">
        <v>0</v>
      </c>
      <c r="AH23" s="3">
        <v>0</v>
      </c>
      <c r="AI23" s="4">
        <v>44155.333333333336</v>
      </c>
      <c r="AJ23" s="4">
        <v>44168.708333333336</v>
      </c>
      <c r="AK23" s="4">
        <v>44155.333333333336</v>
      </c>
      <c r="AL23" s="4">
        <v>44168.708333333336</v>
      </c>
      <c r="AM23" s="4">
        <v>45581.333333333336</v>
      </c>
      <c r="AN23" s="4">
        <v>45594.708333333336</v>
      </c>
      <c r="AQ23" s="4">
        <v>43831.333333333336</v>
      </c>
      <c r="AR23" s="4">
        <v>43831.708333333336</v>
      </c>
      <c r="AS23" t="s">
        <v>327</v>
      </c>
      <c r="AT23" t="s">
        <v>392</v>
      </c>
      <c r="AU23" t="s">
        <v>393</v>
      </c>
      <c r="AV23">
        <v>23</v>
      </c>
      <c r="BS23" t="s">
        <v>249</v>
      </c>
      <c r="BT23" t="s">
        <v>249</v>
      </c>
      <c r="BU23" t="s">
        <v>249</v>
      </c>
      <c r="BV23" t="s">
        <v>249</v>
      </c>
      <c r="BW23" t="s">
        <v>249</v>
      </c>
      <c r="BX23" t="s">
        <v>249</v>
      </c>
      <c r="BY23" t="s">
        <v>249</v>
      </c>
      <c r="BZ23" t="s">
        <v>249</v>
      </c>
      <c r="CA23" t="s">
        <v>249</v>
      </c>
      <c r="CB23" t="s">
        <v>249</v>
      </c>
      <c r="CC23" t="s">
        <v>249</v>
      </c>
      <c r="CD23" t="s">
        <v>249</v>
      </c>
      <c r="CE23" s="2">
        <v>0</v>
      </c>
      <c r="CG23">
        <v>4</v>
      </c>
      <c r="CH23">
        <v>45</v>
      </c>
      <c r="CI23">
        <v>0</v>
      </c>
      <c r="CJ23">
        <v>0</v>
      </c>
      <c r="CK23">
        <v>0</v>
      </c>
      <c r="CL23">
        <v>0</v>
      </c>
      <c r="CM23">
        <v>0</v>
      </c>
      <c r="CN23" t="s">
        <v>249</v>
      </c>
      <c r="CP23" t="s">
        <v>394</v>
      </c>
      <c r="CQ23">
        <v>42</v>
      </c>
      <c r="CR23">
        <v>0</v>
      </c>
      <c r="CS23" t="s">
        <v>249</v>
      </c>
      <c r="CW23" t="s">
        <v>390</v>
      </c>
      <c r="CX23" t="s">
        <v>248</v>
      </c>
      <c r="CY23" t="s">
        <v>248</v>
      </c>
      <c r="CZ23" t="s">
        <v>248</v>
      </c>
      <c r="DA23" s="2">
        <v>0</v>
      </c>
      <c r="DB23" s="2">
        <v>0</v>
      </c>
      <c r="DC23" s="2">
        <v>0</v>
      </c>
      <c r="DD23" t="s">
        <v>249</v>
      </c>
      <c r="DE23" t="s">
        <v>249</v>
      </c>
      <c r="DF23" t="s">
        <v>249</v>
      </c>
      <c r="DI23" s="2">
        <v>0</v>
      </c>
      <c r="DJ23" t="s">
        <v>256</v>
      </c>
      <c r="DK23" t="s">
        <v>249</v>
      </c>
      <c r="DL23" t="s">
        <v>247</v>
      </c>
      <c r="DM23" t="s">
        <v>241</v>
      </c>
      <c r="DN23" t="s">
        <v>241</v>
      </c>
      <c r="DO23" t="s">
        <v>241</v>
      </c>
      <c r="DP23" t="s">
        <v>241</v>
      </c>
      <c r="DQ23" s="2">
        <v>0</v>
      </c>
      <c r="DR23" s="2">
        <v>0</v>
      </c>
      <c r="DS23" s="2">
        <v>0</v>
      </c>
      <c r="DT23" t="s">
        <v>278</v>
      </c>
      <c r="DY23" t="s">
        <v>249</v>
      </c>
      <c r="DZ23" t="s">
        <v>249</v>
      </c>
      <c r="EA23" t="s">
        <v>249</v>
      </c>
      <c r="EB23" t="s">
        <v>249</v>
      </c>
      <c r="EC23" t="s">
        <v>249</v>
      </c>
      <c r="ED23" t="s">
        <v>249</v>
      </c>
      <c r="EE23" t="s">
        <v>249</v>
      </c>
      <c r="EF23" t="s">
        <v>249</v>
      </c>
      <c r="EG23" t="s">
        <v>259</v>
      </c>
      <c r="EH23" s="2">
        <v>0</v>
      </c>
      <c r="EI23" s="2">
        <v>0</v>
      </c>
      <c r="EJ23" s="2">
        <v>0</v>
      </c>
      <c r="EK23" s="2">
        <v>0</v>
      </c>
      <c r="EL23" s="2">
        <v>0</v>
      </c>
      <c r="EM23" s="2">
        <v>0</v>
      </c>
      <c r="EN23" s="2">
        <v>0</v>
      </c>
      <c r="EY23" t="s">
        <v>248</v>
      </c>
      <c r="EZ23" t="s">
        <v>248</v>
      </c>
      <c r="FA23" t="s">
        <v>248</v>
      </c>
      <c r="FB23" t="s">
        <v>248</v>
      </c>
      <c r="FC23" t="s">
        <v>248</v>
      </c>
      <c r="FD23" t="s">
        <v>248</v>
      </c>
      <c r="FE23" t="s">
        <v>248</v>
      </c>
      <c r="FP23" t="s">
        <v>249</v>
      </c>
      <c r="FQ23" t="s">
        <v>249</v>
      </c>
      <c r="FR23" t="s">
        <v>249</v>
      </c>
      <c r="FS23" t="s">
        <v>249</v>
      </c>
      <c r="FT23" t="s">
        <v>249</v>
      </c>
      <c r="FU23" t="s">
        <v>249</v>
      </c>
      <c r="FV23" t="s">
        <v>249</v>
      </c>
      <c r="FW23" t="s">
        <v>249</v>
      </c>
      <c r="FX23" t="s">
        <v>249</v>
      </c>
      <c r="FY23" t="s">
        <v>249</v>
      </c>
      <c r="FZ23">
        <v>0</v>
      </c>
      <c r="GA23">
        <v>0</v>
      </c>
      <c r="GB23">
        <v>0</v>
      </c>
      <c r="GC23">
        <v>0</v>
      </c>
      <c r="GD23">
        <v>0</v>
      </c>
      <c r="GE23">
        <v>0</v>
      </c>
      <c r="GF23">
        <v>0</v>
      </c>
      <c r="GG23">
        <v>0</v>
      </c>
      <c r="GH23">
        <v>0</v>
      </c>
      <c r="GI23">
        <v>0</v>
      </c>
      <c r="GJ23">
        <v>0</v>
      </c>
      <c r="GK23">
        <v>0</v>
      </c>
      <c r="GL23">
        <v>0</v>
      </c>
      <c r="GM23">
        <v>0</v>
      </c>
      <c r="GN23">
        <v>0</v>
      </c>
      <c r="HI23" t="s">
        <v>248</v>
      </c>
      <c r="HJ23" s="3">
        <v>0</v>
      </c>
      <c r="HK23" t="s">
        <v>260</v>
      </c>
      <c r="HN23" t="s">
        <v>395</v>
      </c>
      <c r="HO23" t="s">
        <v>396</v>
      </c>
      <c r="IB23" s="3">
        <v>0</v>
      </c>
      <c r="IC23" s="3">
        <v>0</v>
      </c>
      <c r="ID23" s="3">
        <v>0</v>
      </c>
      <c r="IE23" t="s">
        <v>262</v>
      </c>
    </row>
    <row r="24" spans="1:239" x14ac:dyDescent="0.3">
      <c r="A24" t="s">
        <v>241</v>
      </c>
      <c r="B24" t="s">
        <v>241</v>
      </c>
      <c r="C24" t="s">
        <v>241</v>
      </c>
      <c r="D24" t="s">
        <v>241</v>
      </c>
      <c r="E24" t="s">
        <v>241</v>
      </c>
      <c r="F24" s="2">
        <v>0</v>
      </c>
      <c r="G24" s="2">
        <v>0</v>
      </c>
      <c r="H24" s="2">
        <v>0</v>
      </c>
      <c r="I24" s="2">
        <v>0</v>
      </c>
      <c r="J24" s="2">
        <v>0</v>
      </c>
      <c r="K24" s="2">
        <v>0</v>
      </c>
      <c r="L24" s="2">
        <v>0</v>
      </c>
      <c r="M24" s="2">
        <v>0</v>
      </c>
      <c r="N24" s="2">
        <v>0</v>
      </c>
      <c r="O24" s="1" t="s">
        <v>397</v>
      </c>
      <c r="Q24" s="1" t="s">
        <v>396</v>
      </c>
      <c r="R24" t="s">
        <v>246</v>
      </c>
      <c r="T24" t="s">
        <v>249</v>
      </c>
      <c r="U24" t="s">
        <v>248</v>
      </c>
      <c r="V24" t="s">
        <v>248</v>
      </c>
      <c r="W24" t="s">
        <v>275</v>
      </c>
      <c r="X24">
        <v>23</v>
      </c>
      <c r="Y24" t="s">
        <v>249</v>
      </c>
      <c r="Z24" t="s">
        <v>276</v>
      </c>
      <c r="AB24" t="s">
        <v>282</v>
      </c>
      <c r="AC24" t="s">
        <v>248</v>
      </c>
      <c r="AD24" t="s">
        <v>368</v>
      </c>
      <c r="AE24" t="s">
        <v>398</v>
      </c>
      <c r="AF24" t="s">
        <v>368</v>
      </c>
      <c r="AG24" s="3">
        <v>0</v>
      </c>
      <c r="AH24" s="3">
        <v>0</v>
      </c>
      <c r="AI24" s="4">
        <v>44169.333333333336</v>
      </c>
      <c r="AJ24" s="4">
        <v>44203.708333333336</v>
      </c>
      <c r="AK24" s="4">
        <v>44169.333333333336</v>
      </c>
      <c r="AL24" s="4">
        <v>44203.708333333336</v>
      </c>
      <c r="AM24" s="4">
        <v>45595.333333333336</v>
      </c>
      <c r="AN24" s="4">
        <v>45629.708333333336</v>
      </c>
      <c r="AQ24" s="4">
        <v>43831.333333333336</v>
      </c>
      <c r="AR24" s="4">
        <v>43831.708333333336</v>
      </c>
      <c r="AS24" t="s">
        <v>334</v>
      </c>
      <c r="AT24" t="s">
        <v>399</v>
      </c>
      <c r="AU24">
        <v>22</v>
      </c>
      <c r="AV24">
        <v>24</v>
      </c>
      <c r="BS24" t="s">
        <v>249</v>
      </c>
      <c r="BT24" t="s">
        <v>249</v>
      </c>
      <c r="BU24" t="s">
        <v>249</v>
      </c>
      <c r="BV24" t="s">
        <v>249</v>
      </c>
      <c r="BW24" t="s">
        <v>249</v>
      </c>
      <c r="BX24" t="s">
        <v>249</v>
      </c>
      <c r="BY24" t="s">
        <v>249</v>
      </c>
      <c r="BZ24" t="s">
        <v>249</v>
      </c>
      <c r="CA24" t="s">
        <v>249</v>
      </c>
      <c r="CB24" t="s">
        <v>249</v>
      </c>
      <c r="CC24" t="s">
        <v>249</v>
      </c>
      <c r="CD24" t="s">
        <v>249</v>
      </c>
      <c r="CE24" s="2">
        <v>0</v>
      </c>
      <c r="CG24">
        <v>4</v>
      </c>
      <c r="CH24">
        <v>42</v>
      </c>
      <c r="CI24">
        <v>0</v>
      </c>
      <c r="CJ24">
        <v>0</v>
      </c>
      <c r="CK24">
        <v>0</v>
      </c>
      <c r="CL24">
        <v>0</v>
      </c>
      <c r="CM24">
        <v>0</v>
      </c>
      <c r="CN24" t="s">
        <v>249</v>
      </c>
      <c r="CP24">
        <v>45</v>
      </c>
      <c r="CQ24">
        <v>188</v>
      </c>
      <c r="CR24">
        <v>0</v>
      </c>
      <c r="CS24" t="s">
        <v>249</v>
      </c>
      <c r="CW24" t="s">
        <v>396</v>
      </c>
      <c r="CX24" t="s">
        <v>248</v>
      </c>
      <c r="CY24" t="s">
        <v>248</v>
      </c>
      <c r="CZ24" t="s">
        <v>248</v>
      </c>
      <c r="DA24" s="2">
        <v>0</v>
      </c>
      <c r="DB24" s="2">
        <v>0</v>
      </c>
      <c r="DC24" s="2">
        <v>0</v>
      </c>
      <c r="DD24" t="s">
        <v>249</v>
      </c>
      <c r="DE24" t="s">
        <v>249</v>
      </c>
      <c r="DF24" t="s">
        <v>249</v>
      </c>
      <c r="DI24" s="2">
        <v>0</v>
      </c>
      <c r="DJ24" t="s">
        <v>256</v>
      </c>
      <c r="DK24" t="s">
        <v>249</v>
      </c>
      <c r="DL24" t="s">
        <v>247</v>
      </c>
      <c r="DM24" t="s">
        <v>241</v>
      </c>
      <c r="DN24" t="s">
        <v>241</v>
      </c>
      <c r="DO24" t="s">
        <v>241</v>
      </c>
      <c r="DP24" t="s">
        <v>241</v>
      </c>
      <c r="DQ24" s="2">
        <v>0</v>
      </c>
      <c r="DR24" s="2">
        <v>0</v>
      </c>
      <c r="DS24" s="2">
        <v>0</v>
      </c>
      <c r="DT24" t="s">
        <v>278</v>
      </c>
      <c r="DY24" t="s">
        <v>249</v>
      </c>
      <c r="DZ24" t="s">
        <v>249</v>
      </c>
      <c r="EA24" t="s">
        <v>249</v>
      </c>
      <c r="EB24" t="s">
        <v>249</v>
      </c>
      <c r="EC24" t="s">
        <v>249</v>
      </c>
      <c r="ED24" t="s">
        <v>249</v>
      </c>
      <c r="EE24" t="s">
        <v>249</v>
      </c>
      <c r="EF24" t="s">
        <v>249</v>
      </c>
      <c r="EG24" t="s">
        <v>259</v>
      </c>
      <c r="EH24" s="2">
        <v>0</v>
      </c>
      <c r="EI24" s="2">
        <v>0</v>
      </c>
      <c r="EJ24" s="2">
        <v>0</v>
      </c>
      <c r="EK24" s="2">
        <v>0</v>
      </c>
      <c r="EL24" s="2">
        <v>0</v>
      </c>
      <c r="EM24" s="2">
        <v>0</v>
      </c>
      <c r="EN24" s="2">
        <v>0</v>
      </c>
      <c r="EY24" t="s">
        <v>248</v>
      </c>
      <c r="EZ24" t="s">
        <v>248</v>
      </c>
      <c r="FA24" t="s">
        <v>248</v>
      </c>
      <c r="FB24" t="s">
        <v>248</v>
      </c>
      <c r="FC24" t="s">
        <v>248</v>
      </c>
      <c r="FD24" t="s">
        <v>248</v>
      </c>
      <c r="FE24" t="s">
        <v>248</v>
      </c>
      <c r="FP24" t="s">
        <v>249</v>
      </c>
      <c r="FQ24" t="s">
        <v>249</v>
      </c>
      <c r="FR24" t="s">
        <v>249</v>
      </c>
      <c r="FS24" t="s">
        <v>249</v>
      </c>
      <c r="FT24" t="s">
        <v>249</v>
      </c>
      <c r="FU24" t="s">
        <v>249</v>
      </c>
      <c r="FV24" t="s">
        <v>249</v>
      </c>
      <c r="FW24" t="s">
        <v>249</v>
      </c>
      <c r="FX24" t="s">
        <v>249</v>
      </c>
      <c r="FY24" t="s">
        <v>249</v>
      </c>
      <c r="FZ24">
        <v>0</v>
      </c>
      <c r="GA24">
        <v>0</v>
      </c>
      <c r="GB24">
        <v>0</v>
      </c>
      <c r="GC24">
        <v>0</v>
      </c>
      <c r="GD24">
        <v>0</v>
      </c>
      <c r="GE24">
        <v>0</v>
      </c>
      <c r="GF24">
        <v>0</v>
      </c>
      <c r="GG24">
        <v>0</v>
      </c>
      <c r="GH24">
        <v>0</v>
      </c>
      <c r="GI24">
        <v>0</v>
      </c>
      <c r="GJ24">
        <v>0</v>
      </c>
      <c r="GK24">
        <v>0</v>
      </c>
      <c r="GL24">
        <v>0</v>
      </c>
      <c r="GM24">
        <v>0</v>
      </c>
      <c r="GN24">
        <v>0</v>
      </c>
      <c r="HI24" t="s">
        <v>248</v>
      </c>
      <c r="HJ24" s="3">
        <v>0</v>
      </c>
      <c r="HK24" t="s">
        <v>260</v>
      </c>
      <c r="HN24" t="s">
        <v>390</v>
      </c>
      <c r="HO24" t="s">
        <v>400</v>
      </c>
      <c r="IB24" s="3">
        <v>0</v>
      </c>
      <c r="IC24" s="3">
        <v>0</v>
      </c>
      <c r="ID24" s="3">
        <v>0</v>
      </c>
      <c r="IE24" t="s">
        <v>262</v>
      </c>
    </row>
    <row r="25" spans="1:239" x14ac:dyDescent="0.3">
      <c r="A25" t="s">
        <v>241</v>
      </c>
      <c r="B25" t="s">
        <v>241</v>
      </c>
      <c r="C25" t="s">
        <v>241</v>
      </c>
      <c r="D25" t="s">
        <v>241</v>
      </c>
      <c r="E25" t="s">
        <v>241</v>
      </c>
      <c r="F25" s="2">
        <v>0</v>
      </c>
      <c r="G25" s="2">
        <v>0</v>
      </c>
      <c r="H25" s="2">
        <v>0</v>
      </c>
      <c r="I25" s="2">
        <v>0</v>
      </c>
      <c r="J25" s="2">
        <v>0</v>
      </c>
      <c r="K25" s="2">
        <v>0</v>
      </c>
      <c r="L25" s="2">
        <v>0</v>
      </c>
      <c r="M25" s="2">
        <v>0</v>
      </c>
      <c r="N25" s="2">
        <v>0</v>
      </c>
      <c r="O25" s="1" t="s">
        <v>401</v>
      </c>
      <c r="Q25" s="1" t="s">
        <v>400</v>
      </c>
      <c r="R25" t="s">
        <v>246</v>
      </c>
      <c r="T25" t="s">
        <v>249</v>
      </c>
      <c r="U25" t="s">
        <v>248</v>
      </c>
      <c r="V25" t="s">
        <v>248</v>
      </c>
      <c r="W25" t="s">
        <v>275</v>
      </c>
      <c r="X25">
        <v>24</v>
      </c>
      <c r="Y25" t="s">
        <v>249</v>
      </c>
      <c r="Z25" t="s">
        <v>276</v>
      </c>
      <c r="AB25" t="s">
        <v>248</v>
      </c>
      <c r="AC25" t="s">
        <v>248</v>
      </c>
      <c r="AD25" t="s">
        <v>340</v>
      </c>
      <c r="AE25" t="s">
        <v>340</v>
      </c>
      <c r="AF25" t="s">
        <v>340</v>
      </c>
      <c r="AG25" s="3">
        <v>0</v>
      </c>
      <c r="AH25" s="3">
        <v>0</v>
      </c>
      <c r="AI25" s="4">
        <v>44204.333333333336</v>
      </c>
      <c r="AJ25" s="4">
        <v>44214.708333333336</v>
      </c>
      <c r="AK25" s="4">
        <v>44204.333333333336</v>
      </c>
      <c r="AL25" s="4">
        <v>44214.708333333336</v>
      </c>
      <c r="AM25" s="4">
        <v>45630.333333333336</v>
      </c>
      <c r="AN25" s="4">
        <v>45638.708333333336</v>
      </c>
      <c r="AS25" t="s">
        <v>248</v>
      </c>
      <c r="AT25" t="s">
        <v>248</v>
      </c>
      <c r="AU25">
        <v>23</v>
      </c>
      <c r="AV25">
        <v>10</v>
      </c>
      <c r="BS25" t="s">
        <v>249</v>
      </c>
      <c r="BT25" t="s">
        <v>249</v>
      </c>
      <c r="BU25" t="s">
        <v>249</v>
      </c>
      <c r="BV25" t="s">
        <v>249</v>
      </c>
      <c r="BW25" t="s">
        <v>249</v>
      </c>
      <c r="BX25" t="s">
        <v>249</v>
      </c>
      <c r="BY25" t="s">
        <v>249</v>
      </c>
      <c r="BZ25" t="s">
        <v>249</v>
      </c>
      <c r="CA25" t="s">
        <v>249</v>
      </c>
      <c r="CB25" t="s">
        <v>249</v>
      </c>
      <c r="CC25" t="s">
        <v>249</v>
      </c>
      <c r="CD25" t="s">
        <v>249</v>
      </c>
      <c r="CE25" s="2">
        <v>0</v>
      </c>
      <c r="CG25">
        <v>4</v>
      </c>
      <c r="CH25">
        <v>188</v>
      </c>
      <c r="CI25">
        <v>0</v>
      </c>
      <c r="CJ25">
        <v>0</v>
      </c>
      <c r="CK25">
        <v>0</v>
      </c>
      <c r="CL25">
        <v>0</v>
      </c>
      <c r="CM25">
        <v>0</v>
      </c>
      <c r="CN25" t="s">
        <v>249</v>
      </c>
      <c r="CP25">
        <v>42</v>
      </c>
      <c r="CQ25">
        <v>187</v>
      </c>
      <c r="CR25">
        <v>0</v>
      </c>
      <c r="CS25" t="s">
        <v>249</v>
      </c>
      <c r="CW25" t="s">
        <v>400</v>
      </c>
      <c r="CX25" t="s">
        <v>248</v>
      </c>
      <c r="CY25" t="s">
        <v>248</v>
      </c>
      <c r="CZ25" t="s">
        <v>248</v>
      </c>
      <c r="DA25" s="2">
        <v>0</v>
      </c>
      <c r="DB25" s="2">
        <v>0</v>
      </c>
      <c r="DC25" s="2">
        <v>0</v>
      </c>
      <c r="DD25" t="s">
        <v>249</v>
      </c>
      <c r="DE25" t="s">
        <v>249</v>
      </c>
      <c r="DF25" t="s">
        <v>249</v>
      </c>
      <c r="DI25" s="2">
        <v>0</v>
      </c>
      <c r="DJ25" t="s">
        <v>256</v>
      </c>
      <c r="DK25" t="s">
        <v>249</v>
      </c>
      <c r="DL25" t="s">
        <v>247</v>
      </c>
      <c r="DM25" t="s">
        <v>241</v>
      </c>
      <c r="DN25" t="s">
        <v>241</v>
      </c>
      <c r="DO25" t="s">
        <v>241</v>
      </c>
      <c r="DP25" t="s">
        <v>241</v>
      </c>
      <c r="DQ25" s="2">
        <v>0</v>
      </c>
      <c r="DR25" s="2">
        <v>0</v>
      </c>
      <c r="DS25" s="2">
        <v>0</v>
      </c>
      <c r="DT25" t="s">
        <v>278</v>
      </c>
      <c r="DY25" t="s">
        <v>249</v>
      </c>
      <c r="DZ25" t="s">
        <v>249</v>
      </c>
      <c r="EA25" t="s">
        <v>249</v>
      </c>
      <c r="EB25" t="s">
        <v>249</v>
      </c>
      <c r="EC25" t="s">
        <v>249</v>
      </c>
      <c r="ED25" t="s">
        <v>249</v>
      </c>
      <c r="EE25" t="s">
        <v>249</v>
      </c>
      <c r="EF25" t="s">
        <v>249</v>
      </c>
      <c r="EG25" t="s">
        <v>259</v>
      </c>
      <c r="EH25" s="2">
        <v>0</v>
      </c>
      <c r="EI25" s="2">
        <v>0</v>
      </c>
      <c r="EJ25" s="2">
        <v>0</v>
      </c>
      <c r="EK25" s="2">
        <v>0</v>
      </c>
      <c r="EL25" s="2">
        <v>0</v>
      </c>
      <c r="EM25" s="2">
        <v>0</v>
      </c>
      <c r="EN25" s="2">
        <v>0</v>
      </c>
      <c r="EY25" t="s">
        <v>248</v>
      </c>
      <c r="EZ25" t="s">
        <v>248</v>
      </c>
      <c r="FA25" t="s">
        <v>248</v>
      </c>
      <c r="FB25" t="s">
        <v>248</v>
      </c>
      <c r="FC25" t="s">
        <v>248</v>
      </c>
      <c r="FD25" t="s">
        <v>248</v>
      </c>
      <c r="FE25" t="s">
        <v>248</v>
      </c>
      <c r="FP25" t="s">
        <v>249</v>
      </c>
      <c r="FQ25" t="s">
        <v>249</v>
      </c>
      <c r="FR25" t="s">
        <v>249</v>
      </c>
      <c r="FS25" t="s">
        <v>249</v>
      </c>
      <c r="FT25" t="s">
        <v>249</v>
      </c>
      <c r="FU25" t="s">
        <v>249</v>
      </c>
      <c r="FV25" t="s">
        <v>249</v>
      </c>
      <c r="FW25" t="s">
        <v>249</v>
      </c>
      <c r="FX25" t="s">
        <v>249</v>
      </c>
      <c r="FY25" t="s">
        <v>249</v>
      </c>
      <c r="FZ25">
        <v>0</v>
      </c>
      <c r="GA25">
        <v>0</v>
      </c>
      <c r="GB25">
        <v>0</v>
      </c>
      <c r="GC25">
        <v>0</v>
      </c>
      <c r="GD25">
        <v>0</v>
      </c>
      <c r="GE25">
        <v>0</v>
      </c>
      <c r="GF25">
        <v>0</v>
      </c>
      <c r="GG25">
        <v>0</v>
      </c>
      <c r="GH25">
        <v>0</v>
      </c>
      <c r="GI25">
        <v>0</v>
      </c>
      <c r="GJ25">
        <v>0</v>
      </c>
      <c r="GK25">
        <v>0</v>
      </c>
      <c r="GL25">
        <v>0</v>
      </c>
      <c r="GM25">
        <v>0</v>
      </c>
      <c r="GN25">
        <v>0</v>
      </c>
      <c r="HI25" t="s">
        <v>248</v>
      </c>
      <c r="HJ25" s="3">
        <v>0</v>
      </c>
      <c r="HK25" t="s">
        <v>260</v>
      </c>
      <c r="HN25" t="s">
        <v>396</v>
      </c>
      <c r="HO25" t="s">
        <v>292</v>
      </c>
      <c r="IB25" s="3">
        <v>0</v>
      </c>
      <c r="IC25" s="3">
        <v>0</v>
      </c>
      <c r="ID25" s="3">
        <v>0</v>
      </c>
      <c r="IE25" t="s">
        <v>262</v>
      </c>
    </row>
    <row r="26" spans="1:239" x14ac:dyDescent="0.3">
      <c r="A26" t="s">
        <v>241</v>
      </c>
      <c r="B26" t="s">
        <v>241</v>
      </c>
      <c r="C26" t="s">
        <v>241</v>
      </c>
      <c r="D26" t="s">
        <v>241</v>
      </c>
      <c r="E26" t="s">
        <v>241</v>
      </c>
      <c r="F26" s="2">
        <v>0</v>
      </c>
      <c r="G26" s="2">
        <v>0</v>
      </c>
      <c r="H26" s="2">
        <v>0</v>
      </c>
      <c r="I26" s="2">
        <v>0</v>
      </c>
      <c r="J26" s="2">
        <v>0</v>
      </c>
      <c r="K26" s="2">
        <v>0</v>
      </c>
      <c r="L26" s="2">
        <v>0</v>
      </c>
      <c r="M26" s="2">
        <v>0</v>
      </c>
      <c r="N26" s="2">
        <v>0</v>
      </c>
      <c r="O26" s="1" t="s">
        <v>402</v>
      </c>
      <c r="Q26" s="1" t="s">
        <v>403</v>
      </c>
      <c r="R26" t="s">
        <v>246</v>
      </c>
      <c r="T26" t="s">
        <v>249</v>
      </c>
      <c r="U26" t="s">
        <v>248</v>
      </c>
      <c r="V26" t="s">
        <v>266</v>
      </c>
      <c r="W26" t="s">
        <v>266</v>
      </c>
      <c r="X26">
        <v>25</v>
      </c>
      <c r="Y26" t="s">
        <v>249</v>
      </c>
      <c r="Z26" t="s">
        <v>276</v>
      </c>
      <c r="AB26" t="s">
        <v>282</v>
      </c>
      <c r="AC26" t="s">
        <v>248</v>
      </c>
      <c r="AD26" t="s">
        <v>404</v>
      </c>
      <c r="AE26" t="s">
        <v>405</v>
      </c>
      <c r="AF26" t="s">
        <v>404</v>
      </c>
      <c r="AG26" s="3">
        <v>0</v>
      </c>
      <c r="AH26" s="3">
        <v>0</v>
      </c>
      <c r="AI26" s="4">
        <v>44151.333333333336</v>
      </c>
      <c r="AJ26" s="4">
        <v>44358.708333333336</v>
      </c>
      <c r="AK26" s="4">
        <v>44151.333333333336</v>
      </c>
      <c r="AL26" s="4">
        <v>44358.708333333336</v>
      </c>
      <c r="AM26" s="4">
        <v>45448.333333333336</v>
      </c>
      <c r="AN26" s="4">
        <v>45657.708333333336</v>
      </c>
      <c r="AQ26" s="4">
        <v>43831.333333333336</v>
      </c>
      <c r="AR26" s="4">
        <v>43831.708333333336</v>
      </c>
      <c r="AS26" t="s">
        <v>406</v>
      </c>
      <c r="AT26" t="s">
        <v>407</v>
      </c>
      <c r="BS26" t="s">
        <v>249</v>
      </c>
      <c r="BT26" t="s">
        <v>249</v>
      </c>
      <c r="BU26" t="s">
        <v>249</v>
      </c>
      <c r="BV26" t="s">
        <v>249</v>
      </c>
      <c r="BW26" t="s">
        <v>249</v>
      </c>
      <c r="BX26" t="s">
        <v>249</v>
      </c>
      <c r="BY26" t="s">
        <v>249</v>
      </c>
      <c r="BZ26" t="s">
        <v>249</v>
      </c>
      <c r="CA26" t="s">
        <v>249</v>
      </c>
      <c r="CB26" t="s">
        <v>249</v>
      </c>
      <c r="CC26" t="s">
        <v>249</v>
      </c>
      <c r="CD26" t="s">
        <v>249</v>
      </c>
      <c r="CE26" s="2">
        <v>0</v>
      </c>
      <c r="CG26">
        <v>3</v>
      </c>
      <c r="CH26">
        <v>52</v>
      </c>
      <c r="CI26">
        <v>0</v>
      </c>
      <c r="CJ26">
        <v>0</v>
      </c>
      <c r="CK26">
        <v>0</v>
      </c>
      <c r="CL26">
        <v>0</v>
      </c>
      <c r="CM26">
        <v>0</v>
      </c>
      <c r="CN26" t="s">
        <v>247</v>
      </c>
      <c r="CR26">
        <v>0</v>
      </c>
      <c r="CS26" t="s">
        <v>249</v>
      </c>
      <c r="CW26" t="s">
        <v>403</v>
      </c>
      <c r="CX26" t="s">
        <v>248</v>
      </c>
      <c r="CY26" t="s">
        <v>248</v>
      </c>
      <c r="CZ26" t="s">
        <v>248</v>
      </c>
      <c r="DA26" s="2">
        <v>0</v>
      </c>
      <c r="DB26" s="2">
        <v>0</v>
      </c>
      <c r="DC26" s="2">
        <v>0</v>
      </c>
      <c r="DD26" t="s">
        <v>249</v>
      </c>
      <c r="DE26" t="s">
        <v>249</v>
      </c>
      <c r="DF26" t="s">
        <v>249</v>
      </c>
      <c r="DI26" s="2">
        <v>0</v>
      </c>
      <c r="DJ26" t="s">
        <v>256</v>
      </c>
      <c r="DK26" t="s">
        <v>249</v>
      </c>
      <c r="DL26" t="s">
        <v>247</v>
      </c>
      <c r="DM26" t="s">
        <v>241</v>
      </c>
      <c r="DN26" t="s">
        <v>241</v>
      </c>
      <c r="DO26" t="s">
        <v>241</v>
      </c>
      <c r="DP26" t="s">
        <v>241</v>
      </c>
      <c r="DQ26" s="2">
        <v>0</v>
      </c>
      <c r="DR26" s="2">
        <v>0</v>
      </c>
      <c r="DS26" s="2">
        <v>0</v>
      </c>
      <c r="DT26" t="s">
        <v>278</v>
      </c>
      <c r="DY26" t="s">
        <v>249</v>
      </c>
      <c r="DZ26" t="s">
        <v>249</v>
      </c>
      <c r="EA26" t="s">
        <v>249</v>
      </c>
      <c r="EB26" t="s">
        <v>249</v>
      </c>
      <c r="EC26" t="s">
        <v>249</v>
      </c>
      <c r="ED26" t="s">
        <v>249</v>
      </c>
      <c r="EE26" t="s">
        <v>249</v>
      </c>
      <c r="EF26" t="s">
        <v>249</v>
      </c>
      <c r="EG26" t="s">
        <v>259</v>
      </c>
      <c r="EH26" s="2">
        <v>0</v>
      </c>
      <c r="EI26" s="2">
        <v>0</v>
      </c>
      <c r="EJ26" s="2">
        <v>0</v>
      </c>
      <c r="EK26" s="2">
        <v>0</v>
      </c>
      <c r="EL26" s="2">
        <v>0</v>
      </c>
      <c r="EM26" s="2">
        <v>0</v>
      </c>
      <c r="EN26" s="2">
        <v>0</v>
      </c>
      <c r="EY26" t="s">
        <v>248</v>
      </c>
      <c r="EZ26" t="s">
        <v>248</v>
      </c>
      <c r="FA26" t="s">
        <v>248</v>
      </c>
      <c r="FB26" t="s">
        <v>248</v>
      </c>
      <c r="FC26" t="s">
        <v>248</v>
      </c>
      <c r="FD26" t="s">
        <v>248</v>
      </c>
      <c r="FE26" t="s">
        <v>248</v>
      </c>
      <c r="FP26" t="s">
        <v>249</v>
      </c>
      <c r="FQ26" t="s">
        <v>249</v>
      </c>
      <c r="FR26" t="s">
        <v>249</v>
      </c>
      <c r="FS26" t="s">
        <v>249</v>
      </c>
      <c r="FT26" t="s">
        <v>249</v>
      </c>
      <c r="FU26" t="s">
        <v>249</v>
      </c>
      <c r="FV26" t="s">
        <v>249</v>
      </c>
      <c r="FW26" t="s">
        <v>249</v>
      </c>
      <c r="FX26" t="s">
        <v>249</v>
      </c>
      <c r="FY26" t="s">
        <v>249</v>
      </c>
      <c r="FZ26">
        <v>0</v>
      </c>
      <c r="GA26">
        <v>0</v>
      </c>
      <c r="GB26">
        <v>0</v>
      </c>
      <c r="GC26">
        <v>0</v>
      </c>
      <c r="GD26">
        <v>0</v>
      </c>
      <c r="GE26">
        <v>0</v>
      </c>
      <c r="GF26">
        <v>0</v>
      </c>
      <c r="GG26">
        <v>0</v>
      </c>
      <c r="GH26">
        <v>0</v>
      </c>
      <c r="GI26">
        <v>0</v>
      </c>
      <c r="GJ26">
        <v>0</v>
      </c>
      <c r="GK26">
        <v>0</v>
      </c>
      <c r="GL26">
        <v>0</v>
      </c>
      <c r="GM26">
        <v>0</v>
      </c>
      <c r="GN26">
        <v>0</v>
      </c>
      <c r="HI26" t="s">
        <v>248</v>
      </c>
      <c r="HJ26" s="3">
        <v>0</v>
      </c>
      <c r="HK26" t="s">
        <v>260</v>
      </c>
      <c r="IB26" s="3">
        <v>0</v>
      </c>
      <c r="IC26" s="3">
        <v>0</v>
      </c>
      <c r="ID26" s="3">
        <v>0</v>
      </c>
      <c r="IE26" t="s">
        <v>262</v>
      </c>
    </row>
    <row r="27" spans="1:239" x14ac:dyDescent="0.3">
      <c r="A27" t="s">
        <v>241</v>
      </c>
      <c r="B27" t="s">
        <v>241</v>
      </c>
      <c r="C27" t="s">
        <v>241</v>
      </c>
      <c r="D27" t="s">
        <v>241</v>
      </c>
      <c r="E27" t="s">
        <v>241</v>
      </c>
      <c r="F27" s="2">
        <v>0</v>
      </c>
      <c r="G27" s="2">
        <v>0</v>
      </c>
      <c r="H27" s="2">
        <v>0</v>
      </c>
      <c r="I27" s="2">
        <v>0</v>
      </c>
      <c r="J27" s="2">
        <v>0</v>
      </c>
      <c r="K27" s="2">
        <v>0</v>
      </c>
      <c r="L27" s="2">
        <v>0</v>
      </c>
      <c r="M27" s="2">
        <v>0</v>
      </c>
      <c r="N27" s="2">
        <v>0</v>
      </c>
      <c r="O27" s="1" t="s">
        <v>408</v>
      </c>
      <c r="Q27" s="1" t="s">
        <v>409</v>
      </c>
      <c r="R27" t="s">
        <v>246</v>
      </c>
      <c r="T27" t="s">
        <v>249</v>
      </c>
      <c r="U27" t="s">
        <v>248</v>
      </c>
      <c r="V27" t="s">
        <v>410</v>
      </c>
      <c r="W27" t="s">
        <v>410</v>
      </c>
      <c r="X27">
        <v>26</v>
      </c>
      <c r="Y27" t="s">
        <v>249</v>
      </c>
      <c r="Z27" t="s">
        <v>276</v>
      </c>
      <c r="AB27" t="s">
        <v>282</v>
      </c>
      <c r="AC27" t="s">
        <v>248</v>
      </c>
      <c r="AD27" t="s">
        <v>267</v>
      </c>
      <c r="AE27" t="s">
        <v>411</v>
      </c>
      <c r="AF27" t="s">
        <v>267</v>
      </c>
      <c r="AG27" s="3">
        <v>0</v>
      </c>
      <c r="AH27" s="3">
        <v>0</v>
      </c>
      <c r="AI27" s="4">
        <v>44151.333333333336</v>
      </c>
      <c r="AJ27" s="4">
        <v>44204.708333333336</v>
      </c>
      <c r="AK27" s="4">
        <v>44151.333333333336</v>
      </c>
      <c r="AL27" s="4">
        <v>44204.708333333336</v>
      </c>
      <c r="AM27" s="4">
        <v>45602.333333333336</v>
      </c>
      <c r="AN27" s="4">
        <v>45657.708333333336</v>
      </c>
      <c r="AQ27" s="4">
        <v>43831.333333333336</v>
      </c>
      <c r="AR27" s="4">
        <v>43831.708333333336</v>
      </c>
      <c r="AS27" t="s">
        <v>406</v>
      </c>
      <c r="AT27" t="s">
        <v>375</v>
      </c>
      <c r="AW27" t="s">
        <v>304</v>
      </c>
      <c r="AX27" t="s">
        <v>305</v>
      </c>
      <c r="BS27" t="s">
        <v>249</v>
      </c>
      <c r="BT27" t="s">
        <v>249</v>
      </c>
      <c r="BU27" t="s">
        <v>249</v>
      </c>
      <c r="BV27" t="s">
        <v>249</v>
      </c>
      <c r="BW27" t="s">
        <v>249</v>
      </c>
      <c r="BX27" t="s">
        <v>249</v>
      </c>
      <c r="BY27" t="s">
        <v>249</v>
      </c>
      <c r="BZ27" t="s">
        <v>249</v>
      </c>
      <c r="CA27" t="s">
        <v>249</v>
      </c>
      <c r="CB27" t="s">
        <v>249</v>
      </c>
      <c r="CC27" t="s">
        <v>249</v>
      </c>
      <c r="CD27" t="s">
        <v>249</v>
      </c>
      <c r="CE27" s="2">
        <v>0</v>
      </c>
      <c r="CG27">
        <v>4</v>
      </c>
      <c r="CH27">
        <v>71</v>
      </c>
      <c r="CI27">
        <v>0</v>
      </c>
      <c r="CJ27">
        <v>0</v>
      </c>
      <c r="CK27">
        <v>0</v>
      </c>
      <c r="CL27">
        <v>0</v>
      </c>
      <c r="CM27">
        <v>0</v>
      </c>
      <c r="CN27" t="s">
        <v>249</v>
      </c>
      <c r="CR27">
        <v>0</v>
      </c>
      <c r="CS27" t="s">
        <v>249</v>
      </c>
      <c r="CW27" t="s">
        <v>409</v>
      </c>
      <c r="CX27" t="s">
        <v>248</v>
      </c>
      <c r="CY27" t="s">
        <v>248</v>
      </c>
      <c r="CZ27" t="s">
        <v>248</v>
      </c>
      <c r="DA27" s="2">
        <v>0</v>
      </c>
      <c r="DB27" s="2">
        <v>0</v>
      </c>
      <c r="DC27" s="2">
        <v>0</v>
      </c>
      <c r="DD27" t="s">
        <v>249</v>
      </c>
      <c r="DE27" t="s">
        <v>249</v>
      </c>
      <c r="DF27" t="s">
        <v>249</v>
      </c>
      <c r="DI27" s="2">
        <v>0</v>
      </c>
      <c r="DJ27" t="s">
        <v>256</v>
      </c>
      <c r="DK27" t="s">
        <v>249</v>
      </c>
      <c r="DL27" t="s">
        <v>247</v>
      </c>
      <c r="DM27" t="s">
        <v>241</v>
      </c>
      <c r="DN27" t="s">
        <v>241</v>
      </c>
      <c r="DO27" t="s">
        <v>241</v>
      </c>
      <c r="DP27" t="s">
        <v>241</v>
      </c>
      <c r="DQ27" s="2">
        <v>0</v>
      </c>
      <c r="DR27" s="2">
        <v>0</v>
      </c>
      <c r="DS27" s="2">
        <v>0</v>
      </c>
      <c r="DT27" t="s">
        <v>278</v>
      </c>
      <c r="DY27" t="s">
        <v>249</v>
      </c>
      <c r="DZ27" t="s">
        <v>249</v>
      </c>
      <c r="EA27" t="s">
        <v>249</v>
      </c>
      <c r="EB27" t="s">
        <v>249</v>
      </c>
      <c r="EC27" t="s">
        <v>249</v>
      </c>
      <c r="ED27" t="s">
        <v>249</v>
      </c>
      <c r="EE27" t="s">
        <v>249</v>
      </c>
      <c r="EF27" t="s">
        <v>249</v>
      </c>
      <c r="EG27" t="s">
        <v>259</v>
      </c>
      <c r="EH27" s="2">
        <v>0</v>
      </c>
      <c r="EI27" s="2">
        <v>0</v>
      </c>
      <c r="EJ27" s="2">
        <v>0</v>
      </c>
      <c r="EK27" s="2">
        <v>0</v>
      </c>
      <c r="EL27" s="2">
        <v>0</v>
      </c>
      <c r="EM27" s="2">
        <v>0</v>
      </c>
      <c r="EN27" s="2">
        <v>0</v>
      </c>
      <c r="EY27" t="s">
        <v>248</v>
      </c>
      <c r="EZ27" t="s">
        <v>248</v>
      </c>
      <c r="FA27" t="s">
        <v>248</v>
      </c>
      <c r="FB27" t="s">
        <v>248</v>
      </c>
      <c r="FC27" t="s">
        <v>248</v>
      </c>
      <c r="FD27" t="s">
        <v>248</v>
      </c>
      <c r="FE27" t="s">
        <v>248</v>
      </c>
      <c r="FP27" t="s">
        <v>249</v>
      </c>
      <c r="FQ27" t="s">
        <v>249</v>
      </c>
      <c r="FR27" t="s">
        <v>249</v>
      </c>
      <c r="FS27" t="s">
        <v>249</v>
      </c>
      <c r="FT27" t="s">
        <v>249</v>
      </c>
      <c r="FU27" t="s">
        <v>249</v>
      </c>
      <c r="FV27" t="s">
        <v>249</v>
      </c>
      <c r="FW27" t="s">
        <v>249</v>
      </c>
      <c r="FX27" t="s">
        <v>249</v>
      </c>
      <c r="FY27" t="s">
        <v>249</v>
      </c>
      <c r="FZ27">
        <v>0</v>
      </c>
      <c r="GA27">
        <v>0</v>
      </c>
      <c r="GB27">
        <v>0</v>
      </c>
      <c r="GC27">
        <v>0</v>
      </c>
      <c r="GD27">
        <v>0</v>
      </c>
      <c r="GE27">
        <v>0</v>
      </c>
      <c r="GF27">
        <v>0</v>
      </c>
      <c r="GG27">
        <v>0</v>
      </c>
      <c r="GH27">
        <v>0</v>
      </c>
      <c r="GI27">
        <v>0</v>
      </c>
      <c r="GJ27">
        <v>0</v>
      </c>
      <c r="GK27">
        <v>0</v>
      </c>
      <c r="GL27">
        <v>0</v>
      </c>
      <c r="GM27">
        <v>0</v>
      </c>
      <c r="GN27">
        <v>0</v>
      </c>
      <c r="HI27" t="s">
        <v>248</v>
      </c>
      <c r="HJ27" s="3">
        <v>0</v>
      </c>
      <c r="HK27" t="s">
        <v>260</v>
      </c>
      <c r="IB27" s="3">
        <v>0</v>
      </c>
      <c r="IC27" s="3">
        <v>0</v>
      </c>
      <c r="ID27" s="3">
        <v>0</v>
      </c>
      <c r="IE27" t="s">
        <v>262</v>
      </c>
    </row>
    <row r="28" spans="1:239" x14ac:dyDescent="0.3">
      <c r="A28" t="s">
        <v>241</v>
      </c>
      <c r="B28" t="s">
        <v>241</v>
      </c>
      <c r="C28" t="s">
        <v>241</v>
      </c>
      <c r="D28" t="s">
        <v>241</v>
      </c>
      <c r="E28" t="s">
        <v>241</v>
      </c>
      <c r="F28" s="2">
        <v>0</v>
      </c>
      <c r="G28" s="2">
        <v>0</v>
      </c>
      <c r="H28" s="2">
        <v>0</v>
      </c>
      <c r="I28" s="2">
        <v>0</v>
      </c>
      <c r="J28" s="2">
        <v>0</v>
      </c>
      <c r="K28" s="2">
        <v>0</v>
      </c>
      <c r="L28" s="2">
        <v>0</v>
      </c>
      <c r="M28" s="2">
        <v>0</v>
      </c>
      <c r="N28" s="2">
        <v>0</v>
      </c>
      <c r="O28" s="1" t="s">
        <v>412</v>
      </c>
      <c r="Q28" s="1" t="s">
        <v>413</v>
      </c>
      <c r="R28" t="s">
        <v>246</v>
      </c>
      <c r="T28" t="s">
        <v>249</v>
      </c>
      <c r="U28" t="s">
        <v>248</v>
      </c>
      <c r="V28" t="s">
        <v>410</v>
      </c>
      <c r="W28" t="s">
        <v>410</v>
      </c>
      <c r="X28">
        <v>27</v>
      </c>
      <c r="Y28" t="s">
        <v>249</v>
      </c>
      <c r="Z28" t="s">
        <v>276</v>
      </c>
      <c r="AB28" t="s">
        <v>282</v>
      </c>
      <c r="AC28" t="s">
        <v>248</v>
      </c>
      <c r="AD28" t="s">
        <v>267</v>
      </c>
      <c r="AE28" t="s">
        <v>411</v>
      </c>
      <c r="AF28" t="s">
        <v>267</v>
      </c>
      <c r="AG28" s="3">
        <v>0</v>
      </c>
      <c r="AH28" s="3">
        <v>0</v>
      </c>
      <c r="AI28" s="4">
        <v>44151.333333333336</v>
      </c>
      <c r="AJ28" s="4">
        <v>44204.708333333336</v>
      </c>
      <c r="AK28" s="4">
        <v>44151.333333333336</v>
      </c>
      <c r="AL28" s="4">
        <v>44204.708333333336</v>
      </c>
      <c r="AM28" s="4">
        <v>45602.333333333336</v>
      </c>
      <c r="AN28" s="4">
        <v>45657.708333333336</v>
      </c>
      <c r="AQ28" s="4">
        <v>43831.333333333336</v>
      </c>
      <c r="AR28" s="4">
        <v>43831.708333333336</v>
      </c>
      <c r="AS28" t="s">
        <v>406</v>
      </c>
      <c r="AT28" t="s">
        <v>375</v>
      </c>
      <c r="AW28" t="s">
        <v>328</v>
      </c>
      <c r="AX28" t="s">
        <v>329</v>
      </c>
      <c r="BS28" t="s">
        <v>249</v>
      </c>
      <c r="BT28" t="s">
        <v>249</v>
      </c>
      <c r="BU28" t="s">
        <v>249</v>
      </c>
      <c r="BV28" t="s">
        <v>249</v>
      </c>
      <c r="BW28" t="s">
        <v>249</v>
      </c>
      <c r="BX28" t="s">
        <v>249</v>
      </c>
      <c r="BY28" t="s">
        <v>249</v>
      </c>
      <c r="BZ28" t="s">
        <v>249</v>
      </c>
      <c r="CA28" t="s">
        <v>249</v>
      </c>
      <c r="CB28" t="s">
        <v>249</v>
      </c>
      <c r="CC28" t="s">
        <v>249</v>
      </c>
      <c r="CD28" t="s">
        <v>249</v>
      </c>
      <c r="CE28" s="2">
        <v>0</v>
      </c>
      <c r="CG28">
        <v>4</v>
      </c>
      <c r="CH28">
        <v>56</v>
      </c>
      <c r="CI28">
        <v>0</v>
      </c>
      <c r="CJ28">
        <v>0</v>
      </c>
      <c r="CK28">
        <v>0</v>
      </c>
      <c r="CL28">
        <v>0</v>
      </c>
      <c r="CM28">
        <v>0</v>
      </c>
      <c r="CN28" t="s">
        <v>249</v>
      </c>
      <c r="CR28">
        <v>0</v>
      </c>
      <c r="CS28" t="s">
        <v>249</v>
      </c>
      <c r="CW28" t="s">
        <v>413</v>
      </c>
      <c r="CX28" t="s">
        <v>248</v>
      </c>
      <c r="CY28" t="s">
        <v>248</v>
      </c>
      <c r="CZ28" t="s">
        <v>248</v>
      </c>
      <c r="DA28" s="2">
        <v>0</v>
      </c>
      <c r="DB28" s="2">
        <v>0</v>
      </c>
      <c r="DC28" s="2">
        <v>0</v>
      </c>
      <c r="DD28" t="s">
        <v>249</v>
      </c>
      <c r="DE28" t="s">
        <v>249</v>
      </c>
      <c r="DF28" t="s">
        <v>249</v>
      </c>
      <c r="DI28" s="2">
        <v>0</v>
      </c>
      <c r="DJ28" t="s">
        <v>256</v>
      </c>
      <c r="DK28" t="s">
        <v>249</v>
      </c>
      <c r="DL28" t="s">
        <v>247</v>
      </c>
      <c r="DM28" t="s">
        <v>241</v>
      </c>
      <c r="DN28" t="s">
        <v>241</v>
      </c>
      <c r="DO28" t="s">
        <v>241</v>
      </c>
      <c r="DP28" t="s">
        <v>241</v>
      </c>
      <c r="DQ28" s="2">
        <v>0</v>
      </c>
      <c r="DR28" s="2">
        <v>0</v>
      </c>
      <c r="DS28" s="2">
        <v>0</v>
      </c>
      <c r="DT28" t="s">
        <v>278</v>
      </c>
      <c r="DY28" t="s">
        <v>249</v>
      </c>
      <c r="DZ28" t="s">
        <v>249</v>
      </c>
      <c r="EA28" t="s">
        <v>249</v>
      </c>
      <c r="EB28" t="s">
        <v>249</v>
      </c>
      <c r="EC28" t="s">
        <v>249</v>
      </c>
      <c r="ED28" t="s">
        <v>249</v>
      </c>
      <c r="EE28" t="s">
        <v>249</v>
      </c>
      <c r="EF28" t="s">
        <v>249</v>
      </c>
      <c r="EG28" t="s">
        <v>259</v>
      </c>
      <c r="EH28" s="2">
        <v>0</v>
      </c>
      <c r="EI28" s="2">
        <v>0</v>
      </c>
      <c r="EJ28" s="2">
        <v>0</v>
      </c>
      <c r="EK28" s="2">
        <v>0</v>
      </c>
      <c r="EL28" s="2">
        <v>0</v>
      </c>
      <c r="EM28" s="2">
        <v>0</v>
      </c>
      <c r="EN28" s="2">
        <v>0</v>
      </c>
      <c r="EY28" t="s">
        <v>248</v>
      </c>
      <c r="EZ28" t="s">
        <v>248</v>
      </c>
      <c r="FA28" t="s">
        <v>248</v>
      </c>
      <c r="FB28" t="s">
        <v>248</v>
      </c>
      <c r="FC28" t="s">
        <v>248</v>
      </c>
      <c r="FD28" t="s">
        <v>248</v>
      </c>
      <c r="FE28" t="s">
        <v>248</v>
      </c>
      <c r="FP28" t="s">
        <v>249</v>
      </c>
      <c r="FQ28" t="s">
        <v>249</v>
      </c>
      <c r="FR28" t="s">
        <v>249</v>
      </c>
      <c r="FS28" t="s">
        <v>249</v>
      </c>
      <c r="FT28" t="s">
        <v>249</v>
      </c>
      <c r="FU28" t="s">
        <v>249</v>
      </c>
      <c r="FV28" t="s">
        <v>249</v>
      </c>
      <c r="FW28" t="s">
        <v>249</v>
      </c>
      <c r="FX28" t="s">
        <v>249</v>
      </c>
      <c r="FY28" t="s">
        <v>249</v>
      </c>
      <c r="FZ28">
        <v>0</v>
      </c>
      <c r="GA28">
        <v>0</v>
      </c>
      <c r="GB28">
        <v>0</v>
      </c>
      <c r="GC28">
        <v>0</v>
      </c>
      <c r="GD28">
        <v>0</v>
      </c>
      <c r="GE28">
        <v>0</v>
      </c>
      <c r="GF28">
        <v>0</v>
      </c>
      <c r="GG28">
        <v>0</v>
      </c>
      <c r="GH28">
        <v>0</v>
      </c>
      <c r="GI28">
        <v>0</v>
      </c>
      <c r="GJ28">
        <v>0</v>
      </c>
      <c r="GK28">
        <v>0</v>
      </c>
      <c r="GL28">
        <v>0</v>
      </c>
      <c r="GM28">
        <v>0</v>
      </c>
      <c r="GN28">
        <v>0</v>
      </c>
      <c r="HI28" t="s">
        <v>248</v>
      </c>
      <c r="HJ28" s="3">
        <v>0</v>
      </c>
      <c r="HK28" t="s">
        <v>260</v>
      </c>
      <c r="IB28" s="3">
        <v>0</v>
      </c>
      <c r="IC28" s="3">
        <v>0</v>
      </c>
      <c r="ID28" s="3">
        <v>0</v>
      </c>
      <c r="IE28" t="s">
        <v>262</v>
      </c>
    </row>
    <row r="29" spans="1:239" x14ac:dyDescent="0.3">
      <c r="A29" t="s">
        <v>241</v>
      </c>
      <c r="B29" t="s">
        <v>241</v>
      </c>
      <c r="C29" t="s">
        <v>241</v>
      </c>
      <c r="D29" t="s">
        <v>241</v>
      </c>
      <c r="E29" t="s">
        <v>241</v>
      </c>
      <c r="F29" s="2">
        <v>0</v>
      </c>
      <c r="G29" s="2">
        <v>0</v>
      </c>
      <c r="H29" s="2">
        <v>0</v>
      </c>
      <c r="I29" s="2">
        <v>0</v>
      </c>
      <c r="J29" s="2">
        <v>0</v>
      </c>
      <c r="K29" s="2">
        <v>0</v>
      </c>
      <c r="L29" s="2">
        <v>0</v>
      </c>
      <c r="M29" s="2">
        <v>0</v>
      </c>
      <c r="N29" s="2">
        <v>0</v>
      </c>
      <c r="O29" s="1" t="s">
        <v>414</v>
      </c>
      <c r="Q29" s="1" t="s">
        <v>415</v>
      </c>
      <c r="R29" t="s">
        <v>246</v>
      </c>
      <c r="T29" t="s">
        <v>249</v>
      </c>
      <c r="U29" t="s">
        <v>248</v>
      </c>
      <c r="V29" t="s">
        <v>410</v>
      </c>
      <c r="W29" t="s">
        <v>410</v>
      </c>
      <c r="X29">
        <v>28</v>
      </c>
      <c r="Y29" t="s">
        <v>249</v>
      </c>
      <c r="Z29" t="s">
        <v>276</v>
      </c>
      <c r="AB29" t="s">
        <v>282</v>
      </c>
      <c r="AC29" t="s">
        <v>248</v>
      </c>
      <c r="AD29" t="s">
        <v>267</v>
      </c>
      <c r="AE29" t="s">
        <v>411</v>
      </c>
      <c r="AF29" t="s">
        <v>267</v>
      </c>
      <c r="AG29" s="3">
        <v>0</v>
      </c>
      <c r="AH29" s="3">
        <v>0</v>
      </c>
      <c r="AI29" s="4">
        <v>44151.333333333336</v>
      </c>
      <c r="AJ29" s="4">
        <v>44204.708333333336</v>
      </c>
      <c r="AK29" s="4">
        <v>44151.333333333336</v>
      </c>
      <c r="AL29" s="4">
        <v>44204.708333333336</v>
      </c>
      <c r="AM29" s="4">
        <v>45602.333333333336</v>
      </c>
      <c r="AN29" s="4">
        <v>45657.708333333336</v>
      </c>
      <c r="AQ29" s="4">
        <v>43831.333333333336</v>
      </c>
      <c r="AR29" s="4">
        <v>43831.708333333336</v>
      </c>
      <c r="AS29" t="s">
        <v>406</v>
      </c>
      <c r="AT29" t="s">
        <v>375</v>
      </c>
      <c r="AW29" t="s">
        <v>416</v>
      </c>
      <c r="AX29" t="s">
        <v>417</v>
      </c>
      <c r="BS29" t="s">
        <v>249</v>
      </c>
      <c r="BT29" t="s">
        <v>249</v>
      </c>
      <c r="BU29" t="s">
        <v>249</v>
      </c>
      <c r="BV29" t="s">
        <v>249</v>
      </c>
      <c r="BW29" t="s">
        <v>249</v>
      </c>
      <c r="BX29" t="s">
        <v>249</v>
      </c>
      <c r="BY29" t="s">
        <v>249</v>
      </c>
      <c r="BZ29" t="s">
        <v>249</v>
      </c>
      <c r="CA29" t="s">
        <v>249</v>
      </c>
      <c r="CB29" t="s">
        <v>249</v>
      </c>
      <c r="CC29" t="s">
        <v>249</v>
      </c>
      <c r="CD29" t="s">
        <v>249</v>
      </c>
      <c r="CE29" s="2">
        <v>0</v>
      </c>
      <c r="CG29">
        <v>4</v>
      </c>
      <c r="CH29">
        <v>53</v>
      </c>
      <c r="CI29">
        <v>0</v>
      </c>
      <c r="CJ29">
        <v>0</v>
      </c>
      <c r="CK29">
        <v>0</v>
      </c>
      <c r="CL29">
        <v>0</v>
      </c>
      <c r="CM29">
        <v>0</v>
      </c>
      <c r="CN29" t="s">
        <v>249</v>
      </c>
      <c r="CR29">
        <v>0</v>
      </c>
      <c r="CS29" t="s">
        <v>249</v>
      </c>
      <c r="CW29" t="s">
        <v>415</v>
      </c>
      <c r="CX29" t="s">
        <v>248</v>
      </c>
      <c r="CY29" t="s">
        <v>248</v>
      </c>
      <c r="CZ29" t="s">
        <v>248</v>
      </c>
      <c r="DA29" s="2">
        <v>0</v>
      </c>
      <c r="DB29" s="2">
        <v>0</v>
      </c>
      <c r="DC29" s="2">
        <v>0</v>
      </c>
      <c r="DD29" t="s">
        <v>249</v>
      </c>
      <c r="DE29" t="s">
        <v>249</v>
      </c>
      <c r="DF29" t="s">
        <v>249</v>
      </c>
      <c r="DI29" s="2">
        <v>0</v>
      </c>
      <c r="DJ29" t="s">
        <v>256</v>
      </c>
      <c r="DK29" t="s">
        <v>249</v>
      </c>
      <c r="DL29" t="s">
        <v>247</v>
      </c>
      <c r="DM29" t="s">
        <v>241</v>
      </c>
      <c r="DN29" t="s">
        <v>241</v>
      </c>
      <c r="DO29" t="s">
        <v>241</v>
      </c>
      <c r="DP29" t="s">
        <v>241</v>
      </c>
      <c r="DQ29" s="2">
        <v>0</v>
      </c>
      <c r="DR29" s="2">
        <v>0</v>
      </c>
      <c r="DS29" s="2">
        <v>0</v>
      </c>
      <c r="DT29" t="s">
        <v>278</v>
      </c>
      <c r="DY29" t="s">
        <v>249</v>
      </c>
      <c r="DZ29" t="s">
        <v>249</v>
      </c>
      <c r="EA29" t="s">
        <v>249</v>
      </c>
      <c r="EB29" t="s">
        <v>249</v>
      </c>
      <c r="EC29" t="s">
        <v>249</v>
      </c>
      <c r="ED29" t="s">
        <v>249</v>
      </c>
      <c r="EE29" t="s">
        <v>249</v>
      </c>
      <c r="EF29" t="s">
        <v>249</v>
      </c>
      <c r="EG29" t="s">
        <v>259</v>
      </c>
      <c r="EH29" s="2">
        <v>0</v>
      </c>
      <c r="EI29" s="2">
        <v>0</v>
      </c>
      <c r="EJ29" s="2">
        <v>0</v>
      </c>
      <c r="EK29" s="2">
        <v>0</v>
      </c>
      <c r="EL29" s="2">
        <v>0</v>
      </c>
      <c r="EM29" s="2">
        <v>0</v>
      </c>
      <c r="EN29" s="2">
        <v>0</v>
      </c>
      <c r="EY29" t="s">
        <v>248</v>
      </c>
      <c r="EZ29" t="s">
        <v>248</v>
      </c>
      <c r="FA29" t="s">
        <v>248</v>
      </c>
      <c r="FB29" t="s">
        <v>248</v>
      </c>
      <c r="FC29" t="s">
        <v>248</v>
      </c>
      <c r="FD29" t="s">
        <v>248</v>
      </c>
      <c r="FE29" t="s">
        <v>248</v>
      </c>
      <c r="FP29" t="s">
        <v>249</v>
      </c>
      <c r="FQ29" t="s">
        <v>249</v>
      </c>
      <c r="FR29" t="s">
        <v>249</v>
      </c>
      <c r="FS29" t="s">
        <v>249</v>
      </c>
      <c r="FT29" t="s">
        <v>249</v>
      </c>
      <c r="FU29" t="s">
        <v>249</v>
      </c>
      <c r="FV29" t="s">
        <v>249</v>
      </c>
      <c r="FW29" t="s">
        <v>249</v>
      </c>
      <c r="FX29" t="s">
        <v>249</v>
      </c>
      <c r="FY29" t="s">
        <v>249</v>
      </c>
      <c r="FZ29">
        <v>0</v>
      </c>
      <c r="GA29">
        <v>0</v>
      </c>
      <c r="GB29">
        <v>0</v>
      </c>
      <c r="GC29">
        <v>0</v>
      </c>
      <c r="GD29">
        <v>0</v>
      </c>
      <c r="GE29">
        <v>0</v>
      </c>
      <c r="GF29">
        <v>0</v>
      </c>
      <c r="GG29">
        <v>0</v>
      </c>
      <c r="GH29">
        <v>0</v>
      </c>
      <c r="GI29">
        <v>0</v>
      </c>
      <c r="GJ29">
        <v>0</v>
      </c>
      <c r="GK29">
        <v>0</v>
      </c>
      <c r="GL29">
        <v>0</v>
      </c>
      <c r="GM29">
        <v>0</v>
      </c>
      <c r="GN29">
        <v>0</v>
      </c>
      <c r="HI29" t="s">
        <v>248</v>
      </c>
      <c r="HJ29" s="3">
        <v>0</v>
      </c>
      <c r="HK29" t="s">
        <v>260</v>
      </c>
      <c r="IB29" s="3">
        <v>0</v>
      </c>
      <c r="IC29" s="3">
        <v>0</v>
      </c>
      <c r="ID29" s="3">
        <v>0</v>
      </c>
      <c r="IE29" t="s">
        <v>262</v>
      </c>
    </row>
    <row r="30" spans="1:239" x14ac:dyDescent="0.3">
      <c r="A30" t="s">
        <v>241</v>
      </c>
      <c r="B30" t="s">
        <v>241</v>
      </c>
      <c r="C30" t="s">
        <v>241</v>
      </c>
      <c r="D30" t="s">
        <v>241</v>
      </c>
      <c r="E30" t="s">
        <v>241</v>
      </c>
      <c r="F30" s="2">
        <v>0</v>
      </c>
      <c r="G30" s="2">
        <v>0</v>
      </c>
      <c r="H30" s="2">
        <v>0</v>
      </c>
      <c r="I30" s="2">
        <v>0</v>
      </c>
      <c r="J30" s="2">
        <v>0</v>
      </c>
      <c r="K30" s="2">
        <v>0</v>
      </c>
      <c r="L30" s="2">
        <v>0</v>
      </c>
      <c r="M30" s="2">
        <v>0</v>
      </c>
      <c r="N30" s="2">
        <v>0</v>
      </c>
      <c r="O30" s="1" t="s">
        <v>418</v>
      </c>
      <c r="P30" t="s">
        <v>419</v>
      </c>
      <c r="Q30" s="1" t="s">
        <v>420</v>
      </c>
      <c r="R30" t="s">
        <v>246</v>
      </c>
      <c r="T30" t="s">
        <v>249</v>
      </c>
      <c r="U30" t="s">
        <v>248</v>
      </c>
      <c r="V30" t="s">
        <v>421</v>
      </c>
      <c r="W30" t="s">
        <v>421</v>
      </c>
      <c r="X30">
        <v>29</v>
      </c>
      <c r="Y30" t="s">
        <v>249</v>
      </c>
      <c r="Z30" t="s">
        <v>276</v>
      </c>
      <c r="AB30" t="s">
        <v>282</v>
      </c>
      <c r="AC30" t="s">
        <v>248</v>
      </c>
      <c r="AD30" t="s">
        <v>289</v>
      </c>
      <c r="AE30" t="s">
        <v>422</v>
      </c>
      <c r="AF30" t="s">
        <v>289</v>
      </c>
      <c r="AG30" s="3">
        <v>0</v>
      </c>
      <c r="AH30" s="3">
        <v>0</v>
      </c>
      <c r="AI30" s="4">
        <v>44187.333333333336</v>
      </c>
      <c r="AJ30" s="4">
        <v>44214.708333333336</v>
      </c>
      <c r="AK30" s="4">
        <v>44187.333333333336</v>
      </c>
      <c r="AL30" s="4">
        <v>44214.708333333336</v>
      </c>
      <c r="AM30" s="4">
        <v>45630.333333333336</v>
      </c>
      <c r="AN30" s="4">
        <v>45657.708333333336</v>
      </c>
      <c r="AQ30" s="4">
        <v>43831.333333333336</v>
      </c>
      <c r="AR30" s="4">
        <v>43831.708333333336</v>
      </c>
      <c r="AS30" t="s">
        <v>351</v>
      </c>
      <c r="AT30" t="s">
        <v>376</v>
      </c>
      <c r="AU30">
        <v>4</v>
      </c>
      <c r="BS30" t="s">
        <v>249</v>
      </c>
      <c r="BT30" t="s">
        <v>249</v>
      </c>
      <c r="BU30" t="s">
        <v>249</v>
      </c>
      <c r="BV30" t="s">
        <v>249</v>
      </c>
      <c r="BW30" t="s">
        <v>249</v>
      </c>
      <c r="BX30" t="s">
        <v>249</v>
      </c>
      <c r="BY30" t="s">
        <v>249</v>
      </c>
      <c r="BZ30" t="s">
        <v>249</v>
      </c>
      <c r="CA30" t="s">
        <v>249</v>
      </c>
      <c r="CB30" t="s">
        <v>249</v>
      </c>
      <c r="CC30" t="s">
        <v>249</v>
      </c>
      <c r="CD30" t="s">
        <v>249</v>
      </c>
      <c r="CE30" s="2">
        <v>0</v>
      </c>
      <c r="CG30">
        <v>4</v>
      </c>
      <c r="CH30">
        <v>55</v>
      </c>
      <c r="CI30">
        <v>0</v>
      </c>
      <c r="CJ30">
        <v>0</v>
      </c>
      <c r="CK30">
        <v>0</v>
      </c>
      <c r="CL30">
        <v>0</v>
      </c>
      <c r="CM30">
        <v>0</v>
      </c>
      <c r="CN30" t="s">
        <v>249</v>
      </c>
      <c r="CP30">
        <v>186</v>
      </c>
      <c r="CR30">
        <v>0</v>
      </c>
      <c r="CS30" t="s">
        <v>249</v>
      </c>
      <c r="CW30" t="s">
        <v>420</v>
      </c>
      <c r="CX30" t="s">
        <v>248</v>
      </c>
      <c r="CY30" t="s">
        <v>248</v>
      </c>
      <c r="CZ30" t="s">
        <v>248</v>
      </c>
      <c r="DA30" s="2">
        <v>0</v>
      </c>
      <c r="DB30" s="2">
        <v>0</v>
      </c>
      <c r="DC30" s="2">
        <v>0</v>
      </c>
      <c r="DD30" t="s">
        <v>249</v>
      </c>
      <c r="DE30" t="s">
        <v>249</v>
      </c>
      <c r="DF30" t="s">
        <v>249</v>
      </c>
      <c r="DI30" s="2">
        <v>0</v>
      </c>
      <c r="DJ30" t="s">
        <v>256</v>
      </c>
      <c r="DK30" t="s">
        <v>249</v>
      </c>
      <c r="DL30" t="s">
        <v>247</v>
      </c>
      <c r="DM30" t="s">
        <v>241</v>
      </c>
      <c r="DN30" t="s">
        <v>241</v>
      </c>
      <c r="DO30" t="s">
        <v>241</v>
      </c>
      <c r="DP30" t="s">
        <v>241</v>
      </c>
      <c r="DQ30" s="2">
        <v>0</v>
      </c>
      <c r="DR30" s="2">
        <v>0</v>
      </c>
      <c r="DS30" s="2">
        <v>0</v>
      </c>
      <c r="DT30" t="s">
        <v>278</v>
      </c>
      <c r="DY30" t="s">
        <v>249</v>
      </c>
      <c r="DZ30" t="s">
        <v>249</v>
      </c>
      <c r="EA30" t="s">
        <v>249</v>
      </c>
      <c r="EB30" t="s">
        <v>249</v>
      </c>
      <c r="EC30" t="s">
        <v>249</v>
      </c>
      <c r="ED30" t="s">
        <v>249</v>
      </c>
      <c r="EE30" t="s">
        <v>249</v>
      </c>
      <c r="EF30" t="s">
        <v>249</v>
      </c>
      <c r="EG30" t="s">
        <v>259</v>
      </c>
      <c r="EH30" s="2">
        <v>0</v>
      </c>
      <c r="EI30" s="2">
        <v>0</v>
      </c>
      <c r="EJ30" s="2">
        <v>0</v>
      </c>
      <c r="EK30" s="2">
        <v>0</v>
      </c>
      <c r="EL30" s="2">
        <v>0</v>
      </c>
      <c r="EM30" s="2">
        <v>0</v>
      </c>
      <c r="EN30" s="2">
        <v>0</v>
      </c>
      <c r="EY30" t="s">
        <v>248</v>
      </c>
      <c r="EZ30" t="s">
        <v>248</v>
      </c>
      <c r="FA30" t="s">
        <v>248</v>
      </c>
      <c r="FB30" t="s">
        <v>248</v>
      </c>
      <c r="FC30" t="s">
        <v>248</v>
      </c>
      <c r="FD30" t="s">
        <v>248</v>
      </c>
      <c r="FE30" t="s">
        <v>248</v>
      </c>
      <c r="FP30" t="s">
        <v>249</v>
      </c>
      <c r="FQ30" t="s">
        <v>249</v>
      </c>
      <c r="FR30" t="s">
        <v>249</v>
      </c>
      <c r="FS30" t="s">
        <v>249</v>
      </c>
      <c r="FT30" t="s">
        <v>249</v>
      </c>
      <c r="FU30" t="s">
        <v>249</v>
      </c>
      <c r="FV30" t="s">
        <v>249</v>
      </c>
      <c r="FW30" t="s">
        <v>249</v>
      </c>
      <c r="FX30" t="s">
        <v>249</v>
      </c>
      <c r="FY30" t="s">
        <v>249</v>
      </c>
      <c r="FZ30">
        <v>0</v>
      </c>
      <c r="GA30">
        <v>0</v>
      </c>
      <c r="GB30">
        <v>0</v>
      </c>
      <c r="GC30">
        <v>0</v>
      </c>
      <c r="GD30">
        <v>0</v>
      </c>
      <c r="GE30">
        <v>0</v>
      </c>
      <c r="GF30">
        <v>0</v>
      </c>
      <c r="GG30">
        <v>0</v>
      </c>
      <c r="GH30">
        <v>0</v>
      </c>
      <c r="GI30">
        <v>0</v>
      </c>
      <c r="GJ30">
        <v>0</v>
      </c>
      <c r="GK30">
        <v>0</v>
      </c>
      <c r="GL30">
        <v>0</v>
      </c>
      <c r="GM30">
        <v>0</v>
      </c>
      <c r="GN30">
        <v>0</v>
      </c>
      <c r="HI30" t="s">
        <v>248</v>
      </c>
      <c r="HJ30" s="3">
        <v>0</v>
      </c>
      <c r="HK30" t="s">
        <v>260</v>
      </c>
      <c r="HN30" t="s">
        <v>280</v>
      </c>
      <c r="IB30" s="3">
        <v>0</v>
      </c>
      <c r="IC30" s="3">
        <v>0</v>
      </c>
      <c r="ID30" s="3">
        <v>0</v>
      </c>
      <c r="IE30" t="s">
        <v>262</v>
      </c>
    </row>
    <row r="31" spans="1:239" x14ac:dyDescent="0.3">
      <c r="A31" t="s">
        <v>241</v>
      </c>
      <c r="B31" t="s">
        <v>241</v>
      </c>
      <c r="C31" t="s">
        <v>241</v>
      </c>
      <c r="D31" t="s">
        <v>241</v>
      </c>
      <c r="E31" t="s">
        <v>241</v>
      </c>
      <c r="F31" s="2">
        <v>0</v>
      </c>
      <c r="G31" s="2">
        <v>0</v>
      </c>
      <c r="H31" s="2">
        <v>0</v>
      </c>
      <c r="I31" s="2">
        <v>0</v>
      </c>
      <c r="J31" s="2">
        <v>0</v>
      </c>
      <c r="K31" s="2">
        <v>0</v>
      </c>
      <c r="L31" s="2">
        <v>0</v>
      </c>
      <c r="M31" s="2">
        <v>0</v>
      </c>
      <c r="N31" s="2">
        <v>0</v>
      </c>
      <c r="O31" s="1" t="s">
        <v>423</v>
      </c>
      <c r="P31" t="s">
        <v>424</v>
      </c>
      <c r="Q31" s="1" t="s">
        <v>425</v>
      </c>
      <c r="R31" t="s">
        <v>246</v>
      </c>
      <c r="T31" t="s">
        <v>249</v>
      </c>
      <c r="U31" t="s">
        <v>248</v>
      </c>
      <c r="V31" t="s">
        <v>426</v>
      </c>
      <c r="W31" t="s">
        <v>426</v>
      </c>
      <c r="X31">
        <v>30</v>
      </c>
      <c r="Y31" t="s">
        <v>249</v>
      </c>
      <c r="Z31" t="s">
        <v>276</v>
      </c>
      <c r="AB31" t="s">
        <v>282</v>
      </c>
      <c r="AC31" t="s">
        <v>248</v>
      </c>
      <c r="AD31" t="s">
        <v>427</v>
      </c>
      <c r="AE31" t="s">
        <v>428</v>
      </c>
      <c r="AF31" t="s">
        <v>427</v>
      </c>
      <c r="AG31" s="3">
        <v>0</v>
      </c>
      <c r="AH31" s="3">
        <v>0</v>
      </c>
      <c r="AI31" s="4">
        <v>44151.333333333336</v>
      </c>
      <c r="AJ31" s="4">
        <v>44274.708333333336</v>
      </c>
      <c r="AK31" s="4">
        <v>44151.333333333336</v>
      </c>
      <c r="AL31" s="4">
        <v>44274.708333333336</v>
      </c>
      <c r="AM31" s="4">
        <v>45532.333333333336</v>
      </c>
      <c r="AN31" s="4">
        <v>45657.708333333336</v>
      </c>
      <c r="AQ31" s="4">
        <v>43831.333333333336</v>
      </c>
      <c r="AR31" s="4">
        <v>43831.708333333336</v>
      </c>
      <c r="AS31" t="s">
        <v>406</v>
      </c>
      <c r="AT31" t="s">
        <v>429</v>
      </c>
      <c r="AW31" t="s">
        <v>328</v>
      </c>
      <c r="AX31" t="s">
        <v>329</v>
      </c>
      <c r="BS31" t="s">
        <v>249</v>
      </c>
      <c r="BT31" t="s">
        <v>249</v>
      </c>
      <c r="BU31" t="s">
        <v>249</v>
      </c>
      <c r="BV31" t="s">
        <v>249</v>
      </c>
      <c r="BW31" t="s">
        <v>249</v>
      </c>
      <c r="BX31" t="s">
        <v>249</v>
      </c>
      <c r="BY31" t="s">
        <v>249</v>
      </c>
      <c r="BZ31" t="s">
        <v>249</v>
      </c>
      <c r="CA31" t="s">
        <v>249</v>
      </c>
      <c r="CB31" t="s">
        <v>249</v>
      </c>
      <c r="CC31" t="s">
        <v>249</v>
      </c>
      <c r="CD31" t="s">
        <v>249</v>
      </c>
      <c r="CE31" s="2">
        <v>0</v>
      </c>
      <c r="CG31">
        <v>4</v>
      </c>
      <c r="CH31">
        <v>57</v>
      </c>
      <c r="CI31">
        <v>0</v>
      </c>
      <c r="CJ31">
        <v>0</v>
      </c>
      <c r="CK31">
        <v>0</v>
      </c>
      <c r="CL31">
        <v>0</v>
      </c>
      <c r="CM31">
        <v>0</v>
      </c>
      <c r="CN31" t="s">
        <v>249</v>
      </c>
      <c r="CR31">
        <v>0</v>
      </c>
      <c r="CS31" t="s">
        <v>249</v>
      </c>
      <c r="CW31" t="s">
        <v>425</v>
      </c>
      <c r="CX31" t="s">
        <v>248</v>
      </c>
      <c r="CY31" t="s">
        <v>248</v>
      </c>
      <c r="CZ31" t="s">
        <v>248</v>
      </c>
      <c r="DA31" s="2">
        <v>0</v>
      </c>
      <c r="DB31" s="2">
        <v>0</v>
      </c>
      <c r="DC31" s="2">
        <v>0</v>
      </c>
      <c r="DD31" t="s">
        <v>249</v>
      </c>
      <c r="DE31" t="s">
        <v>249</v>
      </c>
      <c r="DF31" t="s">
        <v>249</v>
      </c>
      <c r="DI31" s="2">
        <v>0</v>
      </c>
      <c r="DJ31" t="s">
        <v>256</v>
      </c>
      <c r="DK31" t="s">
        <v>249</v>
      </c>
      <c r="DL31" t="s">
        <v>247</v>
      </c>
      <c r="DM31" t="s">
        <v>241</v>
      </c>
      <c r="DN31" t="s">
        <v>241</v>
      </c>
      <c r="DO31" t="s">
        <v>241</v>
      </c>
      <c r="DP31" t="s">
        <v>241</v>
      </c>
      <c r="DQ31" s="2">
        <v>0</v>
      </c>
      <c r="DR31" s="2">
        <v>0</v>
      </c>
      <c r="DS31" s="2">
        <v>0</v>
      </c>
      <c r="DT31" t="s">
        <v>278</v>
      </c>
      <c r="DY31" t="s">
        <v>249</v>
      </c>
      <c r="DZ31" t="s">
        <v>249</v>
      </c>
      <c r="EA31" t="s">
        <v>249</v>
      </c>
      <c r="EB31" t="s">
        <v>249</v>
      </c>
      <c r="EC31" t="s">
        <v>249</v>
      </c>
      <c r="ED31" t="s">
        <v>249</v>
      </c>
      <c r="EE31" t="s">
        <v>249</v>
      </c>
      <c r="EF31" t="s">
        <v>249</v>
      </c>
      <c r="EG31" t="s">
        <v>259</v>
      </c>
      <c r="EH31" s="2">
        <v>0</v>
      </c>
      <c r="EI31" s="2">
        <v>0</v>
      </c>
      <c r="EJ31" s="2">
        <v>0</v>
      </c>
      <c r="EK31" s="2">
        <v>0</v>
      </c>
      <c r="EL31" s="2">
        <v>0</v>
      </c>
      <c r="EM31" s="2">
        <v>0</v>
      </c>
      <c r="EN31" s="2">
        <v>0</v>
      </c>
      <c r="EY31" t="s">
        <v>248</v>
      </c>
      <c r="EZ31" t="s">
        <v>248</v>
      </c>
      <c r="FA31" t="s">
        <v>248</v>
      </c>
      <c r="FB31" t="s">
        <v>248</v>
      </c>
      <c r="FC31" t="s">
        <v>248</v>
      </c>
      <c r="FD31" t="s">
        <v>248</v>
      </c>
      <c r="FE31" t="s">
        <v>248</v>
      </c>
      <c r="FP31" t="s">
        <v>249</v>
      </c>
      <c r="FQ31" t="s">
        <v>249</v>
      </c>
      <c r="FR31" t="s">
        <v>249</v>
      </c>
      <c r="FS31" t="s">
        <v>249</v>
      </c>
      <c r="FT31" t="s">
        <v>249</v>
      </c>
      <c r="FU31" t="s">
        <v>249</v>
      </c>
      <c r="FV31" t="s">
        <v>249</v>
      </c>
      <c r="FW31" t="s">
        <v>249</v>
      </c>
      <c r="FX31" t="s">
        <v>249</v>
      </c>
      <c r="FY31" t="s">
        <v>249</v>
      </c>
      <c r="FZ31">
        <v>0</v>
      </c>
      <c r="GA31">
        <v>0</v>
      </c>
      <c r="GB31">
        <v>0</v>
      </c>
      <c r="GC31">
        <v>0</v>
      </c>
      <c r="GD31">
        <v>0</v>
      </c>
      <c r="GE31">
        <v>0</v>
      </c>
      <c r="GF31">
        <v>0</v>
      </c>
      <c r="GG31">
        <v>0</v>
      </c>
      <c r="GH31">
        <v>0</v>
      </c>
      <c r="GI31">
        <v>0</v>
      </c>
      <c r="GJ31">
        <v>0</v>
      </c>
      <c r="GK31">
        <v>0</v>
      </c>
      <c r="GL31">
        <v>0</v>
      </c>
      <c r="GM31">
        <v>0</v>
      </c>
      <c r="GN31">
        <v>0</v>
      </c>
      <c r="HI31" t="s">
        <v>248</v>
      </c>
      <c r="HJ31" s="3">
        <v>0</v>
      </c>
      <c r="HK31" t="s">
        <v>260</v>
      </c>
      <c r="IB31" s="3">
        <v>0</v>
      </c>
      <c r="IC31" s="3">
        <v>0</v>
      </c>
      <c r="ID31" s="3">
        <v>0</v>
      </c>
      <c r="IE31" t="s">
        <v>262</v>
      </c>
    </row>
    <row r="32" spans="1:239" x14ac:dyDescent="0.3">
      <c r="A32" t="s">
        <v>241</v>
      </c>
      <c r="B32" t="s">
        <v>241</v>
      </c>
      <c r="C32" t="s">
        <v>241</v>
      </c>
      <c r="D32" t="s">
        <v>241</v>
      </c>
      <c r="E32" t="s">
        <v>241</v>
      </c>
      <c r="F32" s="2">
        <v>0</v>
      </c>
      <c r="G32" s="2">
        <v>0</v>
      </c>
      <c r="H32" s="2">
        <v>0</v>
      </c>
      <c r="I32" s="2">
        <v>0</v>
      </c>
      <c r="J32" s="2">
        <v>0</v>
      </c>
      <c r="K32" s="2">
        <v>0</v>
      </c>
      <c r="L32" s="2">
        <v>0</v>
      </c>
      <c r="M32" s="2">
        <v>0</v>
      </c>
      <c r="N32" s="2">
        <v>0</v>
      </c>
      <c r="O32" s="1" t="s">
        <v>430</v>
      </c>
      <c r="Q32" s="1" t="s">
        <v>431</v>
      </c>
      <c r="R32" t="s">
        <v>246</v>
      </c>
      <c r="T32" t="s">
        <v>249</v>
      </c>
      <c r="U32" t="s">
        <v>248</v>
      </c>
      <c r="V32" t="s">
        <v>266</v>
      </c>
      <c r="W32" t="s">
        <v>266</v>
      </c>
      <c r="X32">
        <v>31</v>
      </c>
      <c r="Y32" t="s">
        <v>249</v>
      </c>
      <c r="Z32" t="s">
        <v>276</v>
      </c>
      <c r="AB32" t="s">
        <v>282</v>
      </c>
      <c r="AC32" t="s">
        <v>248</v>
      </c>
      <c r="AD32" t="s">
        <v>404</v>
      </c>
      <c r="AE32" t="s">
        <v>405</v>
      </c>
      <c r="AF32" t="s">
        <v>404</v>
      </c>
      <c r="AG32" s="3">
        <v>0</v>
      </c>
      <c r="AH32" s="3">
        <v>0</v>
      </c>
      <c r="AI32" s="4">
        <v>44151.333333333336</v>
      </c>
      <c r="AJ32" s="4">
        <v>44358.708333333336</v>
      </c>
      <c r="AK32" s="4">
        <v>44151.333333333336</v>
      </c>
      <c r="AL32" s="4">
        <v>44358.708333333336</v>
      </c>
      <c r="AM32" s="4">
        <v>45448.333333333336</v>
      </c>
      <c r="AN32" s="4">
        <v>45657.708333333336</v>
      </c>
      <c r="AQ32" s="4">
        <v>43831.333333333336</v>
      </c>
      <c r="AR32" s="4">
        <v>43831.708333333336</v>
      </c>
      <c r="AS32" t="s">
        <v>406</v>
      </c>
      <c r="AT32" t="s">
        <v>407</v>
      </c>
      <c r="BS32" t="s">
        <v>249</v>
      </c>
      <c r="BT32" t="s">
        <v>249</v>
      </c>
      <c r="BU32" t="s">
        <v>249</v>
      </c>
      <c r="BV32" t="s">
        <v>249</v>
      </c>
      <c r="BW32" t="s">
        <v>249</v>
      </c>
      <c r="BX32" t="s">
        <v>249</v>
      </c>
      <c r="BY32" t="s">
        <v>249</v>
      </c>
      <c r="BZ32" t="s">
        <v>249</v>
      </c>
      <c r="CA32" t="s">
        <v>249</v>
      </c>
      <c r="CB32" t="s">
        <v>249</v>
      </c>
      <c r="CC32" t="s">
        <v>249</v>
      </c>
      <c r="CD32" t="s">
        <v>249</v>
      </c>
      <c r="CE32" s="2">
        <v>0</v>
      </c>
      <c r="CG32">
        <v>4</v>
      </c>
      <c r="CH32">
        <v>58</v>
      </c>
      <c r="CI32">
        <v>0</v>
      </c>
      <c r="CJ32">
        <v>0</v>
      </c>
      <c r="CK32">
        <v>0</v>
      </c>
      <c r="CL32">
        <v>0</v>
      </c>
      <c r="CM32">
        <v>0</v>
      </c>
      <c r="CN32" t="s">
        <v>249</v>
      </c>
      <c r="CR32">
        <v>0</v>
      </c>
      <c r="CS32" t="s">
        <v>249</v>
      </c>
      <c r="CW32" t="s">
        <v>431</v>
      </c>
      <c r="CX32" t="s">
        <v>248</v>
      </c>
      <c r="CY32" t="s">
        <v>248</v>
      </c>
      <c r="CZ32" t="s">
        <v>248</v>
      </c>
      <c r="DA32" s="2">
        <v>0</v>
      </c>
      <c r="DB32" s="2">
        <v>0</v>
      </c>
      <c r="DC32" s="2">
        <v>0</v>
      </c>
      <c r="DD32" t="s">
        <v>249</v>
      </c>
      <c r="DE32" t="s">
        <v>249</v>
      </c>
      <c r="DF32" t="s">
        <v>249</v>
      </c>
      <c r="DI32" s="2">
        <v>0</v>
      </c>
      <c r="DJ32" t="s">
        <v>256</v>
      </c>
      <c r="DK32" t="s">
        <v>249</v>
      </c>
      <c r="DL32" t="s">
        <v>247</v>
      </c>
      <c r="DM32" t="s">
        <v>241</v>
      </c>
      <c r="DN32" t="s">
        <v>241</v>
      </c>
      <c r="DO32" t="s">
        <v>241</v>
      </c>
      <c r="DP32" t="s">
        <v>241</v>
      </c>
      <c r="DQ32" s="2">
        <v>0</v>
      </c>
      <c r="DR32" s="2">
        <v>0</v>
      </c>
      <c r="DS32" s="2">
        <v>0</v>
      </c>
      <c r="DT32" t="s">
        <v>278</v>
      </c>
      <c r="DY32" t="s">
        <v>249</v>
      </c>
      <c r="DZ32" t="s">
        <v>249</v>
      </c>
      <c r="EA32" t="s">
        <v>249</v>
      </c>
      <c r="EB32" t="s">
        <v>249</v>
      </c>
      <c r="EC32" t="s">
        <v>249</v>
      </c>
      <c r="ED32" t="s">
        <v>249</v>
      </c>
      <c r="EE32" t="s">
        <v>249</v>
      </c>
      <c r="EF32" t="s">
        <v>249</v>
      </c>
      <c r="EG32" t="s">
        <v>259</v>
      </c>
      <c r="EH32" s="2">
        <v>0</v>
      </c>
      <c r="EI32" s="2">
        <v>0</v>
      </c>
      <c r="EJ32" s="2">
        <v>0</v>
      </c>
      <c r="EK32" s="2">
        <v>0</v>
      </c>
      <c r="EL32" s="2">
        <v>0</v>
      </c>
      <c r="EM32" s="2">
        <v>0</v>
      </c>
      <c r="EN32" s="2">
        <v>0</v>
      </c>
      <c r="EY32" t="s">
        <v>248</v>
      </c>
      <c r="EZ32" t="s">
        <v>248</v>
      </c>
      <c r="FA32" t="s">
        <v>248</v>
      </c>
      <c r="FB32" t="s">
        <v>248</v>
      </c>
      <c r="FC32" t="s">
        <v>248</v>
      </c>
      <c r="FD32" t="s">
        <v>248</v>
      </c>
      <c r="FE32" t="s">
        <v>248</v>
      </c>
      <c r="FP32" t="s">
        <v>249</v>
      </c>
      <c r="FQ32" t="s">
        <v>249</v>
      </c>
      <c r="FR32" t="s">
        <v>249</v>
      </c>
      <c r="FS32" t="s">
        <v>249</v>
      </c>
      <c r="FT32" t="s">
        <v>249</v>
      </c>
      <c r="FU32" t="s">
        <v>249</v>
      </c>
      <c r="FV32" t="s">
        <v>249</v>
      </c>
      <c r="FW32" t="s">
        <v>249</v>
      </c>
      <c r="FX32" t="s">
        <v>249</v>
      </c>
      <c r="FY32" t="s">
        <v>249</v>
      </c>
      <c r="FZ32">
        <v>0</v>
      </c>
      <c r="GA32">
        <v>0</v>
      </c>
      <c r="GB32">
        <v>0</v>
      </c>
      <c r="GC32">
        <v>0</v>
      </c>
      <c r="GD32">
        <v>0</v>
      </c>
      <c r="GE32">
        <v>0</v>
      </c>
      <c r="GF32">
        <v>0</v>
      </c>
      <c r="GG32">
        <v>0</v>
      </c>
      <c r="GH32">
        <v>0</v>
      </c>
      <c r="GI32">
        <v>0</v>
      </c>
      <c r="GJ32">
        <v>0</v>
      </c>
      <c r="GK32">
        <v>0</v>
      </c>
      <c r="GL32">
        <v>0</v>
      </c>
      <c r="GM32">
        <v>0</v>
      </c>
      <c r="GN32">
        <v>0</v>
      </c>
      <c r="HI32" t="s">
        <v>248</v>
      </c>
      <c r="HJ32" s="3">
        <v>0</v>
      </c>
      <c r="HK32" t="s">
        <v>260</v>
      </c>
      <c r="IB32" s="3">
        <v>0</v>
      </c>
      <c r="IC32" s="3">
        <v>0</v>
      </c>
      <c r="ID32" s="3">
        <v>0</v>
      </c>
      <c r="IE32" t="s">
        <v>262</v>
      </c>
    </row>
    <row r="33" spans="1:239" x14ac:dyDescent="0.3">
      <c r="A33" t="s">
        <v>321</v>
      </c>
      <c r="B33" t="s">
        <v>432</v>
      </c>
      <c r="C33" t="s">
        <v>241</v>
      </c>
      <c r="D33" t="s">
        <v>242</v>
      </c>
      <c r="E33" t="s">
        <v>321</v>
      </c>
      <c r="F33" s="2">
        <v>0</v>
      </c>
      <c r="G33" s="2">
        <v>20000</v>
      </c>
      <c r="H33" s="2">
        <v>0</v>
      </c>
      <c r="I33" s="2">
        <v>0</v>
      </c>
      <c r="J33" s="2">
        <v>-20000</v>
      </c>
      <c r="K33" s="2">
        <v>0</v>
      </c>
      <c r="L33" s="2">
        <v>0</v>
      </c>
      <c r="M33" s="2">
        <v>10000</v>
      </c>
      <c r="N33" s="2">
        <v>-10000</v>
      </c>
      <c r="O33" s="1" t="s">
        <v>433</v>
      </c>
      <c r="Q33" s="1" t="s">
        <v>434</v>
      </c>
      <c r="R33" t="s">
        <v>246</v>
      </c>
      <c r="T33" t="s">
        <v>249</v>
      </c>
      <c r="U33" t="s">
        <v>248</v>
      </c>
      <c r="V33" t="s">
        <v>410</v>
      </c>
      <c r="W33" t="s">
        <v>410</v>
      </c>
      <c r="X33">
        <v>32</v>
      </c>
      <c r="Y33" t="s">
        <v>249</v>
      </c>
      <c r="Z33" t="s">
        <v>250</v>
      </c>
      <c r="AB33" t="s">
        <v>267</v>
      </c>
      <c r="AC33" t="s">
        <v>248</v>
      </c>
      <c r="AD33" t="s">
        <v>267</v>
      </c>
      <c r="AE33" t="s">
        <v>248</v>
      </c>
      <c r="AF33" t="s">
        <v>267</v>
      </c>
      <c r="AG33" s="3">
        <v>0</v>
      </c>
      <c r="AH33" s="3">
        <v>0</v>
      </c>
      <c r="AI33" s="4">
        <v>44151.333333333336</v>
      </c>
      <c r="AJ33" s="4">
        <v>44204.708333333336</v>
      </c>
      <c r="AK33" s="4">
        <v>44151.333333333336</v>
      </c>
      <c r="AL33" s="4">
        <v>44204.708333333336</v>
      </c>
      <c r="AM33" s="4">
        <v>45602.333333333336</v>
      </c>
      <c r="AN33" s="4">
        <v>45657.708333333336</v>
      </c>
      <c r="AQ33" s="4">
        <v>43831.333333333336</v>
      </c>
      <c r="AR33" s="4">
        <v>43886.708333333336</v>
      </c>
      <c r="AS33" t="s">
        <v>406</v>
      </c>
      <c r="AT33" t="s">
        <v>406</v>
      </c>
      <c r="BS33" t="s">
        <v>249</v>
      </c>
      <c r="BT33" t="s">
        <v>249</v>
      </c>
      <c r="BU33" t="s">
        <v>249</v>
      </c>
      <c r="BV33" t="s">
        <v>249</v>
      </c>
      <c r="BW33" t="s">
        <v>249</v>
      </c>
      <c r="BX33" t="s">
        <v>249</v>
      </c>
      <c r="BY33" t="s">
        <v>249</v>
      </c>
      <c r="BZ33" t="s">
        <v>249</v>
      </c>
      <c r="CA33" t="s">
        <v>249</v>
      </c>
      <c r="CB33" t="s">
        <v>249</v>
      </c>
      <c r="CC33" t="s">
        <v>249</v>
      </c>
      <c r="CD33" t="s">
        <v>247</v>
      </c>
      <c r="CE33" s="2">
        <v>0</v>
      </c>
      <c r="CG33">
        <v>3</v>
      </c>
      <c r="CH33">
        <v>3</v>
      </c>
      <c r="CI33">
        <v>0</v>
      </c>
      <c r="CJ33">
        <v>0</v>
      </c>
      <c r="CK33">
        <v>0</v>
      </c>
      <c r="CL33">
        <v>0</v>
      </c>
      <c r="CM33">
        <v>0</v>
      </c>
      <c r="CN33" t="s">
        <v>247</v>
      </c>
      <c r="CO33" s="4">
        <v>34294.333333333336</v>
      </c>
      <c r="CR33">
        <v>0</v>
      </c>
      <c r="CS33" t="s">
        <v>249</v>
      </c>
      <c r="CW33" t="s">
        <v>434</v>
      </c>
      <c r="CX33" t="s">
        <v>248</v>
      </c>
      <c r="CY33" t="s">
        <v>248</v>
      </c>
      <c r="CZ33" t="s">
        <v>248</v>
      </c>
      <c r="DA33" s="2">
        <v>0</v>
      </c>
      <c r="DB33" s="2">
        <v>0</v>
      </c>
      <c r="DC33" s="2">
        <v>0</v>
      </c>
      <c r="DD33" t="s">
        <v>249</v>
      </c>
      <c r="DE33" t="s">
        <v>247</v>
      </c>
      <c r="DF33" t="s">
        <v>249</v>
      </c>
      <c r="DI33" s="2">
        <v>0</v>
      </c>
      <c r="DJ33" t="s">
        <v>256</v>
      </c>
      <c r="DK33" t="s">
        <v>249</v>
      </c>
      <c r="DL33" t="s">
        <v>249</v>
      </c>
      <c r="DM33" t="s">
        <v>241</v>
      </c>
      <c r="DN33" t="s">
        <v>241</v>
      </c>
      <c r="DO33" t="s">
        <v>241</v>
      </c>
      <c r="DP33" t="s">
        <v>432</v>
      </c>
      <c r="DQ33" s="2">
        <v>0</v>
      </c>
      <c r="DR33" s="2">
        <v>0</v>
      </c>
      <c r="DS33" s="2">
        <v>0</v>
      </c>
      <c r="DT33" t="s">
        <v>258</v>
      </c>
      <c r="DY33" t="s">
        <v>249</v>
      </c>
      <c r="DZ33" t="s">
        <v>249</v>
      </c>
      <c r="EA33" t="s">
        <v>249</v>
      </c>
      <c r="EB33" t="s">
        <v>249</v>
      </c>
      <c r="EC33" t="s">
        <v>249</v>
      </c>
      <c r="ED33" t="s">
        <v>249</v>
      </c>
      <c r="EE33" t="s">
        <v>247</v>
      </c>
      <c r="EF33" t="s">
        <v>249</v>
      </c>
      <c r="EG33" t="s">
        <v>259</v>
      </c>
      <c r="EH33" s="2">
        <v>0</v>
      </c>
      <c r="EI33" s="2">
        <v>0</v>
      </c>
      <c r="EJ33" s="2">
        <v>0</v>
      </c>
      <c r="EK33" s="2">
        <v>0</v>
      </c>
      <c r="EL33" s="2">
        <v>0</v>
      </c>
      <c r="EM33" s="2">
        <v>0</v>
      </c>
      <c r="EN33" s="2">
        <v>0</v>
      </c>
      <c r="EY33" t="s">
        <v>248</v>
      </c>
      <c r="EZ33" t="s">
        <v>248</v>
      </c>
      <c r="FA33" t="s">
        <v>248</v>
      </c>
      <c r="FB33" t="s">
        <v>248</v>
      </c>
      <c r="FC33" t="s">
        <v>248</v>
      </c>
      <c r="FD33" t="s">
        <v>248</v>
      </c>
      <c r="FE33" t="s">
        <v>248</v>
      </c>
      <c r="FP33" t="s">
        <v>249</v>
      </c>
      <c r="FQ33" t="s">
        <v>249</v>
      </c>
      <c r="FR33" t="s">
        <v>249</v>
      </c>
      <c r="FS33" t="s">
        <v>249</v>
      </c>
      <c r="FT33" t="s">
        <v>249</v>
      </c>
      <c r="FU33" t="s">
        <v>249</v>
      </c>
      <c r="FV33" t="s">
        <v>249</v>
      </c>
      <c r="FW33" t="s">
        <v>249</v>
      </c>
      <c r="FX33" t="s">
        <v>249</v>
      </c>
      <c r="FY33" t="s">
        <v>249</v>
      </c>
      <c r="FZ33">
        <v>0</v>
      </c>
      <c r="GA33">
        <v>0</v>
      </c>
      <c r="GB33">
        <v>0</v>
      </c>
      <c r="GC33">
        <v>0</v>
      </c>
      <c r="GD33">
        <v>0</v>
      </c>
      <c r="GE33">
        <v>0</v>
      </c>
      <c r="GF33">
        <v>0</v>
      </c>
      <c r="GG33">
        <v>0</v>
      </c>
      <c r="GH33">
        <v>0</v>
      </c>
      <c r="GI33">
        <v>0</v>
      </c>
      <c r="GJ33">
        <v>0</v>
      </c>
      <c r="GK33">
        <v>0</v>
      </c>
      <c r="GL33">
        <v>0</v>
      </c>
      <c r="GM33">
        <v>0</v>
      </c>
      <c r="GN33">
        <v>0</v>
      </c>
      <c r="HI33" t="s">
        <v>248</v>
      </c>
      <c r="HJ33" s="3">
        <v>0</v>
      </c>
      <c r="HK33" t="s">
        <v>260</v>
      </c>
      <c r="IA33" t="s">
        <v>261</v>
      </c>
      <c r="IB33" s="3">
        <v>0</v>
      </c>
      <c r="IC33" s="3">
        <v>0</v>
      </c>
      <c r="ID33" s="3">
        <v>0</v>
      </c>
      <c r="IE33" t="s">
        <v>262</v>
      </c>
    </row>
    <row r="34" spans="1:239" x14ac:dyDescent="0.3">
      <c r="A34" t="s">
        <v>321</v>
      </c>
      <c r="B34" t="s">
        <v>321</v>
      </c>
      <c r="C34" t="s">
        <v>241</v>
      </c>
      <c r="D34" t="s">
        <v>241</v>
      </c>
      <c r="E34" t="s">
        <v>321</v>
      </c>
      <c r="F34" s="2">
        <v>0</v>
      </c>
      <c r="G34" s="2">
        <v>0</v>
      </c>
      <c r="H34" s="2">
        <v>0</v>
      </c>
      <c r="I34" s="2">
        <v>0</v>
      </c>
      <c r="J34" s="2">
        <v>0</v>
      </c>
      <c r="K34" s="2">
        <v>0</v>
      </c>
      <c r="L34" s="2">
        <v>0</v>
      </c>
      <c r="M34" s="2">
        <v>6000</v>
      </c>
      <c r="N34" s="2">
        <v>-6000</v>
      </c>
      <c r="O34" s="1" t="s">
        <v>435</v>
      </c>
      <c r="Q34" s="1" t="s">
        <v>436</v>
      </c>
      <c r="R34" t="s">
        <v>246</v>
      </c>
      <c r="T34" t="s">
        <v>249</v>
      </c>
      <c r="U34" t="s">
        <v>248</v>
      </c>
      <c r="V34" t="s">
        <v>410</v>
      </c>
      <c r="W34" t="s">
        <v>410</v>
      </c>
      <c r="X34">
        <v>33</v>
      </c>
      <c r="Y34" t="s">
        <v>249</v>
      </c>
      <c r="Z34" t="s">
        <v>250</v>
      </c>
      <c r="AB34" t="s">
        <v>325</v>
      </c>
      <c r="AC34" t="s">
        <v>248</v>
      </c>
      <c r="AD34" t="s">
        <v>267</v>
      </c>
      <c r="AE34" t="s">
        <v>368</v>
      </c>
      <c r="AF34" t="s">
        <v>267</v>
      </c>
      <c r="AG34" s="3">
        <v>0</v>
      </c>
      <c r="AH34" s="3">
        <v>0</v>
      </c>
      <c r="AI34" s="4">
        <v>44151.333333333336</v>
      </c>
      <c r="AJ34" s="4">
        <v>44204.708333333336</v>
      </c>
      <c r="AK34" s="4">
        <v>44151.333333333336</v>
      </c>
      <c r="AL34" s="4">
        <v>44204.708333333336</v>
      </c>
      <c r="AM34" s="4">
        <v>45602.333333333336</v>
      </c>
      <c r="AN34" s="4">
        <v>45657.708333333336</v>
      </c>
      <c r="AQ34" s="4">
        <v>43845.333333333336</v>
      </c>
      <c r="AR34" s="4">
        <v>43865.708333333336</v>
      </c>
      <c r="AS34" t="s">
        <v>437</v>
      </c>
      <c r="AT34" t="s">
        <v>438</v>
      </c>
      <c r="AW34" t="s">
        <v>328</v>
      </c>
      <c r="AX34" t="s">
        <v>329</v>
      </c>
      <c r="BS34" t="s">
        <v>249</v>
      </c>
      <c r="BT34" t="s">
        <v>249</v>
      </c>
      <c r="BU34" t="s">
        <v>249</v>
      </c>
      <c r="BV34" t="s">
        <v>249</v>
      </c>
      <c r="BW34" t="s">
        <v>249</v>
      </c>
      <c r="BX34" t="s">
        <v>249</v>
      </c>
      <c r="BY34" t="s">
        <v>249</v>
      </c>
      <c r="BZ34" t="s">
        <v>249</v>
      </c>
      <c r="CA34" t="s">
        <v>249</v>
      </c>
      <c r="CB34" t="s">
        <v>249</v>
      </c>
      <c r="CC34" t="s">
        <v>249</v>
      </c>
      <c r="CD34" t="s">
        <v>249</v>
      </c>
      <c r="CE34" s="2">
        <v>0</v>
      </c>
      <c r="CG34">
        <v>4</v>
      </c>
      <c r="CH34">
        <v>9</v>
      </c>
      <c r="CI34">
        <v>0</v>
      </c>
      <c r="CJ34">
        <v>0</v>
      </c>
      <c r="CK34">
        <v>0</v>
      </c>
      <c r="CL34">
        <v>0</v>
      </c>
      <c r="CM34">
        <v>0</v>
      </c>
      <c r="CN34" t="s">
        <v>249</v>
      </c>
      <c r="CO34" s="4">
        <v>34294.333333333336</v>
      </c>
      <c r="CR34">
        <v>0</v>
      </c>
      <c r="CS34" t="s">
        <v>249</v>
      </c>
      <c r="CW34" t="s">
        <v>436</v>
      </c>
      <c r="CX34" t="s">
        <v>248</v>
      </c>
      <c r="CY34" t="s">
        <v>248</v>
      </c>
      <c r="CZ34" t="s">
        <v>248</v>
      </c>
      <c r="DA34" s="2">
        <v>0</v>
      </c>
      <c r="DB34" s="2">
        <v>0</v>
      </c>
      <c r="DC34" s="2">
        <v>0</v>
      </c>
      <c r="DD34" t="s">
        <v>249</v>
      </c>
      <c r="DE34" t="s">
        <v>249</v>
      </c>
      <c r="DF34" t="s">
        <v>249</v>
      </c>
      <c r="DI34" s="2">
        <v>0</v>
      </c>
      <c r="DJ34" t="s">
        <v>256</v>
      </c>
      <c r="DK34" t="s">
        <v>249</v>
      </c>
      <c r="DL34" t="s">
        <v>249</v>
      </c>
      <c r="DM34" t="s">
        <v>241</v>
      </c>
      <c r="DN34" t="s">
        <v>241</v>
      </c>
      <c r="DO34" t="s">
        <v>241</v>
      </c>
      <c r="DP34" t="s">
        <v>321</v>
      </c>
      <c r="DQ34" s="2">
        <v>0</v>
      </c>
      <c r="DR34" s="2">
        <v>0</v>
      </c>
      <c r="DS34" s="2">
        <v>0</v>
      </c>
      <c r="DT34" t="s">
        <v>258</v>
      </c>
      <c r="DY34" t="s">
        <v>249</v>
      </c>
      <c r="DZ34" t="s">
        <v>249</v>
      </c>
      <c r="EA34" t="s">
        <v>249</v>
      </c>
      <c r="EB34" t="s">
        <v>249</v>
      </c>
      <c r="EC34" t="s">
        <v>249</v>
      </c>
      <c r="ED34" t="s">
        <v>249</v>
      </c>
      <c r="EE34" t="s">
        <v>247</v>
      </c>
      <c r="EF34" t="s">
        <v>249</v>
      </c>
      <c r="EG34" t="s">
        <v>259</v>
      </c>
      <c r="EH34" s="2">
        <v>0</v>
      </c>
      <c r="EI34" s="2">
        <v>0</v>
      </c>
      <c r="EJ34" s="2">
        <v>0</v>
      </c>
      <c r="EK34" s="2">
        <v>0</v>
      </c>
      <c r="EL34" s="2">
        <v>0</v>
      </c>
      <c r="EM34" s="2">
        <v>0</v>
      </c>
      <c r="EN34" s="2">
        <v>0</v>
      </c>
      <c r="EY34" t="s">
        <v>248</v>
      </c>
      <c r="EZ34" t="s">
        <v>248</v>
      </c>
      <c r="FA34" t="s">
        <v>248</v>
      </c>
      <c r="FB34" t="s">
        <v>248</v>
      </c>
      <c r="FC34" t="s">
        <v>248</v>
      </c>
      <c r="FD34" t="s">
        <v>248</v>
      </c>
      <c r="FE34" t="s">
        <v>248</v>
      </c>
      <c r="FP34" t="s">
        <v>249</v>
      </c>
      <c r="FQ34" t="s">
        <v>249</v>
      </c>
      <c r="FR34" t="s">
        <v>249</v>
      </c>
      <c r="FS34" t="s">
        <v>249</v>
      </c>
      <c r="FT34" t="s">
        <v>249</v>
      </c>
      <c r="FU34" t="s">
        <v>249</v>
      </c>
      <c r="FV34" t="s">
        <v>249</v>
      </c>
      <c r="FW34" t="s">
        <v>249</v>
      </c>
      <c r="FX34" t="s">
        <v>249</v>
      </c>
      <c r="FY34" t="s">
        <v>249</v>
      </c>
      <c r="FZ34">
        <v>0</v>
      </c>
      <c r="GA34">
        <v>0</v>
      </c>
      <c r="GB34">
        <v>0</v>
      </c>
      <c r="GC34">
        <v>0</v>
      </c>
      <c r="GD34">
        <v>0</v>
      </c>
      <c r="GE34">
        <v>0</v>
      </c>
      <c r="GF34">
        <v>0</v>
      </c>
      <c r="GG34">
        <v>0</v>
      </c>
      <c r="GH34">
        <v>0</v>
      </c>
      <c r="GI34">
        <v>0</v>
      </c>
      <c r="GJ34">
        <v>0</v>
      </c>
      <c r="GK34">
        <v>0</v>
      </c>
      <c r="GL34">
        <v>0</v>
      </c>
      <c r="GM34">
        <v>0</v>
      </c>
      <c r="GN34">
        <v>0</v>
      </c>
      <c r="HI34" t="s">
        <v>248</v>
      </c>
      <c r="HJ34" s="3">
        <v>0</v>
      </c>
      <c r="HK34" t="s">
        <v>260</v>
      </c>
      <c r="IA34" t="s">
        <v>261</v>
      </c>
      <c r="IB34" s="3">
        <v>0</v>
      </c>
      <c r="IC34" s="3">
        <v>0</v>
      </c>
      <c r="ID34" s="3">
        <v>0</v>
      </c>
      <c r="IE34" t="s">
        <v>262</v>
      </c>
    </row>
    <row r="35" spans="1:239" x14ac:dyDescent="0.3">
      <c r="A35" t="s">
        <v>241</v>
      </c>
      <c r="B35" t="s">
        <v>241</v>
      </c>
      <c r="C35" t="s">
        <v>241</v>
      </c>
      <c r="D35" t="s">
        <v>241</v>
      </c>
      <c r="E35" t="s">
        <v>241</v>
      </c>
      <c r="F35" s="2">
        <v>0</v>
      </c>
      <c r="G35" s="2">
        <v>0</v>
      </c>
      <c r="H35" s="2">
        <v>0</v>
      </c>
      <c r="I35" s="2">
        <v>0</v>
      </c>
      <c r="J35" s="2">
        <v>0</v>
      </c>
      <c r="K35" s="2">
        <v>0</v>
      </c>
      <c r="L35" s="2">
        <v>0</v>
      </c>
      <c r="M35" s="2">
        <v>0</v>
      </c>
      <c r="N35" s="2">
        <v>0</v>
      </c>
      <c r="O35" s="1" t="s">
        <v>439</v>
      </c>
      <c r="P35" t="s">
        <v>440</v>
      </c>
      <c r="Q35" s="1" t="s">
        <v>441</v>
      </c>
      <c r="R35" t="s">
        <v>281</v>
      </c>
      <c r="S35" s="4">
        <v>44151.333333333336</v>
      </c>
      <c r="T35" t="s">
        <v>249</v>
      </c>
      <c r="U35" t="s">
        <v>248</v>
      </c>
      <c r="V35" t="s">
        <v>410</v>
      </c>
      <c r="W35" t="s">
        <v>410</v>
      </c>
      <c r="X35">
        <v>34</v>
      </c>
      <c r="Y35" t="s">
        <v>249</v>
      </c>
      <c r="Z35" t="s">
        <v>250</v>
      </c>
      <c r="AB35" t="s">
        <v>248</v>
      </c>
      <c r="AC35" t="s">
        <v>248</v>
      </c>
      <c r="AD35" t="s">
        <v>267</v>
      </c>
      <c r="AE35" t="s">
        <v>267</v>
      </c>
      <c r="AF35" t="s">
        <v>267</v>
      </c>
      <c r="AG35" s="3">
        <v>0</v>
      </c>
      <c r="AH35" s="3">
        <v>0</v>
      </c>
      <c r="AI35" s="4">
        <v>44151.333333333336</v>
      </c>
      <c r="AJ35" s="4">
        <v>44204.708333333336</v>
      </c>
      <c r="AK35" s="4">
        <v>44151.333333333336</v>
      </c>
      <c r="AL35" s="4">
        <v>44204.708333333336</v>
      </c>
      <c r="AM35" s="4">
        <v>45602.333333333336</v>
      </c>
      <c r="AN35" s="4">
        <v>45657.708333333336</v>
      </c>
      <c r="AQ35" s="4">
        <v>43886.708333333336</v>
      </c>
      <c r="AR35" s="4">
        <v>43886.708333333336</v>
      </c>
      <c r="AS35" t="s">
        <v>442</v>
      </c>
      <c r="AT35" t="s">
        <v>406</v>
      </c>
      <c r="AW35" t="s">
        <v>344</v>
      </c>
      <c r="AX35" t="s">
        <v>345</v>
      </c>
      <c r="BS35" t="s">
        <v>249</v>
      </c>
      <c r="BT35" t="s">
        <v>249</v>
      </c>
      <c r="BU35" t="s">
        <v>249</v>
      </c>
      <c r="BV35" t="s">
        <v>249</v>
      </c>
      <c r="BW35" t="s">
        <v>249</v>
      </c>
      <c r="BX35" t="s">
        <v>249</v>
      </c>
      <c r="BY35" t="s">
        <v>249</v>
      </c>
      <c r="BZ35" t="s">
        <v>249</v>
      </c>
      <c r="CA35" t="s">
        <v>249</v>
      </c>
      <c r="CB35" t="s">
        <v>249</v>
      </c>
      <c r="CC35" t="s">
        <v>249</v>
      </c>
      <c r="CD35" t="s">
        <v>249</v>
      </c>
      <c r="CE35" s="2">
        <v>0</v>
      </c>
      <c r="CG35">
        <v>4</v>
      </c>
      <c r="CH35">
        <v>11</v>
      </c>
      <c r="CI35">
        <v>0</v>
      </c>
      <c r="CJ35">
        <v>0</v>
      </c>
      <c r="CK35">
        <v>0</v>
      </c>
      <c r="CL35">
        <v>0</v>
      </c>
      <c r="CM35">
        <v>0</v>
      </c>
      <c r="CN35" t="s">
        <v>249</v>
      </c>
      <c r="CO35" s="4">
        <v>34294.333333333336</v>
      </c>
      <c r="CR35">
        <v>0</v>
      </c>
      <c r="CS35" t="s">
        <v>249</v>
      </c>
      <c r="CW35" t="s">
        <v>441</v>
      </c>
      <c r="CX35" t="s">
        <v>248</v>
      </c>
      <c r="CY35" t="s">
        <v>248</v>
      </c>
      <c r="CZ35" t="s">
        <v>248</v>
      </c>
      <c r="DA35" s="2">
        <v>0</v>
      </c>
      <c r="DB35" s="2">
        <v>0</v>
      </c>
      <c r="DC35" s="2">
        <v>0</v>
      </c>
      <c r="DD35" t="s">
        <v>249</v>
      </c>
      <c r="DE35" t="s">
        <v>247</v>
      </c>
      <c r="DF35" t="s">
        <v>249</v>
      </c>
      <c r="DI35" s="2">
        <v>0</v>
      </c>
      <c r="DJ35" t="s">
        <v>256</v>
      </c>
      <c r="DK35" t="s">
        <v>249</v>
      </c>
      <c r="DL35" t="s">
        <v>249</v>
      </c>
      <c r="DM35" t="s">
        <v>241</v>
      </c>
      <c r="DN35" t="s">
        <v>241</v>
      </c>
      <c r="DO35" t="s">
        <v>241</v>
      </c>
      <c r="DP35" t="s">
        <v>241</v>
      </c>
      <c r="DQ35" s="2">
        <v>0</v>
      </c>
      <c r="DR35" s="2">
        <v>0</v>
      </c>
      <c r="DS35" s="2">
        <v>0</v>
      </c>
      <c r="DT35" t="s">
        <v>258</v>
      </c>
      <c r="DY35" t="s">
        <v>249</v>
      </c>
      <c r="DZ35" t="s">
        <v>249</v>
      </c>
      <c r="EA35" t="s">
        <v>249</v>
      </c>
      <c r="EB35" t="s">
        <v>249</v>
      </c>
      <c r="EC35" t="s">
        <v>249</v>
      </c>
      <c r="ED35" t="s">
        <v>249</v>
      </c>
      <c r="EE35" t="s">
        <v>247</v>
      </c>
      <c r="EF35" t="s">
        <v>249</v>
      </c>
      <c r="EG35" t="s">
        <v>259</v>
      </c>
      <c r="EH35" s="2">
        <v>0</v>
      </c>
      <c r="EI35" s="2">
        <v>0</v>
      </c>
      <c r="EJ35" s="2">
        <v>0</v>
      </c>
      <c r="EK35" s="2">
        <v>0</v>
      </c>
      <c r="EL35" s="2">
        <v>0</v>
      </c>
      <c r="EM35" s="2">
        <v>0</v>
      </c>
      <c r="EN35" s="2">
        <v>0</v>
      </c>
      <c r="EY35" t="s">
        <v>248</v>
      </c>
      <c r="EZ35" t="s">
        <v>248</v>
      </c>
      <c r="FA35" t="s">
        <v>248</v>
      </c>
      <c r="FB35" t="s">
        <v>248</v>
      </c>
      <c r="FC35" t="s">
        <v>248</v>
      </c>
      <c r="FD35" t="s">
        <v>248</v>
      </c>
      <c r="FE35" t="s">
        <v>248</v>
      </c>
      <c r="FP35" t="s">
        <v>249</v>
      </c>
      <c r="FQ35" t="s">
        <v>249</v>
      </c>
      <c r="FR35" t="s">
        <v>249</v>
      </c>
      <c r="FS35" t="s">
        <v>249</v>
      </c>
      <c r="FT35" t="s">
        <v>249</v>
      </c>
      <c r="FU35" t="s">
        <v>249</v>
      </c>
      <c r="FV35" t="s">
        <v>249</v>
      </c>
      <c r="FW35" t="s">
        <v>249</v>
      </c>
      <c r="FX35" t="s">
        <v>249</v>
      </c>
      <c r="FY35" t="s">
        <v>249</v>
      </c>
      <c r="FZ35">
        <v>0</v>
      </c>
      <c r="GA35">
        <v>0</v>
      </c>
      <c r="GB35">
        <v>0</v>
      </c>
      <c r="GC35">
        <v>0</v>
      </c>
      <c r="GD35">
        <v>0</v>
      </c>
      <c r="GE35">
        <v>0</v>
      </c>
      <c r="GF35">
        <v>0</v>
      </c>
      <c r="GG35">
        <v>0</v>
      </c>
      <c r="GH35">
        <v>0</v>
      </c>
      <c r="GI35">
        <v>0</v>
      </c>
      <c r="GJ35">
        <v>0</v>
      </c>
      <c r="GK35">
        <v>0</v>
      </c>
      <c r="GL35">
        <v>0</v>
      </c>
      <c r="GM35">
        <v>0</v>
      </c>
      <c r="GN35">
        <v>0</v>
      </c>
      <c r="HI35" t="s">
        <v>248</v>
      </c>
      <c r="HJ35" s="3">
        <v>0</v>
      </c>
      <c r="HK35" t="s">
        <v>260</v>
      </c>
      <c r="IA35" t="s">
        <v>261</v>
      </c>
      <c r="IB35" s="3">
        <v>0</v>
      </c>
      <c r="IC35" s="3">
        <v>0</v>
      </c>
      <c r="ID35" s="3">
        <v>0</v>
      </c>
      <c r="IE35" t="s">
        <v>262</v>
      </c>
    </row>
    <row r="36" spans="1:239" x14ac:dyDescent="0.3">
      <c r="A36" t="s">
        <v>241</v>
      </c>
      <c r="B36" t="s">
        <v>241</v>
      </c>
      <c r="C36" t="s">
        <v>241</v>
      </c>
      <c r="D36" t="s">
        <v>241</v>
      </c>
      <c r="E36" t="s">
        <v>241</v>
      </c>
      <c r="F36" s="2">
        <v>0</v>
      </c>
      <c r="G36" s="2">
        <v>0</v>
      </c>
      <c r="H36" s="2">
        <v>0</v>
      </c>
      <c r="I36" s="2">
        <v>0</v>
      </c>
      <c r="J36" s="2">
        <v>0</v>
      </c>
      <c r="K36" s="2">
        <v>0</v>
      </c>
      <c r="L36" s="2">
        <v>0</v>
      </c>
      <c r="M36" s="2">
        <v>0</v>
      </c>
      <c r="N36" s="2">
        <v>0</v>
      </c>
      <c r="O36" s="1" t="s">
        <v>443</v>
      </c>
      <c r="Q36" s="1" t="s">
        <v>444</v>
      </c>
      <c r="R36" t="s">
        <v>246</v>
      </c>
      <c r="T36" t="s">
        <v>249</v>
      </c>
      <c r="U36" t="s">
        <v>248</v>
      </c>
      <c r="V36" t="s">
        <v>410</v>
      </c>
      <c r="W36" t="s">
        <v>410</v>
      </c>
      <c r="X36">
        <v>35</v>
      </c>
      <c r="Y36" t="s">
        <v>249</v>
      </c>
      <c r="Z36" t="s">
        <v>276</v>
      </c>
      <c r="AB36" t="s">
        <v>282</v>
      </c>
      <c r="AC36" t="s">
        <v>248</v>
      </c>
      <c r="AD36" t="s">
        <v>267</v>
      </c>
      <c r="AE36" t="s">
        <v>411</v>
      </c>
      <c r="AF36" t="s">
        <v>267</v>
      </c>
      <c r="AG36" s="3">
        <v>0</v>
      </c>
      <c r="AH36" s="3">
        <v>0</v>
      </c>
      <c r="AI36" s="4">
        <v>44151.333333333336</v>
      </c>
      <c r="AJ36" s="4">
        <v>44204.708333333336</v>
      </c>
      <c r="AK36" s="4">
        <v>44151.333333333336</v>
      </c>
      <c r="AL36" s="4">
        <v>44204.708333333336</v>
      </c>
      <c r="AM36" s="4">
        <v>45602.333333333336</v>
      </c>
      <c r="AN36" s="4">
        <v>45657.708333333336</v>
      </c>
      <c r="AQ36" s="4">
        <v>43831.333333333336</v>
      </c>
      <c r="AR36" s="4">
        <v>43831.708333333336</v>
      </c>
      <c r="AS36" t="s">
        <v>406</v>
      </c>
      <c r="AT36" t="s">
        <v>375</v>
      </c>
      <c r="AW36" t="s">
        <v>328</v>
      </c>
      <c r="AX36" t="s">
        <v>329</v>
      </c>
      <c r="BS36" t="s">
        <v>249</v>
      </c>
      <c r="BT36" t="s">
        <v>249</v>
      </c>
      <c r="BU36" t="s">
        <v>249</v>
      </c>
      <c r="BV36" t="s">
        <v>249</v>
      </c>
      <c r="BW36" t="s">
        <v>249</v>
      </c>
      <c r="BX36" t="s">
        <v>249</v>
      </c>
      <c r="BY36" t="s">
        <v>249</v>
      </c>
      <c r="BZ36" t="s">
        <v>249</v>
      </c>
      <c r="CA36" t="s">
        <v>249</v>
      </c>
      <c r="CB36" t="s">
        <v>249</v>
      </c>
      <c r="CC36" t="s">
        <v>249</v>
      </c>
      <c r="CD36" t="s">
        <v>249</v>
      </c>
      <c r="CE36" s="2">
        <v>0</v>
      </c>
      <c r="CG36">
        <v>4</v>
      </c>
      <c r="CH36">
        <v>60</v>
      </c>
      <c r="CI36">
        <v>0</v>
      </c>
      <c r="CJ36">
        <v>0</v>
      </c>
      <c r="CK36">
        <v>0</v>
      </c>
      <c r="CL36">
        <v>0</v>
      </c>
      <c r="CM36">
        <v>0</v>
      </c>
      <c r="CN36" t="s">
        <v>249</v>
      </c>
      <c r="CR36">
        <v>0</v>
      </c>
      <c r="CS36" t="s">
        <v>249</v>
      </c>
      <c r="CW36" t="s">
        <v>444</v>
      </c>
      <c r="CX36" t="s">
        <v>248</v>
      </c>
      <c r="CY36" t="s">
        <v>248</v>
      </c>
      <c r="CZ36" t="s">
        <v>248</v>
      </c>
      <c r="DA36" s="2">
        <v>0</v>
      </c>
      <c r="DB36" s="2">
        <v>0</v>
      </c>
      <c r="DC36" s="2">
        <v>0</v>
      </c>
      <c r="DD36" t="s">
        <v>249</v>
      </c>
      <c r="DE36" t="s">
        <v>249</v>
      </c>
      <c r="DF36" t="s">
        <v>249</v>
      </c>
      <c r="DI36" s="2">
        <v>0</v>
      </c>
      <c r="DJ36" t="s">
        <v>256</v>
      </c>
      <c r="DK36" t="s">
        <v>249</v>
      </c>
      <c r="DL36" t="s">
        <v>247</v>
      </c>
      <c r="DM36" t="s">
        <v>241</v>
      </c>
      <c r="DN36" t="s">
        <v>241</v>
      </c>
      <c r="DO36" t="s">
        <v>241</v>
      </c>
      <c r="DP36" t="s">
        <v>241</v>
      </c>
      <c r="DQ36" s="2">
        <v>0</v>
      </c>
      <c r="DR36" s="2">
        <v>0</v>
      </c>
      <c r="DS36" s="2">
        <v>0</v>
      </c>
      <c r="DT36" t="s">
        <v>278</v>
      </c>
      <c r="DY36" t="s">
        <v>249</v>
      </c>
      <c r="DZ36" t="s">
        <v>249</v>
      </c>
      <c r="EA36" t="s">
        <v>249</v>
      </c>
      <c r="EB36" t="s">
        <v>249</v>
      </c>
      <c r="EC36" t="s">
        <v>249</v>
      </c>
      <c r="ED36" t="s">
        <v>249</v>
      </c>
      <c r="EE36" t="s">
        <v>249</v>
      </c>
      <c r="EF36" t="s">
        <v>249</v>
      </c>
      <c r="EG36" t="s">
        <v>259</v>
      </c>
      <c r="EH36" s="2">
        <v>0</v>
      </c>
      <c r="EI36" s="2">
        <v>0</v>
      </c>
      <c r="EJ36" s="2">
        <v>0</v>
      </c>
      <c r="EK36" s="2">
        <v>0</v>
      </c>
      <c r="EL36" s="2">
        <v>0</v>
      </c>
      <c r="EM36" s="2">
        <v>0</v>
      </c>
      <c r="EN36" s="2">
        <v>0</v>
      </c>
      <c r="EY36" t="s">
        <v>248</v>
      </c>
      <c r="EZ36" t="s">
        <v>248</v>
      </c>
      <c r="FA36" t="s">
        <v>248</v>
      </c>
      <c r="FB36" t="s">
        <v>248</v>
      </c>
      <c r="FC36" t="s">
        <v>248</v>
      </c>
      <c r="FD36" t="s">
        <v>248</v>
      </c>
      <c r="FE36" t="s">
        <v>248</v>
      </c>
      <c r="FP36" t="s">
        <v>249</v>
      </c>
      <c r="FQ36" t="s">
        <v>249</v>
      </c>
      <c r="FR36" t="s">
        <v>249</v>
      </c>
      <c r="FS36" t="s">
        <v>249</v>
      </c>
      <c r="FT36" t="s">
        <v>249</v>
      </c>
      <c r="FU36" t="s">
        <v>249</v>
      </c>
      <c r="FV36" t="s">
        <v>249</v>
      </c>
      <c r="FW36" t="s">
        <v>249</v>
      </c>
      <c r="FX36" t="s">
        <v>249</v>
      </c>
      <c r="FY36" t="s">
        <v>249</v>
      </c>
      <c r="FZ36">
        <v>0</v>
      </c>
      <c r="GA36">
        <v>0</v>
      </c>
      <c r="GB36">
        <v>0</v>
      </c>
      <c r="GC36">
        <v>0</v>
      </c>
      <c r="GD36">
        <v>0</v>
      </c>
      <c r="GE36">
        <v>0</v>
      </c>
      <c r="GF36">
        <v>0</v>
      </c>
      <c r="GG36">
        <v>0</v>
      </c>
      <c r="GH36">
        <v>0</v>
      </c>
      <c r="GI36">
        <v>0</v>
      </c>
      <c r="GJ36">
        <v>0</v>
      </c>
      <c r="GK36">
        <v>0</v>
      </c>
      <c r="GL36">
        <v>0</v>
      </c>
      <c r="GM36">
        <v>0</v>
      </c>
      <c r="GN36">
        <v>0</v>
      </c>
      <c r="HI36" t="s">
        <v>248</v>
      </c>
      <c r="HJ36" s="3">
        <v>0</v>
      </c>
      <c r="HK36" t="s">
        <v>260</v>
      </c>
      <c r="IB36" s="3">
        <v>0</v>
      </c>
      <c r="IC36" s="3">
        <v>0</v>
      </c>
      <c r="ID36" s="3">
        <v>0</v>
      </c>
      <c r="IE36" t="s">
        <v>262</v>
      </c>
    </row>
    <row r="37" spans="1:239" x14ac:dyDescent="0.3">
      <c r="A37" t="s">
        <v>241</v>
      </c>
      <c r="B37" t="s">
        <v>241</v>
      </c>
      <c r="C37" t="s">
        <v>241</v>
      </c>
      <c r="D37" t="s">
        <v>241</v>
      </c>
      <c r="E37" t="s">
        <v>241</v>
      </c>
      <c r="F37" s="2">
        <v>0</v>
      </c>
      <c r="G37" s="2">
        <v>0</v>
      </c>
      <c r="H37" s="2">
        <v>0</v>
      </c>
      <c r="I37" s="2">
        <v>0</v>
      </c>
      <c r="J37" s="2">
        <v>0</v>
      </c>
      <c r="K37" s="2">
        <v>0</v>
      </c>
      <c r="L37" s="2">
        <v>0</v>
      </c>
      <c r="M37" s="2">
        <v>0</v>
      </c>
      <c r="N37" s="2">
        <v>0</v>
      </c>
      <c r="O37" s="1" t="s">
        <v>445</v>
      </c>
      <c r="Q37" s="1" t="s">
        <v>446</v>
      </c>
      <c r="R37" t="s">
        <v>246</v>
      </c>
      <c r="T37" t="s">
        <v>249</v>
      </c>
      <c r="U37" t="s">
        <v>248</v>
      </c>
      <c r="V37" t="s">
        <v>447</v>
      </c>
      <c r="W37" t="s">
        <v>447</v>
      </c>
      <c r="X37">
        <v>36</v>
      </c>
      <c r="Y37" t="s">
        <v>249</v>
      </c>
      <c r="Z37" t="s">
        <v>276</v>
      </c>
      <c r="AB37" t="s">
        <v>282</v>
      </c>
      <c r="AC37" t="s">
        <v>248</v>
      </c>
      <c r="AD37" t="s">
        <v>282</v>
      </c>
      <c r="AE37" t="s">
        <v>248</v>
      </c>
      <c r="AF37" t="s">
        <v>282</v>
      </c>
      <c r="AG37" s="3">
        <v>0</v>
      </c>
      <c r="AH37" s="3">
        <v>0</v>
      </c>
      <c r="AI37" s="4">
        <v>44151.333333333336</v>
      </c>
      <c r="AJ37" s="4">
        <v>44151.708333333336</v>
      </c>
      <c r="AK37" s="4">
        <v>44151.333333333336</v>
      </c>
      <c r="AL37" s="4">
        <v>44151.708333333336</v>
      </c>
      <c r="AM37" s="4">
        <v>45657.333333333336</v>
      </c>
      <c r="AN37" s="4">
        <v>45657.708333333336</v>
      </c>
      <c r="AQ37" s="4">
        <v>43831.333333333336</v>
      </c>
      <c r="AR37" s="4">
        <v>43831.708333333336</v>
      </c>
      <c r="AS37" t="s">
        <v>406</v>
      </c>
      <c r="AT37" t="s">
        <v>406</v>
      </c>
      <c r="BS37" t="s">
        <v>249</v>
      </c>
      <c r="BT37" t="s">
        <v>249</v>
      </c>
      <c r="BU37" t="s">
        <v>249</v>
      </c>
      <c r="BV37" t="s">
        <v>249</v>
      </c>
      <c r="BW37" t="s">
        <v>249</v>
      </c>
      <c r="BX37" t="s">
        <v>249</v>
      </c>
      <c r="BY37" t="s">
        <v>249</v>
      </c>
      <c r="BZ37" t="s">
        <v>249</v>
      </c>
      <c r="CA37" t="s">
        <v>249</v>
      </c>
      <c r="CB37" t="s">
        <v>249</v>
      </c>
      <c r="CC37" t="s">
        <v>249</v>
      </c>
      <c r="CD37" t="s">
        <v>249</v>
      </c>
      <c r="CE37" s="2">
        <v>0</v>
      </c>
      <c r="CG37">
        <v>4</v>
      </c>
      <c r="CH37">
        <v>68</v>
      </c>
      <c r="CI37">
        <v>0</v>
      </c>
      <c r="CJ37">
        <v>0</v>
      </c>
      <c r="CK37">
        <v>0</v>
      </c>
      <c r="CL37">
        <v>0</v>
      </c>
      <c r="CM37">
        <v>0</v>
      </c>
      <c r="CN37" t="s">
        <v>249</v>
      </c>
      <c r="CR37">
        <v>0</v>
      </c>
      <c r="CS37" t="s">
        <v>249</v>
      </c>
      <c r="CW37" t="s">
        <v>446</v>
      </c>
      <c r="CX37" t="s">
        <v>248</v>
      </c>
      <c r="CY37" t="s">
        <v>248</v>
      </c>
      <c r="CZ37" t="s">
        <v>248</v>
      </c>
      <c r="DA37" s="2">
        <v>0</v>
      </c>
      <c r="DB37" s="2">
        <v>0</v>
      </c>
      <c r="DC37" s="2">
        <v>0</v>
      </c>
      <c r="DD37" t="s">
        <v>249</v>
      </c>
      <c r="DE37" t="s">
        <v>249</v>
      </c>
      <c r="DF37" t="s">
        <v>249</v>
      </c>
      <c r="DI37" s="2">
        <v>0</v>
      </c>
      <c r="DJ37" t="s">
        <v>256</v>
      </c>
      <c r="DK37" t="s">
        <v>249</v>
      </c>
      <c r="DL37" t="s">
        <v>247</v>
      </c>
      <c r="DM37" t="s">
        <v>241</v>
      </c>
      <c r="DN37" t="s">
        <v>241</v>
      </c>
      <c r="DO37" t="s">
        <v>241</v>
      </c>
      <c r="DP37" t="s">
        <v>241</v>
      </c>
      <c r="DQ37" s="2">
        <v>0</v>
      </c>
      <c r="DR37" s="2">
        <v>0</v>
      </c>
      <c r="DS37" s="2">
        <v>0</v>
      </c>
      <c r="DT37" t="s">
        <v>278</v>
      </c>
      <c r="DY37" t="s">
        <v>249</v>
      </c>
      <c r="DZ37" t="s">
        <v>249</v>
      </c>
      <c r="EA37" t="s">
        <v>249</v>
      </c>
      <c r="EB37" t="s">
        <v>249</v>
      </c>
      <c r="EC37" t="s">
        <v>249</v>
      </c>
      <c r="ED37" t="s">
        <v>249</v>
      </c>
      <c r="EE37" t="s">
        <v>249</v>
      </c>
      <c r="EF37" t="s">
        <v>249</v>
      </c>
      <c r="EG37" t="s">
        <v>259</v>
      </c>
      <c r="EH37" s="2">
        <v>0</v>
      </c>
      <c r="EI37" s="2">
        <v>0</v>
      </c>
      <c r="EJ37" s="2">
        <v>0</v>
      </c>
      <c r="EK37" s="2">
        <v>0</v>
      </c>
      <c r="EL37" s="2">
        <v>0</v>
      </c>
      <c r="EM37" s="2">
        <v>0</v>
      </c>
      <c r="EN37" s="2">
        <v>0</v>
      </c>
      <c r="EY37" t="s">
        <v>248</v>
      </c>
      <c r="EZ37" t="s">
        <v>248</v>
      </c>
      <c r="FA37" t="s">
        <v>248</v>
      </c>
      <c r="FB37" t="s">
        <v>248</v>
      </c>
      <c r="FC37" t="s">
        <v>248</v>
      </c>
      <c r="FD37" t="s">
        <v>248</v>
      </c>
      <c r="FE37" t="s">
        <v>248</v>
      </c>
      <c r="FP37" t="s">
        <v>249</v>
      </c>
      <c r="FQ37" t="s">
        <v>249</v>
      </c>
      <c r="FR37" t="s">
        <v>249</v>
      </c>
      <c r="FS37" t="s">
        <v>249</v>
      </c>
      <c r="FT37" t="s">
        <v>249</v>
      </c>
      <c r="FU37" t="s">
        <v>249</v>
      </c>
      <c r="FV37" t="s">
        <v>249</v>
      </c>
      <c r="FW37" t="s">
        <v>249</v>
      </c>
      <c r="FX37" t="s">
        <v>249</v>
      </c>
      <c r="FY37" t="s">
        <v>249</v>
      </c>
      <c r="FZ37">
        <v>0</v>
      </c>
      <c r="GA37">
        <v>0</v>
      </c>
      <c r="GB37">
        <v>0</v>
      </c>
      <c r="GC37">
        <v>0</v>
      </c>
      <c r="GD37">
        <v>0</v>
      </c>
      <c r="GE37">
        <v>0</v>
      </c>
      <c r="GF37">
        <v>0</v>
      </c>
      <c r="GG37">
        <v>0</v>
      </c>
      <c r="GH37">
        <v>0</v>
      </c>
      <c r="GI37">
        <v>0</v>
      </c>
      <c r="GJ37">
        <v>0</v>
      </c>
      <c r="GK37">
        <v>0</v>
      </c>
      <c r="GL37">
        <v>0</v>
      </c>
      <c r="GM37">
        <v>0</v>
      </c>
      <c r="GN37">
        <v>0</v>
      </c>
      <c r="HI37" t="s">
        <v>248</v>
      </c>
      <c r="HJ37" s="3">
        <v>0</v>
      </c>
      <c r="HK37" t="s">
        <v>260</v>
      </c>
      <c r="IB37" s="3">
        <v>0</v>
      </c>
      <c r="IC37" s="3">
        <v>0</v>
      </c>
      <c r="ID37" s="3">
        <v>0</v>
      </c>
      <c r="IE37" t="s">
        <v>262</v>
      </c>
    </row>
    <row r="38" spans="1:239" x14ac:dyDescent="0.3">
      <c r="A38" t="s">
        <v>241</v>
      </c>
      <c r="B38" t="s">
        <v>241</v>
      </c>
      <c r="C38" t="s">
        <v>241</v>
      </c>
      <c r="D38" t="s">
        <v>241</v>
      </c>
      <c r="E38" t="s">
        <v>241</v>
      </c>
      <c r="F38" s="2">
        <v>0</v>
      </c>
      <c r="G38" s="2">
        <v>0</v>
      </c>
      <c r="H38" s="2">
        <v>0</v>
      </c>
      <c r="I38" s="2">
        <v>0</v>
      </c>
      <c r="J38" s="2">
        <v>0</v>
      </c>
      <c r="K38" s="2">
        <v>0</v>
      </c>
      <c r="L38" s="2">
        <v>0</v>
      </c>
      <c r="M38" s="2">
        <v>0</v>
      </c>
      <c r="N38" s="2">
        <v>0</v>
      </c>
      <c r="O38" s="1" t="s">
        <v>448</v>
      </c>
      <c r="P38" t="s">
        <v>449</v>
      </c>
      <c r="Q38" s="1" t="s">
        <v>450</v>
      </c>
      <c r="R38" t="s">
        <v>246</v>
      </c>
      <c r="T38" t="s">
        <v>249</v>
      </c>
      <c r="U38" t="s">
        <v>248</v>
      </c>
      <c r="V38" t="s">
        <v>451</v>
      </c>
      <c r="W38" t="s">
        <v>451</v>
      </c>
      <c r="X38">
        <v>37</v>
      </c>
      <c r="Y38" t="s">
        <v>249</v>
      </c>
      <c r="Z38" t="s">
        <v>276</v>
      </c>
      <c r="AB38" t="s">
        <v>282</v>
      </c>
      <c r="AC38" t="s">
        <v>248</v>
      </c>
      <c r="AD38" t="s">
        <v>325</v>
      </c>
      <c r="AE38" t="s">
        <v>452</v>
      </c>
      <c r="AF38" t="s">
        <v>325</v>
      </c>
      <c r="AG38" s="3">
        <v>0</v>
      </c>
      <c r="AH38" s="3">
        <v>0</v>
      </c>
      <c r="AI38" s="4">
        <v>44151.333333333336</v>
      </c>
      <c r="AJ38" s="4">
        <v>44169.708333333336</v>
      </c>
      <c r="AK38" s="4">
        <v>44151.333333333336</v>
      </c>
      <c r="AL38" s="4">
        <v>44169.708333333336</v>
      </c>
      <c r="AM38" s="4">
        <v>45637.333333333336</v>
      </c>
      <c r="AN38" s="4">
        <v>45657.708333333336</v>
      </c>
      <c r="AQ38" s="4">
        <v>43831.333333333336</v>
      </c>
      <c r="AR38" s="4">
        <v>43831.708333333336</v>
      </c>
      <c r="AS38" t="s">
        <v>406</v>
      </c>
      <c r="AT38" t="s">
        <v>334</v>
      </c>
      <c r="BS38" t="s">
        <v>249</v>
      </c>
      <c r="BT38" t="s">
        <v>249</v>
      </c>
      <c r="BU38" t="s">
        <v>249</v>
      </c>
      <c r="BV38" t="s">
        <v>249</v>
      </c>
      <c r="BW38" t="s">
        <v>249</v>
      </c>
      <c r="BX38" t="s">
        <v>249</v>
      </c>
      <c r="BY38" t="s">
        <v>249</v>
      </c>
      <c r="BZ38" t="s">
        <v>249</v>
      </c>
      <c r="CA38" t="s">
        <v>249</v>
      </c>
      <c r="CB38" t="s">
        <v>249</v>
      </c>
      <c r="CC38" t="s">
        <v>249</v>
      </c>
      <c r="CD38" t="s">
        <v>249</v>
      </c>
      <c r="CE38" s="2">
        <v>0</v>
      </c>
      <c r="CG38">
        <v>4</v>
      </c>
      <c r="CH38">
        <v>59</v>
      </c>
      <c r="CI38">
        <v>0</v>
      </c>
      <c r="CJ38">
        <v>0</v>
      </c>
      <c r="CK38">
        <v>0</v>
      </c>
      <c r="CL38">
        <v>0</v>
      </c>
      <c r="CM38">
        <v>0</v>
      </c>
      <c r="CN38" t="s">
        <v>249</v>
      </c>
      <c r="CR38">
        <v>0</v>
      </c>
      <c r="CS38" t="s">
        <v>249</v>
      </c>
      <c r="CW38" t="s">
        <v>450</v>
      </c>
      <c r="CX38" t="s">
        <v>248</v>
      </c>
      <c r="CY38" t="s">
        <v>248</v>
      </c>
      <c r="CZ38" t="s">
        <v>248</v>
      </c>
      <c r="DA38" s="2">
        <v>0</v>
      </c>
      <c r="DB38" s="2">
        <v>0</v>
      </c>
      <c r="DC38" s="2">
        <v>0</v>
      </c>
      <c r="DD38" t="s">
        <v>249</v>
      </c>
      <c r="DE38" t="s">
        <v>249</v>
      </c>
      <c r="DF38" t="s">
        <v>249</v>
      </c>
      <c r="DI38" s="2">
        <v>0</v>
      </c>
      <c r="DJ38" t="s">
        <v>256</v>
      </c>
      <c r="DK38" t="s">
        <v>249</v>
      </c>
      <c r="DL38" t="s">
        <v>247</v>
      </c>
      <c r="DM38" t="s">
        <v>241</v>
      </c>
      <c r="DN38" t="s">
        <v>241</v>
      </c>
      <c r="DO38" t="s">
        <v>241</v>
      </c>
      <c r="DP38" t="s">
        <v>241</v>
      </c>
      <c r="DQ38" s="2">
        <v>0</v>
      </c>
      <c r="DR38" s="2">
        <v>0</v>
      </c>
      <c r="DS38" s="2">
        <v>0</v>
      </c>
      <c r="DT38" t="s">
        <v>278</v>
      </c>
      <c r="DY38" t="s">
        <v>249</v>
      </c>
      <c r="DZ38" t="s">
        <v>249</v>
      </c>
      <c r="EA38" t="s">
        <v>249</v>
      </c>
      <c r="EB38" t="s">
        <v>249</v>
      </c>
      <c r="EC38" t="s">
        <v>249</v>
      </c>
      <c r="ED38" t="s">
        <v>249</v>
      </c>
      <c r="EE38" t="s">
        <v>249</v>
      </c>
      <c r="EF38" t="s">
        <v>249</v>
      </c>
      <c r="EG38" t="s">
        <v>259</v>
      </c>
      <c r="EH38" s="2">
        <v>0</v>
      </c>
      <c r="EI38" s="2">
        <v>0</v>
      </c>
      <c r="EJ38" s="2">
        <v>0</v>
      </c>
      <c r="EK38" s="2">
        <v>0</v>
      </c>
      <c r="EL38" s="2">
        <v>0</v>
      </c>
      <c r="EM38" s="2">
        <v>0</v>
      </c>
      <c r="EN38" s="2">
        <v>0</v>
      </c>
      <c r="EY38" t="s">
        <v>248</v>
      </c>
      <c r="EZ38" t="s">
        <v>248</v>
      </c>
      <c r="FA38" t="s">
        <v>248</v>
      </c>
      <c r="FB38" t="s">
        <v>248</v>
      </c>
      <c r="FC38" t="s">
        <v>248</v>
      </c>
      <c r="FD38" t="s">
        <v>248</v>
      </c>
      <c r="FE38" t="s">
        <v>248</v>
      </c>
      <c r="FP38" t="s">
        <v>249</v>
      </c>
      <c r="FQ38" t="s">
        <v>249</v>
      </c>
      <c r="FR38" t="s">
        <v>249</v>
      </c>
      <c r="FS38" t="s">
        <v>249</v>
      </c>
      <c r="FT38" t="s">
        <v>249</v>
      </c>
      <c r="FU38" t="s">
        <v>249</v>
      </c>
      <c r="FV38" t="s">
        <v>249</v>
      </c>
      <c r="FW38" t="s">
        <v>249</v>
      </c>
      <c r="FX38" t="s">
        <v>249</v>
      </c>
      <c r="FY38" t="s">
        <v>249</v>
      </c>
      <c r="FZ38">
        <v>0</v>
      </c>
      <c r="GA38">
        <v>0</v>
      </c>
      <c r="GB38">
        <v>0</v>
      </c>
      <c r="GC38">
        <v>0</v>
      </c>
      <c r="GD38">
        <v>0</v>
      </c>
      <c r="GE38">
        <v>0</v>
      </c>
      <c r="GF38">
        <v>0</v>
      </c>
      <c r="GG38">
        <v>0</v>
      </c>
      <c r="GH38">
        <v>0</v>
      </c>
      <c r="GI38">
        <v>0</v>
      </c>
      <c r="GJ38">
        <v>0</v>
      </c>
      <c r="GK38">
        <v>0</v>
      </c>
      <c r="GL38">
        <v>0</v>
      </c>
      <c r="GM38">
        <v>0</v>
      </c>
      <c r="GN38">
        <v>0</v>
      </c>
      <c r="HI38" t="s">
        <v>248</v>
      </c>
      <c r="HJ38" s="3">
        <v>0</v>
      </c>
      <c r="HK38" t="s">
        <v>260</v>
      </c>
      <c r="IB38" s="3">
        <v>0</v>
      </c>
      <c r="IC38" s="3">
        <v>0</v>
      </c>
      <c r="ID38" s="3">
        <v>0</v>
      </c>
      <c r="IE38" t="s">
        <v>262</v>
      </c>
    </row>
    <row r="39" spans="1:239" x14ac:dyDescent="0.3">
      <c r="A39" t="s">
        <v>241</v>
      </c>
      <c r="B39" t="s">
        <v>241</v>
      </c>
      <c r="C39" t="s">
        <v>241</v>
      </c>
      <c r="D39" t="s">
        <v>241</v>
      </c>
      <c r="E39" t="s">
        <v>241</v>
      </c>
      <c r="F39" s="2">
        <v>0</v>
      </c>
      <c r="G39" s="2">
        <v>17500</v>
      </c>
      <c r="H39" s="2">
        <v>0</v>
      </c>
      <c r="I39" s="2">
        <v>0</v>
      </c>
      <c r="J39" s="2">
        <v>-17500</v>
      </c>
      <c r="K39" s="2">
        <v>0</v>
      </c>
      <c r="L39" s="2">
        <v>0</v>
      </c>
      <c r="M39" s="2">
        <v>9600</v>
      </c>
      <c r="N39" s="2">
        <v>-9600</v>
      </c>
      <c r="O39" s="1" t="s">
        <v>453</v>
      </c>
      <c r="P39" t="s">
        <v>454</v>
      </c>
      <c r="Q39" s="1" t="s">
        <v>455</v>
      </c>
      <c r="R39" t="s">
        <v>246</v>
      </c>
      <c r="T39" t="s">
        <v>249</v>
      </c>
      <c r="U39" t="s">
        <v>248</v>
      </c>
      <c r="V39" t="s">
        <v>456</v>
      </c>
      <c r="W39" t="s">
        <v>456</v>
      </c>
      <c r="X39">
        <v>38</v>
      </c>
      <c r="Y39" t="s">
        <v>249</v>
      </c>
      <c r="Z39" t="s">
        <v>250</v>
      </c>
      <c r="AB39" t="s">
        <v>341</v>
      </c>
      <c r="AC39" t="s">
        <v>248</v>
      </c>
      <c r="AD39" t="s">
        <v>341</v>
      </c>
      <c r="AE39" t="s">
        <v>248</v>
      </c>
      <c r="AF39" t="s">
        <v>341</v>
      </c>
      <c r="AG39" s="3">
        <v>0</v>
      </c>
      <c r="AH39" s="3">
        <v>0</v>
      </c>
      <c r="AI39" s="4">
        <v>44151.333333333336</v>
      </c>
      <c r="AJ39" s="4">
        <v>44152.708333333336</v>
      </c>
      <c r="AK39" s="4">
        <v>44151.333333333336</v>
      </c>
      <c r="AL39" s="4">
        <v>44152.708333333336</v>
      </c>
      <c r="AM39" s="4">
        <v>45656.333333333336</v>
      </c>
      <c r="AN39" s="4">
        <v>45657.708333333336</v>
      </c>
      <c r="AQ39" s="4">
        <v>43831.333333333336</v>
      </c>
      <c r="AR39" s="4">
        <v>43832.708333333336</v>
      </c>
      <c r="AS39" t="s">
        <v>406</v>
      </c>
      <c r="AT39" t="s">
        <v>406</v>
      </c>
      <c r="BS39" t="s">
        <v>249</v>
      </c>
      <c r="BT39" t="s">
        <v>249</v>
      </c>
      <c r="BU39" t="s">
        <v>249</v>
      </c>
      <c r="BV39" t="s">
        <v>249</v>
      </c>
      <c r="BW39" t="s">
        <v>249</v>
      </c>
      <c r="BX39" t="s">
        <v>249</v>
      </c>
      <c r="BY39" t="s">
        <v>249</v>
      </c>
      <c r="BZ39" t="s">
        <v>249</v>
      </c>
      <c r="CA39" t="s">
        <v>249</v>
      </c>
      <c r="CB39" t="s">
        <v>249</v>
      </c>
      <c r="CC39" t="s">
        <v>249</v>
      </c>
      <c r="CD39" t="s">
        <v>247</v>
      </c>
      <c r="CE39" s="2">
        <v>0</v>
      </c>
      <c r="CG39">
        <v>2</v>
      </c>
      <c r="CH39">
        <v>23</v>
      </c>
      <c r="CI39">
        <v>0</v>
      </c>
      <c r="CJ39">
        <v>0</v>
      </c>
      <c r="CK39">
        <v>0</v>
      </c>
      <c r="CL39">
        <v>0</v>
      </c>
      <c r="CM39">
        <v>0</v>
      </c>
      <c r="CN39" t="s">
        <v>247</v>
      </c>
      <c r="CO39" s="4">
        <v>34294.333333333336</v>
      </c>
      <c r="CR39">
        <v>0</v>
      </c>
      <c r="CS39" t="s">
        <v>249</v>
      </c>
      <c r="CW39" t="s">
        <v>455</v>
      </c>
      <c r="CX39" t="s">
        <v>248</v>
      </c>
      <c r="CY39" t="s">
        <v>248</v>
      </c>
      <c r="CZ39" t="s">
        <v>248</v>
      </c>
      <c r="DA39" s="2">
        <v>0</v>
      </c>
      <c r="DB39" s="2">
        <v>0</v>
      </c>
      <c r="DC39" s="2">
        <v>0</v>
      </c>
      <c r="DD39" t="s">
        <v>249</v>
      </c>
      <c r="DE39" t="s">
        <v>247</v>
      </c>
      <c r="DF39" t="s">
        <v>249</v>
      </c>
      <c r="DI39" s="2">
        <v>0</v>
      </c>
      <c r="DJ39" t="s">
        <v>457</v>
      </c>
      <c r="DK39" t="s">
        <v>249</v>
      </c>
      <c r="DL39" t="s">
        <v>249</v>
      </c>
      <c r="DM39" t="s">
        <v>241</v>
      </c>
      <c r="DN39" t="s">
        <v>241</v>
      </c>
      <c r="DO39" t="s">
        <v>241</v>
      </c>
      <c r="DP39" t="s">
        <v>458</v>
      </c>
      <c r="DQ39" s="2">
        <v>0</v>
      </c>
      <c r="DR39" s="2">
        <v>0</v>
      </c>
      <c r="DS39" s="2">
        <v>0</v>
      </c>
      <c r="DT39" t="s">
        <v>258</v>
      </c>
      <c r="DY39" t="s">
        <v>249</v>
      </c>
      <c r="DZ39" t="s">
        <v>249</v>
      </c>
      <c r="EA39" t="s">
        <v>249</v>
      </c>
      <c r="EB39" t="s">
        <v>249</v>
      </c>
      <c r="EC39" t="s">
        <v>249</v>
      </c>
      <c r="ED39" t="s">
        <v>249</v>
      </c>
      <c r="EE39" t="s">
        <v>247</v>
      </c>
      <c r="EF39" t="s">
        <v>249</v>
      </c>
      <c r="EG39" t="s">
        <v>259</v>
      </c>
      <c r="EH39" s="2">
        <v>0</v>
      </c>
      <c r="EI39" s="2">
        <v>0</v>
      </c>
      <c r="EJ39" s="2">
        <v>0</v>
      </c>
      <c r="EK39" s="2">
        <v>0</v>
      </c>
      <c r="EL39" s="2">
        <v>0</v>
      </c>
      <c r="EM39" s="2">
        <v>0</v>
      </c>
      <c r="EN39" s="2">
        <v>0</v>
      </c>
      <c r="EY39" t="s">
        <v>248</v>
      </c>
      <c r="EZ39" t="s">
        <v>248</v>
      </c>
      <c r="FA39" t="s">
        <v>248</v>
      </c>
      <c r="FB39" t="s">
        <v>248</v>
      </c>
      <c r="FC39" t="s">
        <v>248</v>
      </c>
      <c r="FD39" t="s">
        <v>248</v>
      </c>
      <c r="FE39" t="s">
        <v>248</v>
      </c>
      <c r="FP39" t="s">
        <v>249</v>
      </c>
      <c r="FQ39" t="s">
        <v>249</v>
      </c>
      <c r="FR39" t="s">
        <v>249</v>
      </c>
      <c r="FS39" t="s">
        <v>249</v>
      </c>
      <c r="FT39" t="s">
        <v>249</v>
      </c>
      <c r="FU39" t="s">
        <v>249</v>
      </c>
      <c r="FV39" t="s">
        <v>249</v>
      </c>
      <c r="FW39" t="s">
        <v>249</v>
      </c>
      <c r="FX39" t="s">
        <v>249</v>
      </c>
      <c r="FY39" t="s">
        <v>249</v>
      </c>
      <c r="FZ39">
        <v>0</v>
      </c>
      <c r="GA39">
        <v>0</v>
      </c>
      <c r="GB39">
        <v>0</v>
      </c>
      <c r="GC39">
        <v>0</v>
      </c>
      <c r="GD39">
        <v>0</v>
      </c>
      <c r="GE39">
        <v>0</v>
      </c>
      <c r="GF39">
        <v>0</v>
      </c>
      <c r="GG39">
        <v>0</v>
      </c>
      <c r="GH39">
        <v>0</v>
      </c>
      <c r="GI39">
        <v>0</v>
      </c>
      <c r="GJ39">
        <v>0</v>
      </c>
      <c r="GK39">
        <v>0</v>
      </c>
      <c r="GL39">
        <v>0</v>
      </c>
      <c r="GM39">
        <v>0</v>
      </c>
      <c r="GN39">
        <v>0</v>
      </c>
      <c r="HI39" t="s">
        <v>248</v>
      </c>
      <c r="HJ39" s="3">
        <v>0</v>
      </c>
      <c r="HK39" t="s">
        <v>260</v>
      </c>
      <c r="IA39" t="s">
        <v>261</v>
      </c>
      <c r="IB39" s="3">
        <v>0</v>
      </c>
      <c r="IC39" s="3">
        <v>0</v>
      </c>
      <c r="ID39" s="3">
        <v>0</v>
      </c>
      <c r="IE39" t="s">
        <v>262</v>
      </c>
    </row>
    <row r="40" spans="1:239" x14ac:dyDescent="0.3">
      <c r="A40" t="s">
        <v>241</v>
      </c>
      <c r="B40" t="s">
        <v>241</v>
      </c>
      <c r="C40" t="s">
        <v>241</v>
      </c>
      <c r="D40" t="s">
        <v>241</v>
      </c>
      <c r="E40" t="s">
        <v>241</v>
      </c>
      <c r="F40" s="2">
        <v>0</v>
      </c>
      <c r="G40" s="2">
        <v>17500</v>
      </c>
      <c r="H40" s="2">
        <v>0</v>
      </c>
      <c r="I40" s="2">
        <v>0</v>
      </c>
      <c r="J40" s="2">
        <v>-17500</v>
      </c>
      <c r="K40" s="2">
        <v>0</v>
      </c>
      <c r="L40" s="2">
        <v>0</v>
      </c>
      <c r="M40" s="2">
        <v>2400</v>
      </c>
      <c r="N40" s="2">
        <v>-2400</v>
      </c>
      <c r="O40" s="1" t="s">
        <v>459</v>
      </c>
      <c r="P40" t="s">
        <v>460</v>
      </c>
      <c r="Q40" s="1" t="s">
        <v>461</v>
      </c>
      <c r="R40" t="s">
        <v>246</v>
      </c>
      <c r="T40" t="s">
        <v>249</v>
      </c>
      <c r="U40" t="s">
        <v>248</v>
      </c>
      <c r="V40" t="s">
        <v>456</v>
      </c>
      <c r="W40" t="s">
        <v>456</v>
      </c>
      <c r="X40">
        <v>39</v>
      </c>
      <c r="Y40" t="s">
        <v>249</v>
      </c>
      <c r="Z40" t="s">
        <v>250</v>
      </c>
      <c r="AB40" t="s">
        <v>341</v>
      </c>
      <c r="AC40" t="s">
        <v>248</v>
      </c>
      <c r="AD40" t="s">
        <v>341</v>
      </c>
      <c r="AE40" t="s">
        <v>248</v>
      </c>
      <c r="AF40" t="s">
        <v>341</v>
      </c>
      <c r="AG40" s="3">
        <v>0</v>
      </c>
      <c r="AH40" s="3">
        <v>0</v>
      </c>
      <c r="AI40" s="4">
        <v>44151.333333333336</v>
      </c>
      <c r="AJ40" s="4">
        <v>44152.708333333336</v>
      </c>
      <c r="AK40" s="4">
        <v>44151.333333333336</v>
      </c>
      <c r="AL40" s="4">
        <v>44152.708333333336</v>
      </c>
      <c r="AM40" s="4">
        <v>45656.333333333336</v>
      </c>
      <c r="AN40" s="4">
        <v>45657.708333333336</v>
      </c>
      <c r="AQ40" s="4">
        <v>43831.333333333336</v>
      </c>
      <c r="AR40" s="4">
        <v>43832.708333333336</v>
      </c>
      <c r="AS40" t="s">
        <v>406</v>
      </c>
      <c r="AT40" t="s">
        <v>406</v>
      </c>
      <c r="AW40" t="s">
        <v>462</v>
      </c>
      <c r="AX40" t="s">
        <v>463</v>
      </c>
      <c r="BS40" t="s">
        <v>249</v>
      </c>
      <c r="BT40" t="s">
        <v>249</v>
      </c>
      <c r="BU40" t="s">
        <v>249</v>
      </c>
      <c r="BV40" t="s">
        <v>249</v>
      </c>
      <c r="BW40" t="s">
        <v>249</v>
      </c>
      <c r="BX40" t="s">
        <v>249</v>
      </c>
      <c r="BY40" t="s">
        <v>249</v>
      </c>
      <c r="BZ40" t="s">
        <v>249</v>
      </c>
      <c r="CA40" t="s">
        <v>249</v>
      </c>
      <c r="CB40" t="s">
        <v>249</v>
      </c>
      <c r="CC40" t="s">
        <v>249</v>
      </c>
      <c r="CD40" t="s">
        <v>249</v>
      </c>
      <c r="CE40" s="2">
        <v>0</v>
      </c>
      <c r="CG40">
        <v>3</v>
      </c>
      <c r="CH40">
        <v>24</v>
      </c>
      <c r="CI40">
        <v>0</v>
      </c>
      <c r="CJ40">
        <v>0</v>
      </c>
      <c r="CK40">
        <v>0</v>
      </c>
      <c r="CL40">
        <v>0</v>
      </c>
      <c r="CM40">
        <v>0</v>
      </c>
      <c r="CN40" t="s">
        <v>247</v>
      </c>
      <c r="CO40" s="4">
        <v>34294.333333333336</v>
      </c>
      <c r="CR40">
        <v>0</v>
      </c>
      <c r="CS40" t="s">
        <v>249</v>
      </c>
      <c r="CW40" t="s">
        <v>461</v>
      </c>
      <c r="CX40" t="s">
        <v>248</v>
      </c>
      <c r="CY40" t="s">
        <v>248</v>
      </c>
      <c r="CZ40" t="s">
        <v>248</v>
      </c>
      <c r="DA40" s="2">
        <v>0</v>
      </c>
      <c r="DB40" s="2">
        <v>0</v>
      </c>
      <c r="DC40" s="2">
        <v>0</v>
      </c>
      <c r="DD40" t="s">
        <v>249</v>
      </c>
      <c r="DE40" t="s">
        <v>249</v>
      </c>
      <c r="DF40" t="s">
        <v>249</v>
      </c>
      <c r="DI40" s="2">
        <v>0</v>
      </c>
      <c r="DJ40" t="s">
        <v>256</v>
      </c>
      <c r="DK40" t="s">
        <v>249</v>
      </c>
      <c r="DL40" t="s">
        <v>249</v>
      </c>
      <c r="DM40" t="s">
        <v>241</v>
      </c>
      <c r="DN40" t="s">
        <v>241</v>
      </c>
      <c r="DO40" t="s">
        <v>241</v>
      </c>
      <c r="DP40" t="s">
        <v>464</v>
      </c>
      <c r="DQ40" s="2">
        <v>0</v>
      </c>
      <c r="DR40" s="2">
        <v>0</v>
      </c>
      <c r="DS40" s="2">
        <v>0</v>
      </c>
      <c r="DT40" t="s">
        <v>258</v>
      </c>
      <c r="DY40" t="s">
        <v>249</v>
      </c>
      <c r="DZ40" t="s">
        <v>249</v>
      </c>
      <c r="EA40" t="s">
        <v>249</v>
      </c>
      <c r="EB40" t="s">
        <v>249</v>
      </c>
      <c r="EC40" t="s">
        <v>249</v>
      </c>
      <c r="ED40" t="s">
        <v>249</v>
      </c>
      <c r="EE40" t="s">
        <v>247</v>
      </c>
      <c r="EF40" t="s">
        <v>249</v>
      </c>
      <c r="EG40" t="s">
        <v>259</v>
      </c>
      <c r="EH40" s="2">
        <v>0</v>
      </c>
      <c r="EI40" s="2">
        <v>0</v>
      </c>
      <c r="EJ40" s="2">
        <v>0</v>
      </c>
      <c r="EK40" s="2">
        <v>0</v>
      </c>
      <c r="EL40" s="2">
        <v>0</v>
      </c>
      <c r="EM40" s="2">
        <v>0</v>
      </c>
      <c r="EN40" s="2">
        <v>0</v>
      </c>
      <c r="EY40" t="s">
        <v>248</v>
      </c>
      <c r="EZ40" t="s">
        <v>248</v>
      </c>
      <c r="FA40" t="s">
        <v>248</v>
      </c>
      <c r="FB40" t="s">
        <v>248</v>
      </c>
      <c r="FC40" t="s">
        <v>248</v>
      </c>
      <c r="FD40" t="s">
        <v>248</v>
      </c>
      <c r="FE40" t="s">
        <v>248</v>
      </c>
      <c r="FP40" t="s">
        <v>249</v>
      </c>
      <c r="FQ40" t="s">
        <v>249</v>
      </c>
      <c r="FR40" t="s">
        <v>249</v>
      </c>
      <c r="FS40" t="s">
        <v>249</v>
      </c>
      <c r="FT40" t="s">
        <v>249</v>
      </c>
      <c r="FU40" t="s">
        <v>249</v>
      </c>
      <c r="FV40" t="s">
        <v>249</v>
      </c>
      <c r="FW40" t="s">
        <v>249</v>
      </c>
      <c r="FX40" t="s">
        <v>249</v>
      </c>
      <c r="FY40" t="s">
        <v>249</v>
      </c>
      <c r="FZ40">
        <v>0</v>
      </c>
      <c r="GA40">
        <v>0</v>
      </c>
      <c r="GB40">
        <v>0</v>
      </c>
      <c r="GC40">
        <v>0</v>
      </c>
      <c r="GD40">
        <v>0</v>
      </c>
      <c r="GE40">
        <v>0</v>
      </c>
      <c r="GF40">
        <v>0</v>
      </c>
      <c r="GG40">
        <v>0</v>
      </c>
      <c r="GH40">
        <v>0</v>
      </c>
      <c r="GI40">
        <v>0</v>
      </c>
      <c r="GJ40">
        <v>0</v>
      </c>
      <c r="GK40">
        <v>0</v>
      </c>
      <c r="GL40">
        <v>0</v>
      </c>
      <c r="GM40">
        <v>0</v>
      </c>
      <c r="GN40">
        <v>0</v>
      </c>
      <c r="HI40" t="s">
        <v>248</v>
      </c>
      <c r="HJ40" s="3">
        <v>0</v>
      </c>
      <c r="HK40" t="s">
        <v>260</v>
      </c>
      <c r="IA40" t="s">
        <v>261</v>
      </c>
      <c r="IB40" s="3">
        <v>0</v>
      </c>
      <c r="IC40" s="3">
        <v>0</v>
      </c>
      <c r="ID40" s="3">
        <v>0</v>
      </c>
      <c r="IE40" t="s">
        <v>262</v>
      </c>
    </row>
    <row r="41" spans="1:239" x14ac:dyDescent="0.3">
      <c r="A41" t="s">
        <v>241</v>
      </c>
      <c r="B41" t="s">
        <v>241</v>
      </c>
      <c r="C41" t="s">
        <v>241</v>
      </c>
      <c r="D41" t="s">
        <v>241</v>
      </c>
      <c r="E41" t="s">
        <v>241</v>
      </c>
      <c r="F41" s="2">
        <v>0</v>
      </c>
      <c r="G41" s="2">
        <v>0</v>
      </c>
      <c r="H41" s="2">
        <v>0</v>
      </c>
      <c r="I41" s="2">
        <v>0</v>
      </c>
      <c r="J41" s="2">
        <v>0</v>
      </c>
      <c r="K41" s="2">
        <v>0</v>
      </c>
      <c r="L41" s="2">
        <v>0</v>
      </c>
      <c r="M41" s="2">
        <v>0</v>
      </c>
      <c r="N41" s="2">
        <v>0</v>
      </c>
      <c r="O41" s="1" t="s">
        <v>465</v>
      </c>
      <c r="P41" t="s">
        <v>466</v>
      </c>
      <c r="Q41" s="1" t="s">
        <v>467</v>
      </c>
      <c r="R41" t="s">
        <v>246</v>
      </c>
      <c r="T41" t="s">
        <v>249</v>
      </c>
      <c r="U41" t="s">
        <v>248</v>
      </c>
      <c r="V41" t="s">
        <v>447</v>
      </c>
      <c r="W41" t="s">
        <v>447</v>
      </c>
      <c r="X41">
        <v>40</v>
      </c>
      <c r="Y41" t="s">
        <v>249</v>
      </c>
      <c r="Z41" t="s">
        <v>276</v>
      </c>
      <c r="AB41" t="s">
        <v>282</v>
      </c>
      <c r="AC41" t="s">
        <v>248</v>
      </c>
      <c r="AD41" t="s">
        <v>282</v>
      </c>
      <c r="AE41" t="s">
        <v>248</v>
      </c>
      <c r="AF41" t="s">
        <v>282</v>
      </c>
      <c r="AG41" s="3">
        <v>0</v>
      </c>
      <c r="AH41" s="3">
        <v>0</v>
      </c>
      <c r="AI41" s="4">
        <v>44151.333333333336</v>
      </c>
      <c r="AJ41" s="4">
        <v>44151.708333333336</v>
      </c>
      <c r="AK41" s="4">
        <v>44151.333333333336</v>
      </c>
      <c r="AL41" s="4">
        <v>44151.708333333336</v>
      </c>
      <c r="AM41" s="4">
        <v>45657.333333333336</v>
      </c>
      <c r="AN41" s="4">
        <v>45657.708333333336</v>
      </c>
      <c r="AQ41" s="4">
        <v>43831.333333333336</v>
      </c>
      <c r="AR41" s="4">
        <v>43831.708333333336</v>
      </c>
      <c r="AS41" t="s">
        <v>406</v>
      </c>
      <c r="AT41" t="s">
        <v>406</v>
      </c>
      <c r="BS41" t="s">
        <v>249</v>
      </c>
      <c r="BT41" t="s">
        <v>249</v>
      </c>
      <c r="BU41" t="s">
        <v>249</v>
      </c>
      <c r="BV41" t="s">
        <v>249</v>
      </c>
      <c r="BW41" t="s">
        <v>249</v>
      </c>
      <c r="BX41" t="s">
        <v>249</v>
      </c>
      <c r="BY41" t="s">
        <v>249</v>
      </c>
      <c r="BZ41" t="s">
        <v>249</v>
      </c>
      <c r="CA41" t="s">
        <v>249</v>
      </c>
      <c r="CB41" t="s">
        <v>249</v>
      </c>
      <c r="CC41" t="s">
        <v>249</v>
      </c>
      <c r="CD41" t="s">
        <v>249</v>
      </c>
      <c r="CE41" s="2">
        <v>0</v>
      </c>
      <c r="CG41">
        <v>4</v>
      </c>
      <c r="CH41">
        <v>106</v>
      </c>
      <c r="CI41">
        <v>0</v>
      </c>
      <c r="CJ41">
        <v>0</v>
      </c>
      <c r="CK41">
        <v>0</v>
      </c>
      <c r="CL41">
        <v>0</v>
      </c>
      <c r="CM41">
        <v>0</v>
      </c>
      <c r="CN41" t="s">
        <v>247</v>
      </c>
      <c r="CR41">
        <v>0</v>
      </c>
      <c r="CS41" t="s">
        <v>249</v>
      </c>
      <c r="CW41" t="s">
        <v>467</v>
      </c>
      <c r="CX41" t="s">
        <v>248</v>
      </c>
      <c r="CY41" t="s">
        <v>248</v>
      </c>
      <c r="CZ41" t="s">
        <v>248</v>
      </c>
      <c r="DA41" s="2">
        <v>0</v>
      </c>
      <c r="DB41" s="2">
        <v>0</v>
      </c>
      <c r="DC41" s="2">
        <v>0</v>
      </c>
      <c r="DD41" t="s">
        <v>249</v>
      </c>
      <c r="DE41" t="s">
        <v>249</v>
      </c>
      <c r="DF41" t="s">
        <v>249</v>
      </c>
      <c r="DI41" s="2">
        <v>0</v>
      </c>
      <c r="DJ41" t="s">
        <v>256</v>
      </c>
      <c r="DK41" t="s">
        <v>249</v>
      </c>
      <c r="DL41" t="s">
        <v>247</v>
      </c>
      <c r="DM41" t="s">
        <v>241</v>
      </c>
      <c r="DN41" t="s">
        <v>241</v>
      </c>
      <c r="DO41" t="s">
        <v>241</v>
      </c>
      <c r="DP41" t="s">
        <v>241</v>
      </c>
      <c r="DQ41" s="2">
        <v>0</v>
      </c>
      <c r="DR41" s="2">
        <v>0</v>
      </c>
      <c r="DS41" s="2">
        <v>0</v>
      </c>
      <c r="DT41" t="s">
        <v>278</v>
      </c>
      <c r="DY41" t="s">
        <v>249</v>
      </c>
      <c r="DZ41" t="s">
        <v>249</v>
      </c>
      <c r="EA41" t="s">
        <v>249</v>
      </c>
      <c r="EB41" t="s">
        <v>249</v>
      </c>
      <c r="EC41" t="s">
        <v>249</v>
      </c>
      <c r="ED41" t="s">
        <v>249</v>
      </c>
      <c r="EE41" t="s">
        <v>249</v>
      </c>
      <c r="EF41" t="s">
        <v>249</v>
      </c>
      <c r="EG41" t="s">
        <v>259</v>
      </c>
      <c r="EH41" s="2">
        <v>0</v>
      </c>
      <c r="EI41" s="2">
        <v>0</v>
      </c>
      <c r="EJ41" s="2">
        <v>0</v>
      </c>
      <c r="EK41" s="2">
        <v>0</v>
      </c>
      <c r="EL41" s="2">
        <v>0</v>
      </c>
      <c r="EM41" s="2">
        <v>0</v>
      </c>
      <c r="EN41" s="2">
        <v>0</v>
      </c>
      <c r="EY41" t="s">
        <v>248</v>
      </c>
      <c r="EZ41" t="s">
        <v>248</v>
      </c>
      <c r="FA41" t="s">
        <v>248</v>
      </c>
      <c r="FB41" t="s">
        <v>248</v>
      </c>
      <c r="FC41" t="s">
        <v>248</v>
      </c>
      <c r="FD41" t="s">
        <v>248</v>
      </c>
      <c r="FE41" t="s">
        <v>248</v>
      </c>
      <c r="FP41" t="s">
        <v>249</v>
      </c>
      <c r="FQ41" t="s">
        <v>249</v>
      </c>
      <c r="FR41" t="s">
        <v>249</v>
      </c>
      <c r="FS41" t="s">
        <v>249</v>
      </c>
      <c r="FT41" t="s">
        <v>249</v>
      </c>
      <c r="FU41" t="s">
        <v>249</v>
      </c>
      <c r="FV41" t="s">
        <v>249</v>
      </c>
      <c r="FW41" t="s">
        <v>249</v>
      </c>
      <c r="FX41" t="s">
        <v>249</v>
      </c>
      <c r="FY41" t="s">
        <v>249</v>
      </c>
      <c r="FZ41">
        <v>0</v>
      </c>
      <c r="GA41">
        <v>0</v>
      </c>
      <c r="GB41">
        <v>0</v>
      </c>
      <c r="GC41">
        <v>0</v>
      </c>
      <c r="GD41">
        <v>0</v>
      </c>
      <c r="GE41">
        <v>0</v>
      </c>
      <c r="GF41">
        <v>0</v>
      </c>
      <c r="GG41">
        <v>0</v>
      </c>
      <c r="GH41">
        <v>0</v>
      </c>
      <c r="GI41">
        <v>0</v>
      </c>
      <c r="GJ41">
        <v>0</v>
      </c>
      <c r="GK41">
        <v>0</v>
      </c>
      <c r="GL41">
        <v>0</v>
      </c>
      <c r="GM41">
        <v>0</v>
      </c>
      <c r="GN41">
        <v>0</v>
      </c>
      <c r="HI41" t="s">
        <v>248</v>
      </c>
      <c r="HJ41" s="3">
        <v>0</v>
      </c>
      <c r="HK41" t="s">
        <v>260</v>
      </c>
      <c r="IB41" s="3">
        <v>0</v>
      </c>
      <c r="IC41" s="3">
        <v>0</v>
      </c>
      <c r="ID41" s="3">
        <v>0</v>
      </c>
      <c r="IE41" t="s">
        <v>262</v>
      </c>
    </row>
    <row r="42" spans="1:239" x14ac:dyDescent="0.3">
      <c r="A42" t="s">
        <v>241</v>
      </c>
      <c r="B42" t="s">
        <v>241</v>
      </c>
      <c r="C42" t="s">
        <v>241</v>
      </c>
      <c r="D42" t="s">
        <v>241</v>
      </c>
      <c r="E42" t="s">
        <v>241</v>
      </c>
      <c r="F42" s="2">
        <v>0</v>
      </c>
      <c r="G42" s="2">
        <v>0</v>
      </c>
      <c r="H42" s="2">
        <v>0</v>
      </c>
      <c r="I42" s="2">
        <v>0</v>
      </c>
      <c r="J42" s="2">
        <v>0</v>
      </c>
      <c r="K42" s="2">
        <v>0</v>
      </c>
      <c r="L42" s="2">
        <v>0</v>
      </c>
      <c r="M42" s="2">
        <v>0</v>
      </c>
      <c r="N42" s="2">
        <v>0</v>
      </c>
      <c r="O42" s="1" t="s">
        <v>468</v>
      </c>
      <c r="Q42" s="1" t="s">
        <v>469</v>
      </c>
      <c r="R42" t="s">
        <v>246</v>
      </c>
      <c r="T42" t="s">
        <v>249</v>
      </c>
      <c r="U42" t="s">
        <v>248</v>
      </c>
      <c r="V42" t="s">
        <v>447</v>
      </c>
      <c r="W42" t="s">
        <v>447</v>
      </c>
      <c r="X42">
        <v>41</v>
      </c>
      <c r="Y42" t="s">
        <v>249</v>
      </c>
      <c r="Z42" t="s">
        <v>276</v>
      </c>
      <c r="AB42" t="s">
        <v>282</v>
      </c>
      <c r="AC42" t="s">
        <v>248</v>
      </c>
      <c r="AD42" t="s">
        <v>282</v>
      </c>
      <c r="AE42" t="s">
        <v>248</v>
      </c>
      <c r="AF42" t="s">
        <v>248</v>
      </c>
      <c r="AG42" s="3">
        <v>0</v>
      </c>
      <c r="AH42" s="3">
        <v>0</v>
      </c>
      <c r="AI42" s="4">
        <v>44151.333333333336</v>
      </c>
      <c r="AJ42" s="4">
        <v>44151.708333333336</v>
      </c>
      <c r="AK42" s="4">
        <v>44151.333333333336</v>
      </c>
      <c r="AL42" s="4">
        <v>44151.708333333336</v>
      </c>
      <c r="AM42" s="4">
        <v>45657.333333333336</v>
      </c>
      <c r="AN42" s="4">
        <v>45657.708333333336</v>
      </c>
      <c r="AQ42" s="4">
        <v>43831.333333333336</v>
      </c>
      <c r="AR42" s="4">
        <v>43831.708333333336</v>
      </c>
      <c r="AS42" t="s">
        <v>406</v>
      </c>
      <c r="AT42" t="s">
        <v>406</v>
      </c>
      <c r="BS42" t="s">
        <v>249</v>
      </c>
      <c r="BT42" t="s">
        <v>249</v>
      </c>
      <c r="BU42" t="s">
        <v>249</v>
      </c>
      <c r="BV42" t="s">
        <v>249</v>
      </c>
      <c r="BW42" t="s">
        <v>249</v>
      </c>
      <c r="BX42" t="s">
        <v>249</v>
      </c>
      <c r="BY42" t="s">
        <v>249</v>
      </c>
      <c r="BZ42" t="s">
        <v>249</v>
      </c>
      <c r="CA42" t="s">
        <v>249</v>
      </c>
      <c r="CB42" t="s">
        <v>249</v>
      </c>
      <c r="CC42" t="s">
        <v>249</v>
      </c>
      <c r="CD42" t="s">
        <v>249</v>
      </c>
      <c r="CE42" s="2">
        <v>0</v>
      </c>
      <c r="CG42">
        <v>5</v>
      </c>
      <c r="CH42">
        <v>108</v>
      </c>
      <c r="CI42">
        <v>0</v>
      </c>
      <c r="CJ42">
        <v>0</v>
      </c>
      <c r="CK42">
        <v>0</v>
      </c>
      <c r="CL42">
        <v>0</v>
      </c>
      <c r="CM42">
        <v>0</v>
      </c>
      <c r="CN42" t="s">
        <v>249</v>
      </c>
      <c r="CR42">
        <v>0</v>
      </c>
      <c r="CS42" t="s">
        <v>249</v>
      </c>
      <c r="CW42" t="s">
        <v>469</v>
      </c>
      <c r="CX42" t="s">
        <v>248</v>
      </c>
      <c r="CY42" t="s">
        <v>248</v>
      </c>
      <c r="CZ42" t="s">
        <v>248</v>
      </c>
      <c r="DA42" s="2">
        <v>0</v>
      </c>
      <c r="DB42" s="2">
        <v>0</v>
      </c>
      <c r="DC42" s="2">
        <v>0</v>
      </c>
      <c r="DD42" t="s">
        <v>249</v>
      </c>
      <c r="DE42" t="s">
        <v>249</v>
      </c>
      <c r="DF42" t="s">
        <v>249</v>
      </c>
      <c r="DI42" s="2">
        <v>0</v>
      </c>
      <c r="DJ42" t="s">
        <v>256</v>
      </c>
      <c r="DK42" t="s">
        <v>249</v>
      </c>
      <c r="DL42" t="s">
        <v>247</v>
      </c>
      <c r="DM42" t="s">
        <v>241</v>
      </c>
      <c r="DN42" t="s">
        <v>241</v>
      </c>
      <c r="DO42" t="s">
        <v>241</v>
      </c>
      <c r="DP42" t="s">
        <v>241</v>
      </c>
      <c r="DQ42" s="2">
        <v>0</v>
      </c>
      <c r="DR42" s="2">
        <v>0</v>
      </c>
      <c r="DS42" s="2">
        <v>0</v>
      </c>
      <c r="DT42" t="s">
        <v>278</v>
      </c>
      <c r="DY42" t="s">
        <v>249</v>
      </c>
      <c r="DZ42" t="s">
        <v>249</v>
      </c>
      <c r="EA42" t="s">
        <v>249</v>
      </c>
      <c r="EB42" t="s">
        <v>249</v>
      </c>
      <c r="EC42" t="s">
        <v>249</v>
      </c>
      <c r="ED42" t="s">
        <v>249</v>
      </c>
      <c r="EE42" t="s">
        <v>249</v>
      </c>
      <c r="EF42" t="s">
        <v>249</v>
      </c>
      <c r="EG42" t="s">
        <v>259</v>
      </c>
      <c r="EH42" s="2">
        <v>0</v>
      </c>
      <c r="EI42" s="2">
        <v>0</v>
      </c>
      <c r="EJ42" s="2">
        <v>0</v>
      </c>
      <c r="EK42" s="2">
        <v>0</v>
      </c>
      <c r="EL42" s="2">
        <v>0</v>
      </c>
      <c r="EM42" s="2">
        <v>0</v>
      </c>
      <c r="EN42" s="2">
        <v>0</v>
      </c>
      <c r="EY42" t="s">
        <v>248</v>
      </c>
      <c r="EZ42" t="s">
        <v>248</v>
      </c>
      <c r="FA42" t="s">
        <v>248</v>
      </c>
      <c r="FB42" t="s">
        <v>248</v>
      </c>
      <c r="FC42" t="s">
        <v>248</v>
      </c>
      <c r="FD42" t="s">
        <v>248</v>
      </c>
      <c r="FE42" t="s">
        <v>248</v>
      </c>
      <c r="FP42" t="s">
        <v>249</v>
      </c>
      <c r="FQ42" t="s">
        <v>249</v>
      </c>
      <c r="FR42" t="s">
        <v>249</v>
      </c>
      <c r="FS42" t="s">
        <v>249</v>
      </c>
      <c r="FT42" t="s">
        <v>249</v>
      </c>
      <c r="FU42" t="s">
        <v>249</v>
      </c>
      <c r="FV42" t="s">
        <v>249</v>
      </c>
      <c r="FW42" t="s">
        <v>249</v>
      </c>
      <c r="FX42" t="s">
        <v>249</v>
      </c>
      <c r="FY42" t="s">
        <v>249</v>
      </c>
      <c r="FZ42">
        <v>0</v>
      </c>
      <c r="GA42">
        <v>0</v>
      </c>
      <c r="GB42">
        <v>0</v>
      </c>
      <c r="GC42">
        <v>0</v>
      </c>
      <c r="GD42">
        <v>0</v>
      </c>
      <c r="GE42">
        <v>0</v>
      </c>
      <c r="GF42">
        <v>0</v>
      </c>
      <c r="GG42">
        <v>0</v>
      </c>
      <c r="GH42">
        <v>0</v>
      </c>
      <c r="GI42">
        <v>0</v>
      </c>
      <c r="GJ42">
        <v>0</v>
      </c>
      <c r="GK42">
        <v>0</v>
      </c>
      <c r="GL42">
        <v>0</v>
      </c>
      <c r="GM42">
        <v>0</v>
      </c>
      <c r="GN42">
        <v>0</v>
      </c>
      <c r="HI42" t="s">
        <v>248</v>
      </c>
      <c r="HJ42" s="3">
        <v>0</v>
      </c>
      <c r="HK42" t="s">
        <v>260</v>
      </c>
      <c r="IB42" s="3">
        <v>0</v>
      </c>
      <c r="IC42" s="3">
        <v>0</v>
      </c>
      <c r="ID42" s="3">
        <v>0</v>
      </c>
      <c r="IE42" t="s">
        <v>262</v>
      </c>
    </row>
    <row r="43" spans="1:239" x14ac:dyDescent="0.3">
      <c r="A43" t="s">
        <v>241</v>
      </c>
      <c r="B43" t="s">
        <v>241</v>
      </c>
      <c r="C43" t="s">
        <v>241</v>
      </c>
      <c r="D43" t="s">
        <v>241</v>
      </c>
      <c r="E43" t="s">
        <v>241</v>
      </c>
      <c r="F43" s="2">
        <v>0</v>
      </c>
      <c r="G43" s="2">
        <v>2500</v>
      </c>
      <c r="H43" s="2">
        <v>0</v>
      </c>
      <c r="I43" s="2">
        <v>0</v>
      </c>
      <c r="J43" s="2">
        <v>-2500</v>
      </c>
      <c r="K43" s="2">
        <v>0</v>
      </c>
      <c r="L43" s="2">
        <v>0</v>
      </c>
      <c r="M43" s="2">
        <v>2400</v>
      </c>
      <c r="N43" s="2">
        <v>-2400</v>
      </c>
      <c r="O43" s="1" t="s">
        <v>470</v>
      </c>
      <c r="P43" t="s">
        <v>471</v>
      </c>
      <c r="Q43" s="1" t="s">
        <v>472</v>
      </c>
      <c r="R43" t="s">
        <v>246</v>
      </c>
      <c r="T43" t="s">
        <v>249</v>
      </c>
      <c r="U43" t="s">
        <v>248</v>
      </c>
      <c r="V43" t="s">
        <v>456</v>
      </c>
      <c r="W43" t="s">
        <v>456</v>
      </c>
      <c r="X43">
        <v>42</v>
      </c>
      <c r="Y43" t="s">
        <v>249</v>
      </c>
      <c r="Z43" t="s">
        <v>250</v>
      </c>
      <c r="AB43" t="s">
        <v>282</v>
      </c>
      <c r="AC43" t="s">
        <v>248</v>
      </c>
      <c r="AD43" t="s">
        <v>282</v>
      </c>
      <c r="AE43" t="s">
        <v>248</v>
      </c>
      <c r="AF43" t="s">
        <v>282</v>
      </c>
      <c r="AG43" s="3">
        <v>0</v>
      </c>
      <c r="AH43" s="3">
        <v>0</v>
      </c>
      <c r="AI43" s="4">
        <v>44151.333333333336</v>
      </c>
      <c r="AJ43" s="4">
        <v>44151.708333333336</v>
      </c>
      <c r="AK43" s="4">
        <v>44151.333333333336</v>
      </c>
      <c r="AL43" s="4">
        <v>44151.708333333336</v>
      </c>
      <c r="AM43" s="4">
        <v>45656.333333333336</v>
      </c>
      <c r="AN43" s="4">
        <v>45656.708333333336</v>
      </c>
      <c r="AQ43" s="4">
        <v>43831.333333333336</v>
      </c>
      <c r="AR43" s="4">
        <v>43831.708333333336</v>
      </c>
      <c r="AS43" t="s">
        <v>406</v>
      </c>
      <c r="AT43" t="s">
        <v>406</v>
      </c>
      <c r="AW43" t="s">
        <v>462</v>
      </c>
      <c r="AX43" t="s">
        <v>463</v>
      </c>
      <c r="BS43" t="s">
        <v>249</v>
      </c>
      <c r="BT43" t="s">
        <v>249</v>
      </c>
      <c r="BU43" t="s">
        <v>249</v>
      </c>
      <c r="BV43" t="s">
        <v>249</v>
      </c>
      <c r="BW43" t="s">
        <v>249</v>
      </c>
      <c r="BX43" t="s">
        <v>249</v>
      </c>
      <c r="BY43" t="s">
        <v>249</v>
      </c>
      <c r="BZ43" t="s">
        <v>249</v>
      </c>
      <c r="CA43" t="s">
        <v>249</v>
      </c>
      <c r="CB43" t="s">
        <v>249</v>
      </c>
      <c r="CC43" t="s">
        <v>249</v>
      </c>
      <c r="CD43" t="s">
        <v>249</v>
      </c>
      <c r="CE43" s="2">
        <v>0</v>
      </c>
      <c r="CG43">
        <v>4</v>
      </c>
      <c r="CH43">
        <v>25</v>
      </c>
      <c r="CI43">
        <v>0</v>
      </c>
      <c r="CJ43">
        <v>0</v>
      </c>
      <c r="CK43">
        <v>0</v>
      </c>
      <c r="CL43">
        <v>0</v>
      </c>
      <c r="CM43">
        <v>0</v>
      </c>
      <c r="CN43" t="s">
        <v>247</v>
      </c>
      <c r="CO43" s="4">
        <v>34294.333333333336</v>
      </c>
      <c r="CR43">
        <v>0</v>
      </c>
      <c r="CS43" t="s">
        <v>249</v>
      </c>
      <c r="CW43" t="s">
        <v>472</v>
      </c>
      <c r="CX43" t="s">
        <v>248</v>
      </c>
      <c r="CY43" t="s">
        <v>248</v>
      </c>
      <c r="CZ43" t="s">
        <v>248</v>
      </c>
      <c r="DA43" s="2">
        <v>0</v>
      </c>
      <c r="DB43" s="2">
        <v>0</v>
      </c>
      <c r="DC43" s="2">
        <v>0</v>
      </c>
      <c r="DD43" t="s">
        <v>249</v>
      </c>
      <c r="DE43" t="s">
        <v>249</v>
      </c>
      <c r="DF43" t="s">
        <v>249</v>
      </c>
      <c r="DI43" s="2">
        <v>0</v>
      </c>
      <c r="DJ43" t="s">
        <v>256</v>
      </c>
      <c r="DK43" t="s">
        <v>249</v>
      </c>
      <c r="DL43" t="s">
        <v>249</v>
      </c>
      <c r="DM43" t="s">
        <v>241</v>
      </c>
      <c r="DN43" t="s">
        <v>241</v>
      </c>
      <c r="DO43" t="s">
        <v>241</v>
      </c>
      <c r="DP43" t="s">
        <v>464</v>
      </c>
      <c r="DQ43" s="2">
        <v>0</v>
      </c>
      <c r="DR43" s="2">
        <v>0</v>
      </c>
      <c r="DS43" s="2">
        <v>0</v>
      </c>
      <c r="DT43" t="s">
        <v>258</v>
      </c>
      <c r="DY43" t="s">
        <v>249</v>
      </c>
      <c r="DZ43" t="s">
        <v>249</v>
      </c>
      <c r="EA43" t="s">
        <v>249</v>
      </c>
      <c r="EB43" t="s">
        <v>249</v>
      </c>
      <c r="EC43" t="s">
        <v>249</v>
      </c>
      <c r="ED43" t="s">
        <v>249</v>
      </c>
      <c r="EE43" t="s">
        <v>247</v>
      </c>
      <c r="EF43" t="s">
        <v>249</v>
      </c>
      <c r="EG43" t="s">
        <v>259</v>
      </c>
      <c r="EH43" s="2">
        <v>0</v>
      </c>
      <c r="EI43" s="2">
        <v>0</v>
      </c>
      <c r="EJ43" s="2">
        <v>0</v>
      </c>
      <c r="EK43" s="2">
        <v>0</v>
      </c>
      <c r="EL43" s="2">
        <v>0</v>
      </c>
      <c r="EM43" s="2">
        <v>0</v>
      </c>
      <c r="EN43" s="2">
        <v>0</v>
      </c>
      <c r="EY43" t="s">
        <v>248</v>
      </c>
      <c r="EZ43" t="s">
        <v>248</v>
      </c>
      <c r="FA43" t="s">
        <v>248</v>
      </c>
      <c r="FB43" t="s">
        <v>248</v>
      </c>
      <c r="FC43" t="s">
        <v>248</v>
      </c>
      <c r="FD43" t="s">
        <v>248</v>
      </c>
      <c r="FE43" t="s">
        <v>248</v>
      </c>
      <c r="FP43" t="s">
        <v>249</v>
      </c>
      <c r="FQ43" t="s">
        <v>249</v>
      </c>
      <c r="FR43" t="s">
        <v>249</v>
      </c>
      <c r="FS43" t="s">
        <v>249</v>
      </c>
      <c r="FT43" t="s">
        <v>249</v>
      </c>
      <c r="FU43" t="s">
        <v>249</v>
      </c>
      <c r="FV43" t="s">
        <v>249</v>
      </c>
      <c r="FW43" t="s">
        <v>249</v>
      </c>
      <c r="FX43" t="s">
        <v>249</v>
      </c>
      <c r="FY43" t="s">
        <v>249</v>
      </c>
      <c r="FZ43">
        <v>0</v>
      </c>
      <c r="GA43">
        <v>0</v>
      </c>
      <c r="GB43">
        <v>0</v>
      </c>
      <c r="GC43">
        <v>0</v>
      </c>
      <c r="GD43">
        <v>0</v>
      </c>
      <c r="GE43">
        <v>0</v>
      </c>
      <c r="GF43">
        <v>0</v>
      </c>
      <c r="GG43">
        <v>0</v>
      </c>
      <c r="GH43">
        <v>0</v>
      </c>
      <c r="GI43">
        <v>0</v>
      </c>
      <c r="GJ43">
        <v>0</v>
      </c>
      <c r="GK43">
        <v>0</v>
      </c>
      <c r="GL43">
        <v>0</v>
      </c>
      <c r="GM43">
        <v>0</v>
      </c>
      <c r="GN43">
        <v>0</v>
      </c>
      <c r="HI43" t="s">
        <v>248</v>
      </c>
      <c r="HJ43" s="3">
        <v>0</v>
      </c>
      <c r="HK43" t="s">
        <v>260</v>
      </c>
      <c r="IA43" t="s">
        <v>261</v>
      </c>
      <c r="IB43" s="3">
        <v>0</v>
      </c>
      <c r="IC43" s="3">
        <v>0</v>
      </c>
      <c r="ID43" s="3">
        <v>0</v>
      </c>
      <c r="IE43" t="s">
        <v>262</v>
      </c>
    </row>
    <row r="44" spans="1:239" x14ac:dyDescent="0.3">
      <c r="A44" t="s">
        <v>241</v>
      </c>
      <c r="B44" t="s">
        <v>241</v>
      </c>
      <c r="C44" t="s">
        <v>241</v>
      </c>
      <c r="D44" t="s">
        <v>241</v>
      </c>
      <c r="E44" t="s">
        <v>241</v>
      </c>
      <c r="F44" s="2">
        <v>0</v>
      </c>
      <c r="G44" s="2">
        <v>0</v>
      </c>
      <c r="H44" s="2">
        <v>0</v>
      </c>
      <c r="I44" s="2">
        <v>0</v>
      </c>
      <c r="J44" s="2">
        <v>0</v>
      </c>
      <c r="K44" s="2">
        <v>0</v>
      </c>
      <c r="L44" s="2">
        <v>0</v>
      </c>
      <c r="M44" s="2">
        <v>0</v>
      </c>
      <c r="N44" s="2">
        <v>0</v>
      </c>
      <c r="O44" s="1" t="s">
        <v>468</v>
      </c>
      <c r="Q44" s="1" t="s">
        <v>473</v>
      </c>
      <c r="R44" t="s">
        <v>246</v>
      </c>
      <c r="T44" t="s">
        <v>249</v>
      </c>
      <c r="U44" t="s">
        <v>248</v>
      </c>
      <c r="V44" t="s">
        <v>248</v>
      </c>
      <c r="W44" t="s">
        <v>456</v>
      </c>
      <c r="X44">
        <v>43</v>
      </c>
      <c r="Y44" t="s">
        <v>249</v>
      </c>
      <c r="Z44" t="s">
        <v>276</v>
      </c>
      <c r="AB44" t="s">
        <v>282</v>
      </c>
      <c r="AC44" t="s">
        <v>248</v>
      </c>
      <c r="AD44" t="s">
        <v>282</v>
      </c>
      <c r="AE44" t="s">
        <v>248</v>
      </c>
      <c r="AF44" t="s">
        <v>248</v>
      </c>
      <c r="AG44" s="3">
        <v>0</v>
      </c>
      <c r="AH44" s="3">
        <v>0</v>
      </c>
      <c r="AI44" s="4">
        <v>44151.333333333336</v>
      </c>
      <c r="AJ44" s="4">
        <v>44151.708333333336</v>
      </c>
      <c r="AK44" s="4">
        <v>44151.333333333336</v>
      </c>
      <c r="AL44" s="4">
        <v>44151.708333333336</v>
      </c>
      <c r="AM44" s="4">
        <v>45656.333333333336</v>
      </c>
      <c r="AN44" s="4">
        <v>45656.708333333336</v>
      </c>
      <c r="AQ44" s="4">
        <v>43831.333333333336</v>
      </c>
      <c r="AR44" s="4">
        <v>43831.708333333336</v>
      </c>
      <c r="AS44" t="s">
        <v>406</v>
      </c>
      <c r="AT44" t="s">
        <v>406</v>
      </c>
      <c r="AV44">
        <v>45</v>
      </c>
      <c r="BS44" t="s">
        <v>249</v>
      </c>
      <c r="BT44" t="s">
        <v>249</v>
      </c>
      <c r="BU44" t="s">
        <v>249</v>
      </c>
      <c r="BV44" t="s">
        <v>249</v>
      </c>
      <c r="BW44" t="s">
        <v>249</v>
      </c>
      <c r="BX44" t="s">
        <v>249</v>
      </c>
      <c r="BY44" t="s">
        <v>249</v>
      </c>
      <c r="BZ44" t="s">
        <v>249</v>
      </c>
      <c r="CA44" t="s">
        <v>249</v>
      </c>
      <c r="CB44" t="s">
        <v>249</v>
      </c>
      <c r="CC44" t="s">
        <v>249</v>
      </c>
      <c r="CD44" t="s">
        <v>249</v>
      </c>
      <c r="CE44" s="2">
        <v>0</v>
      </c>
      <c r="CG44">
        <v>5</v>
      </c>
      <c r="CH44">
        <v>109</v>
      </c>
      <c r="CI44">
        <v>0</v>
      </c>
      <c r="CJ44">
        <v>0</v>
      </c>
      <c r="CK44">
        <v>0</v>
      </c>
      <c r="CL44">
        <v>0</v>
      </c>
      <c r="CM44">
        <v>0</v>
      </c>
      <c r="CN44" t="s">
        <v>249</v>
      </c>
      <c r="CQ44">
        <v>110</v>
      </c>
      <c r="CR44">
        <v>0</v>
      </c>
      <c r="CS44" t="s">
        <v>249</v>
      </c>
      <c r="CW44" t="s">
        <v>473</v>
      </c>
      <c r="CX44" t="s">
        <v>248</v>
      </c>
      <c r="CY44" t="s">
        <v>248</v>
      </c>
      <c r="CZ44" t="s">
        <v>248</v>
      </c>
      <c r="DA44" s="2">
        <v>0</v>
      </c>
      <c r="DB44" s="2">
        <v>0</v>
      </c>
      <c r="DC44" s="2">
        <v>0</v>
      </c>
      <c r="DD44" t="s">
        <v>249</v>
      </c>
      <c r="DE44" t="s">
        <v>249</v>
      </c>
      <c r="DF44" t="s">
        <v>249</v>
      </c>
      <c r="DI44" s="2">
        <v>0</v>
      </c>
      <c r="DJ44" t="s">
        <v>256</v>
      </c>
      <c r="DK44" t="s">
        <v>249</v>
      </c>
      <c r="DL44" t="s">
        <v>247</v>
      </c>
      <c r="DM44" t="s">
        <v>241</v>
      </c>
      <c r="DN44" t="s">
        <v>241</v>
      </c>
      <c r="DO44" t="s">
        <v>241</v>
      </c>
      <c r="DP44" t="s">
        <v>241</v>
      </c>
      <c r="DQ44" s="2">
        <v>0</v>
      </c>
      <c r="DR44" s="2">
        <v>0</v>
      </c>
      <c r="DS44" s="2">
        <v>0</v>
      </c>
      <c r="DT44" t="s">
        <v>278</v>
      </c>
      <c r="DY44" t="s">
        <v>249</v>
      </c>
      <c r="DZ44" t="s">
        <v>249</v>
      </c>
      <c r="EA44" t="s">
        <v>249</v>
      </c>
      <c r="EB44" t="s">
        <v>249</v>
      </c>
      <c r="EC44" t="s">
        <v>249</v>
      </c>
      <c r="ED44" t="s">
        <v>249</v>
      </c>
      <c r="EE44" t="s">
        <v>249</v>
      </c>
      <c r="EF44" t="s">
        <v>249</v>
      </c>
      <c r="EG44" t="s">
        <v>259</v>
      </c>
      <c r="EH44" s="2">
        <v>0</v>
      </c>
      <c r="EI44" s="2">
        <v>0</v>
      </c>
      <c r="EJ44" s="2">
        <v>0</v>
      </c>
      <c r="EK44" s="2">
        <v>0</v>
      </c>
      <c r="EL44" s="2">
        <v>0</v>
      </c>
      <c r="EM44" s="2">
        <v>0</v>
      </c>
      <c r="EN44" s="2">
        <v>0</v>
      </c>
      <c r="EY44" t="s">
        <v>248</v>
      </c>
      <c r="EZ44" t="s">
        <v>248</v>
      </c>
      <c r="FA44" t="s">
        <v>248</v>
      </c>
      <c r="FB44" t="s">
        <v>248</v>
      </c>
      <c r="FC44" t="s">
        <v>248</v>
      </c>
      <c r="FD44" t="s">
        <v>248</v>
      </c>
      <c r="FE44" t="s">
        <v>248</v>
      </c>
      <c r="FP44" t="s">
        <v>249</v>
      </c>
      <c r="FQ44" t="s">
        <v>249</v>
      </c>
      <c r="FR44" t="s">
        <v>249</v>
      </c>
      <c r="FS44" t="s">
        <v>249</v>
      </c>
      <c r="FT44" t="s">
        <v>249</v>
      </c>
      <c r="FU44" t="s">
        <v>249</v>
      </c>
      <c r="FV44" t="s">
        <v>249</v>
      </c>
      <c r="FW44" t="s">
        <v>249</v>
      </c>
      <c r="FX44" t="s">
        <v>249</v>
      </c>
      <c r="FY44" t="s">
        <v>249</v>
      </c>
      <c r="FZ44">
        <v>0</v>
      </c>
      <c r="GA44">
        <v>0</v>
      </c>
      <c r="GB44">
        <v>0</v>
      </c>
      <c r="GC44">
        <v>0</v>
      </c>
      <c r="GD44">
        <v>0</v>
      </c>
      <c r="GE44">
        <v>0</v>
      </c>
      <c r="GF44">
        <v>0</v>
      </c>
      <c r="GG44">
        <v>0</v>
      </c>
      <c r="GH44">
        <v>0</v>
      </c>
      <c r="GI44">
        <v>0</v>
      </c>
      <c r="GJ44">
        <v>0</v>
      </c>
      <c r="GK44">
        <v>0</v>
      </c>
      <c r="GL44">
        <v>0</v>
      </c>
      <c r="GM44">
        <v>0</v>
      </c>
      <c r="GN44">
        <v>0</v>
      </c>
      <c r="HI44" t="s">
        <v>248</v>
      </c>
      <c r="HJ44" s="3">
        <v>0</v>
      </c>
      <c r="HK44" t="s">
        <v>260</v>
      </c>
      <c r="HO44" t="s">
        <v>474</v>
      </c>
      <c r="IB44" s="3">
        <v>0</v>
      </c>
      <c r="IC44" s="3">
        <v>0</v>
      </c>
      <c r="ID44" s="3">
        <v>0</v>
      </c>
      <c r="IE44" t="s">
        <v>262</v>
      </c>
    </row>
    <row r="45" spans="1:239" x14ac:dyDescent="0.3">
      <c r="A45" t="s">
        <v>241</v>
      </c>
      <c r="B45" t="s">
        <v>241</v>
      </c>
      <c r="C45" t="s">
        <v>241</v>
      </c>
      <c r="D45" t="s">
        <v>241</v>
      </c>
      <c r="E45" t="s">
        <v>241</v>
      </c>
      <c r="F45" s="2">
        <v>0</v>
      </c>
      <c r="G45" s="2">
        <v>10000</v>
      </c>
      <c r="H45" s="2">
        <v>0</v>
      </c>
      <c r="I45" s="2">
        <v>0</v>
      </c>
      <c r="J45" s="2">
        <v>-10000</v>
      </c>
      <c r="K45" s="2">
        <v>0</v>
      </c>
      <c r="L45" s="2">
        <v>0</v>
      </c>
      <c r="M45" s="2">
        <v>4800</v>
      </c>
      <c r="N45" s="2">
        <v>-4800</v>
      </c>
      <c r="O45" s="1" t="s">
        <v>475</v>
      </c>
      <c r="P45" t="s">
        <v>476</v>
      </c>
      <c r="Q45" s="1" t="s">
        <v>477</v>
      </c>
      <c r="R45" t="s">
        <v>246</v>
      </c>
      <c r="T45" t="s">
        <v>249</v>
      </c>
      <c r="U45" t="s">
        <v>248</v>
      </c>
      <c r="V45" t="s">
        <v>456</v>
      </c>
      <c r="W45" t="s">
        <v>456</v>
      </c>
      <c r="X45">
        <v>44</v>
      </c>
      <c r="Y45" t="s">
        <v>249</v>
      </c>
      <c r="Z45" t="s">
        <v>250</v>
      </c>
      <c r="AB45" t="s">
        <v>282</v>
      </c>
      <c r="AC45" t="s">
        <v>248</v>
      </c>
      <c r="AD45" t="s">
        <v>282</v>
      </c>
      <c r="AE45" t="s">
        <v>248</v>
      </c>
      <c r="AF45" t="s">
        <v>282</v>
      </c>
      <c r="AG45" s="3">
        <v>0</v>
      </c>
      <c r="AH45" s="3">
        <v>0</v>
      </c>
      <c r="AI45" s="4">
        <v>44152.333333333336</v>
      </c>
      <c r="AJ45" s="4">
        <v>44152.708333333336</v>
      </c>
      <c r="AK45" s="4">
        <v>44152.333333333336</v>
      </c>
      <c r="AL45" s="4">
        <v>44152.708333333336</v>
      </c>
      <c r="AM45" s="4">
        <v>45657.333333333336</v>
      </c>
      <c r="AN45" s="4">
        <v>45657.708333333336</v>
      </c>
      <c r="AQ45" s="4">
        <v>43832.333333333336</v>
      </c>
      <c r="AR45" s="4">
        <v>43832.708333333336</v>
      </c>
      <c r="AS45" t="s">
        <v>406</v>
      </c>
      <c r="AT45" t="s">
        <v>406</v>
      </c>
      <c r="AW45" t="s">
        <v>462</v>
      </c>
      <c r="AX45" t="s">
        <v>463</v>
      </c>
      <c r="BS45" t="s">
        <v>249</v>
      </c>
      <c r="BT45" t="s">
        <v>249</v>
      </c>
      <c r="BU45" t="s">
        <v>249</v>
      </c>
      <c r="BV45" t="s">
        <v>249</v>
      </c>
      <c r="BW45" t="s">
        <v>249</v>
      </c>
      <c r="BX45" t="s">
        <v>249</v>
      </c>
      <c r="BY45" t="s">
        <v>249</v>
      </c>
      <c r="BZ45" t="s">
        <v>249</v>
      </c>
      <c r="CA45" t="s">
        <v>249</v>
      </c>
      <c r="CB45" t="s">
        <v>249</v>
      </c>
      <c r="CC45" t="s">
        <v>249</v>
      </c>
      <c r="CD45" t="s">
        <v>249</v>
      </c>
      <c r="CE45" s="2">
        <v>0</v>
      </c>
      <c r="CG45">
        <v>4</v>
      </c>
      <c r="CH45">
        <v>26</v>
      </c>
      <c r="CI45">
        <v>0</v>
      </c>
      <c r="CJ45">
        <v>0</v>
      </c>
      <c r="CK45">
        <v>0</v>
      </c>
      <c r="CL45">
        <v>0</v>
      </c>
      <c r="CM45">
        <v>0</v>
      </c>
      <c r="CN45" t="s">
        <v>247</v>
      </c>
      <c r="CO45" s="4">
        <v>34294.333333333336</v>
      </c>
      <c r="CR45">
        <v>0</v>
      </c>
      <c r="CS45" t="s">
        <v>249</v>
      </c>
      <c r="CW45" t="s">
        <v>477</v>
      </c>
      <c r="CX45" t="s">
        <v>248</v>
      </c>
      <c r="CY45" t="s">
        <v>248</v>
      </c>
      <c r="CZ45" t="s">
        <v>248</v>
      </c>
      <c r="DA45" s="2">
        <v>0</v>
      </c>
      <c r="DB45" s="2">
        <v>0</v>
      </c>
      <c r="DC45" s="2">
        <v>0</v>
      </c>
      <c r="DD45" t="s">
        <v>249</v>
      </c>
      <c r="DE45" t="s">
        <v>249</v>
      </c>
      <c r="DF45" t="s">
        <v>249</v>
      </c>
      <c r="DI45" s="2">
        <v>0</v>
      </c>
      <c r="DJ45" t="s">
        <v>256</v>
      </c>
      <c r="DK45" t="s">
        <v>249</v>
      </c>
      <c r="DL45" t="s">
        <v>249</v>
      </c>
      <c r="DM45" t="s">
        <v>241</v>
      </c>
      <c r="DN45" t="s">
        <v>241</v>
      </c>
      <c r="DO45" t="s">
        <v>241</v>
      </c>
      <c r="DP45" t="s">
        <v>331</v>
      </c>
      <c r="DQ45" s="2">
        <v>0</v>
      </c>
      <c r="DR45" s="2">
        <v>0</v>
      </c>
      <c r="DS45" s="2">
        <v>0</v>
      </c>
      <c r="DT45" t="s">
        <v>258</v>
      </c>
      <c r="DY45" t="s">
        <v>249</v>
      </c>
      <c r="DZ45" t="s">
        <v>249</v>
      </c>
      <c r="EA45" t="s">
        <v>249</v>
      </c>
      <c r="EB45" t="s">
        <v>249</v>
      </c>
      <c r="EC45" t="s">
        <v>249</v>
      </c>
      <c r="ED45" t="s">
        <v>249</v>
      </c>
      <c r="EE45" t="s">
        <v>247</v>
      </c>
      <c r="EF45" t="s">
        <v>249</v>
      </c>
      <c r="EG45" t="s">
        <v>259</v>
      </c>
      <c r="EH45" s="2">
        <v>0</v>
      </c>
      <c r="EI45" s="2">
        <v>0</v>
      </c>
      <c r="EJ45" s="2">
        <v>0</v>
      </c>
      <c r="EK45" s="2">
        <v>0</v>
      </c>
      <c r="EL45" s="2">
        <v>0</v>
      </c>
      <c r="EM45" s="2">
        <v>0</v>
      </c>
      <c r="EN45" s="2">
        <v>0</v>
      </c>
      <c r="EY45" t="s">
        <v>248</v>
      </c>
      <c r="EZ45" t="s">
        <v>248</v>
      </c>
      <c r="FA45" t="s">
        <v>248</v>
      </c>
      <c r="FB45" t="s">
        <v>248</v>
      </c>
      <c r="FC45" t="s">
        <v>248</v>
      </c>
      <c r="FD45" t="s">
        <v>248</v>
      </c>
      <c r="FE45" t="s">
        <v>248</v>
      </c>
      <c r="FP45" t="s">
        <v>249</v>
      </c>
      <c r="FQ45" t="s">
        <v>249</v>
      </c>
      <c r="FR45" t="s">
        <v>249</v>
      </c>
      <c r="FS45" t="s">
        <v>249</v>
      </c>
      <c r="FT45" t="s">
        <v>249</v>
      </c>
      <c r="FU45" t="s">
        <v>249</v>
      </c>
      <c r="FV45" t="s">
        <v>249</v>
      </c>
      <c r="FW45" t="s">
        <v>249</v>
      </c>
      <c r="FX45" t="s">
        <v>249</v>
      </c>
      <c r="FY45" t="s">
        <v>249</v>
      </c>
      <c r="FZ45">
        <v>0</v>
      </c>
      <c r="GA45">
        <v>0</v>
      </c>
      <c r="GB45">
        <v>0</v>
      </c>
      <c r="GC45">
        <v>0</v>
      </c>
      <c r="GD45">
        <v>0</v>
      </c>
      <c r="GE45">
        <v>0</v>
      </c>
      <c r="GF45">
        <v>0</v>
      </c>
      <c r="GG45">
        <v>0</v>
      </c>
      <c r="GH45">
        <v>0</v>
      </c>
      <c r="GI45">
        <v>0</v>
      </c>
      <c r="GJ45">
        <v>0</v>
      </c>
      <c r="GK45">
        <v>0</v>
      </c>
      <c r="GL45">
        <v>0</v>
      </c>
      <c r="GM45">
        <v>0</v>
      </c>
      <c r="GN45">
        <v>0</v>
      </c>
      <c r="HI45" t="s">
        <v>248</v>
      </c>
      <c r="HJ45" s="3">
        <v>0</v>
      </c>
      <c r="HK45" t="s">
        <v>260</v>
      </c>
      <c r="IA45" t="s">
        <v>261</v>
      </c>
      <c r="IB45" s="3">
        <v>0</v>
      </c>
      <c r="IC45" s="3">
        <v>0</v>
      </c>
      <c r="ID45" s="3">
        <v>0</v>
      </c>
      <c r="IE45" t="s">
        <v>262</v>
      </c>
    </row>
    <row r="46" spans="1:239" x14ac:dyDescent="0.3">
      <c r="A46" t="s">
        <v>241</v>
      </c>
      <c r="B46" t="s">
        <v>241</v>
      </c>
      <c r="C46" t="s">
        <v>241</v>
      </c>
      <c r="D46" t="s">
        <v>241</v>
      </c>
      <c r="E46" t="s">
        <v>241</v>
      </c>
      <c r="F46" s="2">
        <v>0</v>
      </c>
      <c r="G46" s="2">
        <v>0</v>
      </c>
      <c r="H46" s="2">
        <v>0</v>
      </c>
      <c r="I46" s="2">
        <v>0</v>
      </c>
      <c r="J46" s="2">
        <v>0</v>
      </c>
      <c r="K46" s="2">
        <v>0</v>
      </c>
      <c r="L46" s="2">
        <v>0</v>
      </c>
      <c r="M46" s="2">
        <v>0</v>
      </c>
      <c r="N46" s="2">
        <v>0</v>
      </c>
      <c r="O46" s="1" t="s">
        <v>468</v>
      </c>
      <c r="Q46" s="1" t="s">
        <v>474</v>
      </c>
      <c r="R46" t="s">
        <v>246</v>
      </c>
      <c r="T46" t="s">
        <v>249</v>
      </c>
      <c r="U46" t="s">
        <v>248</v>
      </c>
      <c r="V46" t="s">
        <v>456</v>
      </c>
      <c r="W46" t="s">
        <v>456</v>
      </c>
      <c r="X46">
        <v>45</v>
      </c>
      <c r="Y46" t="s">
        <v>249</v>
      </c>
      <c r="Z46" t="s">
        <v>276</v>
      </c>
      <c r="AB46" t="s">
        <v>282</v>
      </c>
      <c r="AC46" t="s">
        <v>248</v>
      </c>
      <c r="AD46" t="s">
        <v>282</v>
      </c>
      <c r="AE46" t="s">
        <v>248</v>
      </c>
      <c r="AF46" t="s">
        <v>248</v>
      </c>
      <c r="AG46" s="3">
        <v>0</v>
      </c>
      <c r="AH46" s="3">
        <v>0</v>
      </c>
      <c r="AI46" s="4">
        <v>44152.333333333336</v>
      </c>
      <c r="AJ46" s="4">
        <v>44152.708333333336</v>
      </c>
      <c r="AK46" s="4">
        <v>44152.333333333336</v>
      </c>
      <c r="AL46" s="4">
        <v>44152.708333333336</v>
      </c>
      <c r="AM46" s="4">
        <v>45657.333333333336</v>
      </c>
      <c r="AN46" s="4">
        <v>45657.708333333336</v>
      </c>
      <c r="AQ46" s="4">
        <v>43832.333333333336</v>
      </c>
      <c r="AR46" s="4">
        <v>43832.708333333336</v>
      </c>
      <c r="AS46" t="s">
        <v>406</v>
      </c>
      <c r="AT46" t="s">
        <v>406</v>
      </c>
      <c r="AU46">
        <v>43</v>
      </c>
      <c r="BS46" t="s">
        <v>249</v>
      </c>
      <c r="BT46" t="s">
        <v>249</v>
      </c>
      <c r="BU46" t="s">
        <v>249</v>
      </c>
      <c r="BV46" t="s">
        <v>249</v>
      </c>
      <c r="BW46" t="s">
        <v>249</v>
      </c>
      <c r="BX46" t="s">
        <v>249</v>
      </c>
      <c r="BY46" t="s">
        <v>249</v>
      </c>
      <c r="BZ46" t="s">
        <v>249</v>
      </c>
      <c r="CA46" t="s">
        <v>249</v>
      </c>
      <c r="CB46" t="s">
        <v>249</v>
      </c>
      <c r="CC46" t="s">
        <v>249</v>
      </c>
      <c r="CD46" t="s">
        <v>249</v>
      </c>
      <c r="CE46" s="2">
        <v>0</v>
      </c>
      <c r="CG46">
        <v>5</v>
      </c>
      <c r="CH46">
        <v>110</v>
      </c>
      <c r="CI46">
        <v>0</v>
      </c>
      <c r="CJ46">
        <v>0</v>
      </c>
      <c r="CK46">
        <v>0</v>
      </c>
      <c r="CL46">
        <v>0</v>
      </c>
      <c r="CM46">
        <v>0</v>
      </c>
      <c r="CN46" t="s">
        <v>249</v>
      </c>
      <c r="CP46">
        <v>109</v>
      </c>
      <c r="CR46">
        <v>0</v>
      </c>
      <c r="CS46" t="s">
        <v>249</v>
      </c>
      <c r="CW46" t="s">
        <v>474</v>
      </c>
      <c r="CX46" t="s">
        <v>248</v>
      </c>
      <c r="CY46" t="s">
        <v>248</v>
      </c>
      <c r="CZ46" t="s">
        <v>248</v>
      </c>
      <c r="DA46" s="2">
        <v>0</v>
      </c>
      <c r="DB46" s="2">
        <v>0</v>
      </c>
      <c r="DC46" s="2">
        <v>0</v>
      </c>
      <c r="DD46" t="s">
        <v>249</v>
      </c>
      <c r="DE46" t="s">
        <v>249</v>
      </c>
      <c r="DF46" t="s">
        <v>249</v>
      </c>
      <c r="DI46" s="2">
        <v>0</v>
      </c>
      <c r="DJ46" t="s">
        <v>256</v>
      </c>
      <c r="DK46" t="s">
        <v>249</v>
      </c>
      <c r="DL46" t="s">
        <v>247</v>
      </c>
      <c r="DM46" t="s">
        <v>241</v>
      </c>
      <c r="DN46" t="s">
        <v>241</v>
      </c>
      <c r="DO46" t="s">
        <v>241</v>
      </c>
      <c r="DP46" t="s">
        <v>241</v>
      </c>
      <c r="DQ46" s="2">
        <v>0</v>
      </c>
      <c r="DR46" s="2">
        <v>0</v>
      </c>
      <c r="DS46" s="2">
        <v>0</v>
      </c>
      <c r="DT46" t="s">
        <v>278</v>
      </c>
      <c r="DY46" t="s">
        <v>249</v>
      </c>
      <c r="DZ46" t="s">
        <v>249</v>
      </c>
      <c r="EA46" t="s">
        <v>249</v>
      </c>
      <c r="EB46" t="s">
        <v>249</v>
      </c>
      <c r="EC46" t="s">
        <v>249</v>
      </c>
      <c r="ED46" t="s">
        <v>249</v>
      </c>
      <c r="EE46" t="s">
        <v>249</v>
      </c>
      <c r="EF46" t="s">
        <v>249</v>
      </c>
      <c r="EG46" t="s">
        <v>259</v>
      </c>
      <c r="EH46" s="2">
        <v>0</v>
      </c>
      <c r="EI46" s="2">
        <v>0</v>
      </c>
      <c r="EJ46" s="2">
        <v>0</v>
      </c>
      <c r="EK46" s="2">
        <v>0</v>
      </c>
      <c r="EL46" s="2">
        <v>0</v>
      </c>
      <c r="EM46" s="2">
        <v>0</v>
      </c>
      <c r="EN46" s="2">
        <v>0</v>
      </c>
      <c r="EY46" t="s">
        <v>248</v>
      </c>
      <c r="EZ46" t="s">
        <v>248</v>
      </c>
      <c r="FA46" t="s">
        <v>248</v>
      </c>
      <c r="FB46" t="s">
        <v>248</v>
      </c>
      <c r="FC46" t="s">
        <v>248</v>
      </c>
      <c r="FD46" t="s">
        <v>248</v>
      </c>
      <c r="FE46" t="s">
        <v>248</v>
      </c>
      <c r="FP46" t="s">
        <v>249</v>
      </c>
      <c r="FQ46" t="s">
        <v>249</v>
      </c>
      <c r="FR46" t="s">
        <v>249</v>
      </c>
      <c r="FS46" t="s">
        <v>249</v>
      </c>
      <c r="FT46" t="s">
        <v>249</v>
      </c>
      <c r="FU46" t="s">
        <v>249</v>
      </c>
      <c r="FV46" t="s">
        <v>249</v>
      </c>
      <c r="FW46" t="s">
        <v>249</v>
      </c>
      <c r="FX46" t="s">
        <v>249</v>
      </c>
      <c r="FY46" t="s">
        <v>249</v>
      </c>
      <c r="FZ46">
        <v>0</v>
      </c>
      <c r="GA46">
        <v>0</v>
      </c>
      <c r="GB46">
        <v>0</v>
      </c>
      <c r="GC46">
        <v>0</v>
      </c>
      <c r="GD46">
        <v>0</v>
      </c>
      <c r="GE46">
        <v>0</v>
      </c>
      <c r="GF46">
        <v>0</v>
      </c>
      <c r="GG46">
        <v>0</v>
      </c>
      <c r="GH46">
        <v>0</v>
      </c>
      <c r="GI46">
        <v>0</v>
      </c>
      <c r="GJ46">
        <v>0</v>
      </c>
      <c r="GK46">
        <v>0</v>
      </c>
      <c r="GL46">
        <v>0</v>
      </c>
      <c r="GM46">
        <v>0</v>
      </c>
      <c r="GN46">
        <v>0</v>
      </c>
      <c r="HI46" t="s">
        <v>248</v>
      </c>
      <c r="HJ46" s="3">
        <v>0</v>
      </c>
      <c r="HK46" t="s">
        <v>260</v>
      </c>
      <c r="HN46" t="s">
        <v>473</v>
      </c>
      <c r="IB46" s="3">
        <v>0</v>
      </c>
      <c r="IC46" s="3">
        <v>0</v>
      </c>
      <c r="ID46" s="3">
        <v>0</v>
      </c>
      <c r="IE46" t="s">
        <v>262</v>
      </c>
    </row>
    <row r="47" spans="1:239" x14ac:dyDescent="0.3">
      <c r="A47" t="s">
        <v>241</v>
      </c>
      <c r="B47" t="s">
        <v>241</v>
      </c>
      <c r="C47" t="s">
        <v>241</v>
      </c>
      <c r="D47" t="s">
        <v>241</v>
      </c>
      <c r="E47" t="s">
        <v>241</v>
      </c>
      <c r="F47" s="2">
        <v>0</v>
      </c>
      <c r="G47" s="2">
        <v>0</v>
      </c>
      <c r="H47" s="2">
        <v>0</v>
      </c>
      <c r="I47" s="2">
        <v>0</v>
      </c>
      <c r="J47" s="2">
        <v>0</v>
      </c>
      <c r="K47" s="2">
        <v>0</v>
      </c>
      <c r="L47" s="2">
        <v>0</v>
      </c>
      <c r="M47" s="2">
        <v>0</v>
      </c>
      <c r="N47" s="2">
        <v>0</v>
      </c>
      <c r="O47" s="1" t="s">
        <v>478</v>
      </c>
      <c r="P47" t="s">
        <v>479</v>
      </c>
      <c r="Q47" s="1" t="s">
        <v>480</v>
      </c>
      <c r="R47" t="s">
        <v>246</v>
      </c>
      <c r="T47" t="s">
        <v>249</v>
      </c>
      <c r="U47" t="s">
        <v>248</v>
      </c>
      <c r="V47" t="s">
        <v>447</v>
      </c>
      <c r="W47" t="s">
        <v>447</v>
      </c>
      <c r="X47">
        <v>46</v>
      </c>
      <c r="Y47" t="s">
        <v>249</v>
      </c>
      <c r="Z47" t="s">
        <v>250</v>
      </c>
      <c r="AB47" t="s">
        <v>282</v>
      </c>
      <c r="AC47" t="s">
        <v>248</v>
      </c>
      <c r="AD47" t="s">
        <v>282</v>
      </c>
      <c r="AE47" t="s">
        <v>248</v>
      </c>
      <c r="AF47" t="s">
        <v>282</v>
      </c>
      <c r="AG47" s="3">
        <v>0</v>
      </c>
      <c r="AH47" s="3">
        <v>0</v>
      </c>
      <c r="AI47" s="4">
        <v>44151.333333333336</v>
      </c>
      <c r="AJ47" s="4">
        <v>44151.708333333336</v>
      </c>
      <c r="AK47" s="4">
        <v>44151.333333333336</v>
      </c>
      <c r="AL47" s="4">
        <v>44151.708333333336</v>
      </c>
      <c r="AM47" s="4">
        <v>45657.333333333336</v>
      </c>
      <c r="AN47" s="4">
        <v>45657.708333333336</v>
      </c>
      <c r="AQ47" s="4">
        <v>43831.333333333336</v>
      </c>
      <c r="AR47" s="4">
        <v>43831.708333333336</v>
      </c>
      <c r="AS47" t="s">
        <v>406</v>
      </c>
      <c r="AT47" t="s">
        <v>406</v>
      </c>
      <c r="BS47" t="s">
        <v>249</v>
      </c>
      <c r="BT47" t="s">
        <v>249</v>
      </c>
      <c r="BU47" t="s">
        <v>249</v>
      </c>
      <c r="BV47" t="s">
        <v>249</v>
      </c>
      <c r="BW47" t="s">
        <v>249</v>
      </c>
      <c r="BX47" t="s">
        <v>249</v>
      </c>
      <c r="BY47" t="s">
        <v>249</v>
      </c>
      <c r="BZ47" t="s">
        <v>249</v>
      </c>
      <c r="CA47" t="s">
        <v>249</v>
      </c>
      <c r="CB47" t="s">
        <v>249</v>
      </c>
      <c r="CC47" t="s">
        <v>249</v>
      </c>
      <c r="CD47" t="s">
        <v>249</v>
      </c>
      <c r="CE47" s="2">
        <v>0</v>
      </c>
      <c r="CG47">
        <v>3</v>
      </c>
      <c r="CH47">
        <v>27</v>
      </c>
      <c r="CI47">
        <v>0</v>
      </c>
      <c r="CJ47">
        <v>0</v>
      </c>
      <c r="CK47">
        <v>0</v>
      </c>
      <c r="CL47">
        <v>0</v>
      </c>
      <c r="CM47">
        <v>0</v>
      </c>
      <c r="CN47" t="s">
        <v>247</v>
      </c>
      <c r="CO47" s="4">
        <v>34294.333333333336</v>
      </c>
      <c r="CR47">
        <v>0</v>
      </c>
      <c r="CS47" t="s">
        <v>249</v>
      </c>
      <c r="CW47" t="s">
        <v>480</v>
      </c>
      <c r="CX47" t="s">
        <v>248</v>
      </c>
      <c r="CY47" t="s">
        <v>248</v>
      </c>
      <c r="CZ47" t="s">
        <v>248</v>
      </c>
      <c r="DA47" s="2">
        <v>0</v>
      </c>
      <c r="DB47" s="2">
        <v>0</v>
      </c>
      <c r="DC47" s="2">
        <v>0</v>
      </c>
      <c r="DD47" t="s">
        <v>249</v>
      </c>
      <c r="DE47" t="s">
        <v>247</v>
      </c>
      <c r="DF47" t="s">
        <v>249</v>
      </c>
      <c r="DI47" s="2">
        <v>0</v>
      </c>
      <c r="DJ47" t="s">
        <v>256</v>
      </c>
      <c r="DK47" t="s">
        <v>249</v>
      </c>
      <c r="DL47" t="s">
        <v>249</v>
      </c>
      <c r="DM47" t="s">
        <v>241</v>
      </c>
      <c r="DN47" t="s">
        <v>241</v>
      </c>
      <c r="DO47" t="s">
        <v>241</v>
      </c>
      <c r="DP47" t="s">
        <v>241</v>
      </c>
      <c r="DQ47" s="2">
        <v>0</v>
      </c>
      <c r="DR47" s="2">
        <v>0</v>
      </c>
      <c r="DS47" s="2">
        <v>0</v>
      </c>
      <c r="DT47" t="s">
        <v>258</v>
      </c>
      <c r="DY47" t="s">
        <v>249</v>
      </c>
      <c r="DZ47" t="s">
        <v>249</v>
      </c>
      <c r="EA47" t="s">
        <v>249</v>
      </c>
      <c r="EB47" t="s">
        <v>249</v>
      </c>
      <c r="EC47" t="s">
        <v>249</v>
      </c>
      <c r="ED47" t="s">
        <v>249</v>
      </c>
      <c r="EE47" t="s">
        <v>247</v>
      </c>
      <c r="EF47" t="s">
        <v>249</v>
      </c>
      <c r="EG47" t="s">
        <v>259</v>
      </c>
      <c r="EH47" s="2">
        <v>0</v>
      </c>
      <c r="EI47" s="2">
        <v>0</v>
      </c>
      <c r="EJ47" s="2">
        <v>0</v>
      </c>
      <c r="EK47" s="2">
        <v>0</v>
      </c>
      <c r="EL47" s="2">
        <v>0</v>
      </c>
      <c r="EM47" s="2">
        <v>0</v>
      </c>
      <c r="EN47" s="2">
        <v>0</v>
      </c>
      <c r="EY47" t="s">
        <v>248</v>
      </c>
      <c r="EZ47" t="s">
        <v>248</v>
      </c>
      <c r="FA47" t="s">
        <v>248</v>
      </c>
      <c r="FB47" t="s">
        <v>248</v>
      </c>
      <c r="FC47" t="s">
        <v>248</v>
      </c>
      <c r="FD47" t="s">
        <v>248</v>
      </c>
      <c r="FE47" t="s">
        <v>248</v>
      </c>
      <c r="FP47" t="s">
        <v>249</v>
      </c>
      <c r="FQ47" t="s">
        <v>249</v>
      </c>
      <c r="FR47" t="s">
        <v>249</v>
      </c>
      <c r="FS47" t="s">
        <v>249</v>
      </c>
      <c r="FT47" t="s">
        <v>249</v>
      </c>
      <c r="FU47" t="s">
        <v>249</v>
      </c>
      <c r="FV47" t="s">
        <v>249</v>
      </c>
      <c r="FW47" t="s">
        <v>249</v>
      </c>
      <c r="FX47" t="s">
        <v>249</v>
      </c>
      <c r="FY47" t="s">
        <v>249</v>
      </c>
      <c r="FZ47">
        <v>0</v>
      </c>
      <c r="GA47">
        <v>0</v>
      </c>
      <c r="GB47">
        <v>0</v>
      </c>
      <c r="GC47">
        <v>0</v>
      </c>
      <c r="GD47">
        <v>0</v>
      </c>
      <c r="GE47">
        <v>0</v>
      </c>
      <c r="GF47">
        <v>0</v>
      </c>
      <c r="GG47">
        <v>0</v>
      </c>
      <c r="GH47">
        <v>0</v>
      </c>
      <c r="GI47">
        <v>0</v>
      </c>
      <c r="GJ47">
        <v>0</v>
      </c>
      <c r="GK47">
        <v>0</v>
      </c>
      <c r="GL47">
        <v>0</v>
      </c>
      <c r="GM47">
        <v>0</v>
      </c>
      <c r="GN47">
        <v>0</v>
      </c>
      <c r="HI47" t="s">
        <v>248</v>
      </c>
      <c r="HJ47" s="3">
        <v>0</v>
      </c>
      <c r="HK47" t="s">
        <v>260</v>
      </c>
      <c r="IA47" t="s">
        <v>261</v>
      </c>
      <c r="IB47" s="3">
        <v>0</v>
      </c>
      <c r="IC47" s="3">
        <v>0</v>
      </c>
      <c r="ID47" s="3">
        <v>0</v>
      </c>
      <c r="IE47" t="s">
        <v>262</v>
      </c>
    </row>
    <row r="48" spans="1:239" x14ac:dyDescent="0.3">
      <c r="A48" t="s">
        <v>241</v>
      </c>
      <c r="B48" t="s">
        <v>241</v>
      </c>
      <c r="C48" t="s">
        <v>241</v>
      </c>
      <c r="D48" t="s">
        <v>241</v>
      </c>
      <c r="E48" t="s">
        <v>241</v>
      </c>
      <c r="F48" s="2">
        <v>0</v>
      </c>
      <c r="G48" s="2">
        <v>0</v>
      </c>
      <c r="H48" s="2">
        <v>0</v>
      </c>
      <c r="I48" s="2">
        <v>0</v>
      </c>
      <c r="J48" s="2">
        <v>0</v>
      </c>
      <c r="K48" s="2">
        <v>0</v>
      </c>
      <c r="L48" s="2">
        <v>0</v>
      </c>
      <c r="M48" s="2">
        <v>0</v>
      </c>
      <c r="N48" s="2">
        <v>0</v>
      </c>
      <c r="O48" s="1" t="s">
        <v>481</v>
      </c>
      <c r="Q48" s="1" t="s">
        <v>482</v>
      </c>
      <c r="R48" t="s">
        <v>246</v>
      </c>
      <c r="T48" t="s">
        <v>249</v>
      </c>
      <c r="U48" t="s">
        <v>248</v>
      </c>
      <c r="V48" t="s">
        <v>447</v>
      </c>
      <c r="W48" t="s">
        <v>447</v>
      </c>
      <c r="X48">
        <v>47</v>
      </c>
      <c r="Y48" t="s">
        <v>249</v>
      </c>
      <c r="Z48" t="s">
        <v>276</v>
      </c>
      <c r="AB48" t="s">
        <v>282</v>
      </c>
      <c r="AC48" t="s">
        <v>248</v>
      </c>
      <c r="AD48" t="s">
        <v>282</v>
      </c>
      <c r="AE48" t="s">
        <v>248</v>
      </c>
      <c r="AF48" t="s">
        <v>282</v>
      </c>
      <c r="AG48" s="3">
        <v>0</v>
      </c>
      <c r="AH48" s="3">
        <v>0</v>
      </c>
      <c r="AI48" s="4">
        <v>44151.333333333336</v>
      </c>
      <c r="AJ48" s="4">
        <v>44151.708333333336</v>
      </c>
      <c r="AK48" s="4">
        <v>44151.333333333336</v>
      </c>
      <c r="AL48" s="4">
        <v>44151.708333333336</v>
      </c>
      <c r="AM48" s="4">
        <v>45657.333333333336</v>
      </c>
      <c r="AN48" s="4">
        <v>45657.708333333336</v>
      </c>
      <c r="AQ48" s="4">
        <v>43831.333333333336</v>
      </c>
      <c r="AR48" s="4">
        <v>43831.708333333336</v>
      </c>
      <c r="AS48" t="s">
        <v>406</v>
      </c>
      <c r="AT48" t="s">
        <v>406</v>
      </c>
      <c r="BS48" t="s">
        <v>249</v>
      </c>
      <c r="BT48" t="s">
        <v>249</v>
      </c>
      <c r="BU48" t="s">
        <v>249</v>
      </c>
      <c r="BV48" t="s">
        <v>249</v>
      </c>
      <c r="BW48" t="s">
        <v>249</v>
      </c>
      <c r="BX48" t="s">
        <v>249</v>
      </c>
      <c r="BY48" t="s">
        <v>249</v>
      </c>
      <c r="BZ48" t="s">
        <v>249</v>
      </c>
      <c r="CA48" t="s">
        <v>249</v>
      </c>
      <c r="CB48" t="s">
        <v>249</v>
      </c>
      <c r="CC48" t="s">
        <v>249</v>
      </c>
      <c r="CD48" t="s">
        <v>249</v>
      </c>
      <c r="CE48" s="2">
        <v>0</v>
      </c>
      <c r="CG48">
        <v>4</v>
      </c>
      <c r="CH48">
        <v>115</v>
      </c>
      <c r="CI48">
        <v>0</v>
      </c>
      <c r="CJ48">
        <v>0</v>
      </c>
      <c r="CK48">
        <v>0</v>
      </c>
      <c r="CL48">
        <v>0</v>
      </c>
      <c r="CM48">
        <v>0</v>
      </c>
      <c r="CN48" t="s">
        <v>249</v>
      </c>
      <c r="CR48">
        <v>0</v>
      </c>
      <c r="CS48" t="s">
        <v>249</v>
      </c>
      <c r="CW48" t="s">
        <v>482</v>
      </c>
      <c r="CX48" t="s">
        <v>248</v>
      </c>
      <c r="CY48" t="s">
        <v>248</v>
      </c>
      <c r="CZ48" t="s">
        <v>248</v>
      </c>
      <c r="DA48" s="2">
        <v>0</v>
      </c>
      <c r="DB48" s="2">
        <v>0</v>
      </c>
      <c r="DC48" s="2">
        <v>0</v>
      </c>
      <c r="DD48" t="s">
        <v>249</v>
      </c>
      <c r="DE48" t="s">
        <v>249</v>
      </c>
      <c r="DF48" t="s">
        <v>249</v>
      </c>
      <c r="DI48" s="2">
        <v>0</v>
      </c>
      <c r="DJ48" t="s">
        <v>256</v>
      </c>
      <c r="DK48" t="s">
        <v>249</v>
      </c>
      <c r="DL48" t="s">
        <v>247</v>
      </c>
      <c r="DM48" t="s">
        <v>241</v>
      </c>
      <c r="DN48" t="s">
        <v>241</v>
      </c>
      <c r="DO48" t="s">
        <v>241</v>
      </c>
      <c r="DP48" t="s">
        <v>241</v>
      </c>
      <c r="DQ48" s="2">
        <v>0</v>
      </c>
      <c r="DR48" s="2">
        <v>0</v>
      </c>
      <c r="DS48" s="2">
        <v>0</v>
      </c>
      <c r="DT48" t="s">
        <v>278</v>
      </c>
      <c r="DY48" t="s">
        <v>249</v>
      </c>
      <c r="DZ48" t="s">
        <v>249</v>
      </c>
      <c r="EA48" t="s">
        <v>249</v>
      </c>
      <c r="EB48" t="s">
        <v>249</v>
      </c>
      <c r="EC48" t="s">
        <v>249</v>
      </c>
      <c r="ED48" t="s">
        <v>249</v>
      </c>
      <c r="EE48" t="s">
        <v>249</v>
      </c>
      <c r="EF48" t="s">
        <v>249</v>
      </c>
      <c r="EG48" t="s">
        <v>259</v>
      </c>
      <c r="EH48" s="2">
        <v>0</v>
      </c>
      <c r="EI48" s="2">
        <v>0</v>
      </c>
      <c r="EJ48" s="2">
        <v>0</v>
      </c>
      <c r="EK48" s="2">
        <v>0</v>
      </c>
      <c r="EL48" s="2">
        <v>0</v>
      </c>
      <c r="EM48" s="2">
        <v>0</v>
      </c>
      <c r="EN48" s="2">
        <v>0</v>
      </c>
      <c r="EY48" t="s">
        <v>248</v>
      </c>
      <c r="EZ48" t="s">
        <v>248</v>
      </c>
      <c r="FA48" t="s">
        <v>248</v>
      </c>
      <c r="FB48" t="s">
        <v>248</v>
      </c>
      <c r="FC48" t="s">
        <v>248</v>
      </c>
      <c r="FD48" t="s">
        <v>248</v>
      </c>
      <c r="FE48" t="s">
        <v>248</v>
      </c>
      <c r="FP48" t="s">
        <v>249</v>
      </c>
      <c r="FQ48" t="s">
        <v>249</v>
      </c>
      <c r="FR48" t="s">
        <v>249</v>
      </c>
      <c r="FS48" t="s">
        <v>249</v>
      </c>
      <c r="FT48" t="s">
        <v>249</v>
      </c>
      <c r="FU48" t="s">
        <v>249</v>
      </c>
      <c r="FV48" t="s">
        <v>249</v>
      </c>
      <c r="FW48" t="s">
        <v>249</v>
      </c>
      <c r="FX48" t="s">
        <v>249</v>
      </c>
      <c r="FY48" t="s">
        <v>249</v>
      </c>
      <c r="FZ48">
        <v>0</v>
      </c>
      <c r="GA48">
        <v>0</v>
      </c>
      <c r="GB48">
        <v>0</v>
      </c>
      <c r="GC48">
        <v>0</v>
      </c>
      <c r="GD48">
        <v>0</v>
      </c>
      <c r="GE48">
        <v>0</v>
      </c>
      <c r="GF48">
        <v>0</v>
      </c>
      <c r="GG48">
        <v>0</v>
      </c>
      <c r="GH48">
        <v>0</v>
      </c>
      <c r="GI48">
        <v>0</v>
      </c>
      <c r="GJ48">
        <v>0</v>
      </c>
      <c r="GK48">
        <v>0</v>
      </c>
      <c r="GL48">
        <v>0</v>
      </c>
      <c r="GM48">
        <v>0</v>
      </c>
      <c r="GN48">
        <v>0</v>
      </c>
      <c r="HI48" t="s">
        <v>248</v>
      </c>
      <c r="HJ48" s="3">
        <v>0</v>
      </c>
      <c r="HK48" t="s">
        <v>260</v>
      </c>
      <c r="IB48" s="3">
        <v>0</v>
      </c>
      <c r="IC48" s="3">
        <v>0</v>
      </c>
      <c r="ID48" s="3">
        <v>0</v>
      </c>
      <c r="IE48" t="s">
        <v>262</v>
      </c>
    </row>
    <row r="49" spans="1:239" x14ac:dyDescent="0.3">
      <c r="A49" t="s">
        <v>241</v>
      </c>
      <c r="B49" t="s">
        <v>241</v>
      </c>
      <c r="C49" t="s">
        <v>241</v>
      </c>
      <c r="D49" t="s">
        <v>241</v>
      </c>
      <c r="E49" t="s">
        <v>241</v>
      </c>
      <c r="F49" s="2">
        <v>0</v>
      </c>
      <c r="G49" s="2">
        <v>0</v>
      </c>
      <c r="H49" s="2">
        <v>0</v>
      </c>
      <c r="I49" s="2">
        <v>0</v>
      </c>
      <c r="J49" s="2">
        <v>0</v>
      </c>
      <c r="K49" s="2">
        <v>0</v>
      </c>
      <c r="L49" s="2">
        <v>0</v>
      </c>
      <c r="M49" s="2">
        <v>0</v>
      </c>
      <c r="N49" s="2">
        <v>0</v>
      </c>
      <c r="O49" s="1" t="s">
        <v>483</v>
      </c>
      <c r="Q49" s="1" t="s">
        <v>484</v>
      </c>
      <c r="R49" t="s">
        <v>246</v>
      </c>
      <c r="T49" t="s">
        <v>249</v>
      </c>
      <c r="U49" t="s">
        <v>248</v>
      </c>
      <c r="V49" t="s">
        <v>447</v>
      </c>
      <c r="W49" t="s">
        <v>447</v>
      </c>
      <c r="X49">
        <v>48</v>
      </c>
      <c r="Y49" t="s">
        <v>249</v>
      </c>
      <c r="Z49" t="s">
        <v>276</v>
      </c>
      <c r="AB49" t="s">
        <v>282</v>
      </c>
      <c r="AC49" t="s">
        <v>248</v>
      </c>
      <c r="AD49" t="s">
        <v>282</v>
      </c>
      <c r="AE49" t="s">
        <v>248</v>
      </c>
      <c r="AF49" t="s">
        <v>282</v>
      </c>
      <c r="AG49" s="3">
        <v>0</v>
      </c>
      <c r="AH49" s="3">
        <v>0</v>
      </c>
      <c r="AI49" s="4">
        <v>44151.333333333336</v>
      </c>
      <c r="AJ49" s="4">
        <v>44151.708333333336</v>
      </c>
      <c r="AK49" s="4">
        <v>44151.333333333336</v>
      </c>
      <c r="AL49" s="4">
        <v>44151.708333333336</v>
      </c>
      <c r="AM49" s="4">
        <v>45657.333333333336</v>
      </c>
      <c r="AN49" s="4">
        <v>45657.708333333336</v>
      </c>
      <c r="AQ49" s="4">
        <v>43831.333333333336</v>
      </c>
      <c r="AR49" s="4">
        <v>43831.708333333336</v>
      </c>
      <c r="AS49" t="s">
        <v>406</v>
      </c>
      <c r="AT49" t="s">
        <v>406</v>
      </c>
      <c r="BS49" t="s">
        <v>249</v>
      </c>
      <c r="BT49" t="s">
        <v>249</v>
      </c>
      <c r="BU49" t="s">
        <v>249</v>
      </c>
      <c r="BV49" t="s">
        <v>249</v>
      </c>
      <c r="BW49" t="s">
        <v>249</v>
      </c>
      <c r="BX49" t="s">
        <v>249</v>
      </c>
      <c r="BY49" t="s">
        <v>249</v>
      </c>
      <c r="BZ49" t="s">
        <v>249</v>
      </c>
      <c r="CA49" t="s">
        <v>249</v>
      </c>
      <c r="CB49" t="s">
        <v>249</v>
      </c>
      <c r="CC49" t="s">
        <v>249</v>
      </c>
      <c r="CD49" t="s">
        <v>249</v>
      </c>
      <c r="CE49" s="2">
        <v>0</v>
      </c>
      <c r="CG49">
        <v>4</v>
      </c>
      <c r="CH49">
        <v>111</v>
      </c>
      <c r="CI49">
        <v>0</v>
      </c>
      <c r="CJ49">
        <v>0</v>
      </c>
      <c r="CK49">
        <v>0</v>
      </c>
      <c r="CL49">
        <v>0</v>
      </c>
      <c r="CM49">
        <v>0</v>
      </c>
      <c r="CN49" t="s">
        <v>249</v>
      </c>
      <c r="CR49">
        <v>0</v>
      </c>
      <c r="CS49" t="s">
        <v>249</v>
      </c>
      <c r="CW49" t="s">
        <v>484</v>
      </c>
      <c r="CX49" t="s">
        <v>248</v>
      </c>
      <c r="CY49" t="s">
        <v>248</v>
      </c>
      <c r="CZ49" t="s">
        <v>248</v>
      </c>
      <c r="DA49" s="2">
        <v>0</v>
      </c>
      <c r="DB49" s="2">
        <v>0</v>
      </c>
      <c r="DC49" s="2">
        <v>0</v>
      </c>
      <c r="DD49" t="s">
        <v>249</v>
      </c>
      <c r="DE49" t="s">
        <v>249</v>
      </c>
      <c r="DF49" t="s">
        <v>249</v>
      </c>
      <c r="DI49" s="2">
        <v>0</v>
      </c>
      <c r="DJ49" t="s">
        <v>256</v>
      </c>
      <c r="DK49" t="s">
        <v>249</v>
      </c>
      <c r="DL49" t="s">
        <v>247</v>
      </c>
      <c r="DM49" t="s">
        <v>241</v>
      </c>
      <c r="DN49" t="s">
        <v>241</v>
      </c>
      <c r="DO49" t="s">
        <v>241</v>
      </c>
      <c r="DP49" t="s">
        <v>241</v>
      </c>
      <c r="DQ49" s="2">
        <v>0</v>
      </c>
      <c r="DR49" s="2">
        <v>0</v>
      </c>
      <c r="DS49" s="2">
        <v>0</v>
      </c>
      <c r="DT49" t="s">
        <v>278</v>
      </c>
      <c r="DY49" t="s">
        <v>249</v>
      </c>
      <c r="DZ49" t="s">
        <v>249</v>
      </c>
      <c r="EA49" t="s">
        <v>249</v>
      </c>
      <c r="EB49" t="s">
        <v>249</v>
      </c>
      <c r="EC49" t="s">
        <v>249</v>
      </c>
      <c r="ED49" t="s">
        <v>249</v>
      </c>
      <c r="EE49" t="s">
        <v>249</v>
      </c>
      <c r="EF49" t="s">
        <v>249</v>
      </c>
      <c r="EG49" t="s">
        <v>259</v>
      </c>
      <c r="EH49" s="2">
        <v>0</v>
      </c>
      <c r="EI49" s="2">
        <v>0</v>
      </c>
      <c r="EJ49" s="2">
        <v>0</v>
      </c>
      <c r="EK49" s="2">
        <v>0</v>
      </c>
      <c r="EL49" s="2">
        <v>0</v>
      </c>
      <c r="EM49" s="2">
        <v>0</v>
      </c>
      <c r="EN49" s="2">
        <v>0</v>
      </c>
      <c r="EY49" t="s">
        <v>248</v>
      </c>
      <c r="EZ49" t="s">
        <v>248</v>
      </c>
      <c r="FA49" t="s">
        <v>248</v>
      </c>
      <c r="FB49" t="s">
        <v>248</v>
      </c>
      <c r="FC49" t="s">
        <v>248</v>
      </c>
      <c r="FD49" t="s">
        <v>248</v>
      </c>
      <c r="FE49" t="s">
        <v>248</v>
      </c>
      <c r="FP49" t="s">
        <v>249</v>
      </c>
      <c r="FQ49" t="s">
        <v>249</v>
      </c>
      <c r="FR49" t="s">
        <v>249</v>
      </c>
      <c r="FS49" t="s">
        <v>249</v>
      </c>
      <c r="FT49" t="s">
        <v>249</v>
      </c>
      <c r="FU49" t="s">
        <v>249</v>
      </c>
      <c r="FV49" t="s">
        <v>249</v>
      </c>
      <c r="FW49" t="s">
        <v>249</v>
      </c>
      <c r="FX49" t="s">
        <v>249</v>
      </c>
      <c r="FY49" t="s">
        <v>249</v>
      </c>
      <c r="FZ49">
        <v>0</v>
      </c>
      <c r="GA49">
        <v>0</v>
      </c>
      <c r="GB49">
        <v>0</v>
      </c>
      <c r="GC49">
        <v>0</v>
      </c>
      <c r="GD49">
        <v>0</v>
      </c>
      <c r="GE49">
        <v>0</v>
      </c>
      <c r="GF49">
        <v>0</v>
      </c>
      <c r="GG49">
        <v>0</v>
      </c>
      <c r="GH49">
        <v>0</v>
      </c>
      <c r="GI49">
        <v>0</v>
      </c>
      <c r="GJ49">
        <v>0</v>
      </c>
      <c r="GK49">
        <v>0</v>
      </c>
      <c r="GL49">
        <v>0</v>
      </c>
      <c r="GM49">
        <v>0</v>
      </c>
      <c r="GN49">
        <v>0</v>
      </c>
      <c r="HI49" t="s">
        <v>248</v>
      </c>
      <c r="HJ49" s="3">
        <v>0</v>
      </c>
      <c r="HK49" t="s">
        <v>260</v>
      </c>
      <c r="IB49" s="3">
        <v>0</v>
      </c>
      <c r="IC49" s="3">
        <v>0</v>
      </c>
      <c r="ID49" s="3">
        <v>0</v>
      </c>
      <c r="IE49" t="s">
        <v>262</v>
      </c>
    </row>
    <row r="50" spans="1:239" x14ac:dyDescent="0.3">
      <c r="A50" t="s">
        <v>241</v>
      </c>
      <c r="B50" t="s">
        <v>241</v>
      </c>
      <c r="C50" t="s">
        <v>241</v>
      </c>
      <c r="D50" t="s">
        <v>241</v>
      </c>
      <c r="E50" t="s">
        <v>241</v>
      </c>
      <c r="F50" s="2">
        <v>0</v>
      </c>
      <c r="G50" s="2">
        <v>0</v>
      </c>
      <c r="H50" s="2">
        <v>0</v>
      </c>
      <c r="I50" s="2">
        <v>0</v>
      </c>
      <c r="J50" s="2">
        <v>0</v>
      </c>
      <c r="K50" s="2">
        <v>0</v>
      </c>
      <c r="L50" s="2">
        <v>0</v>
      </c>
      <c r="M50" s="2">
        <v>0</v>
      </c>
      <c r="N50" s="2">
        <v>0</v>
      </c>
      <c r="O50" s="1" t="s">
        <v>485</v>
      </c>
      <c r="Q50" s="1" t="s">
        <v>486</v>
      </c>
      <c r="R50" t="s">
        <v>246</v>
      </c>
      <c r="T50" t="s">
        <v>249</v>
      </c>
      <c r="U50" t="s">
        <v>248</v>
      </c>
      <c r="V50" t="s">
        <v>447</v>
      </c>
      <c r="W50" t="s">
        <v>447</v>
      </c>
      <c r="X50">
        <v>49</v>
      </c>
      <c r="Y50" t="s">
        <v>249</v>
      </c>
      <c r="Z50" t="s">
        <v>276</v>
      </c>
      <c r="AB50" t="s">
        <v>282</v>
      </c>
      <c r="AC50" t="s">
        <v>248</v>
      </c>
      <c r="AD50" t="s">
        <v>282</v>
      </c>
      <c r="AE50" t="s">
        <v>248</v>
      </c>
      <c r="AF50" t="s">
        <v>248</v>
      </c>
      <c r="AG50" s="3">
        <v>0</v>
      </c>
      <c r="AH50" s="3">
        <v>0</v>
      </c>
      <c r="AI50" s="4">
        <v>44151.333333333336</v>
      </c>
      <c r="AJ50" s="4">
        <v>44151.708333333336</v>
      </c>
      <c r="AK50" s="4">
        <v>44151.333333333336</v>
      </c>
      <c r="AL50" s="4">
        <v>44151.708333333336</v>
      </c>
      <c r="AM50" s="4">
        <v>45657.333333333336</v>
      </c>
      <c r="AN50" s="4">
        <v>45657.708333333336</v>
      </c>
      <c r="AQ50" s="4">
        <v>43831.333333333336</v>
      </c>
      <c r="AR50" s="4">
        <v>43831.708333333336</v>
      </c>
      <c r="AS50" t="s">
        <v>406</v>
      </c>
      <c r="AT50" t="s">
        <v>406</v>
      </c>
      <c r="BS50" t="s">
        <v>249</v>
      </c>
      <c r="BT50" t="s">
        <v>249</v>
      </c>
      <c r="BU50" t="s">
        <v>249</v>
      </c>
      <c r="BV50" t="s">
        <v>249</v>
      </c>
      <c r="BW50" t="s">
        <v>249</v>
      </c>
      <c r="BX50" t="s">
        <v>249</v>
      </c>
      <c r="BY50" t="s">
        <v>249</v>
      </c>
      <c r="BZ50" t="s">
        <v>249</v>
      </c>
      <c r="CA50" t="s">
        <v>249</v>
      </c>
      <c r="CB50" t="s">
        <v>249</v>
      </c>
      <c r="CC50" t="s">
        <v>249</v>
      </c>
      <c r="CD50" t="s">
        <v>249</v>
      </c>
      <c r="CE50" s="2">
        <v>0</v>
      </c>
      <c r="CG50">
        <v>4</v>
      </c>
      <c r="CH50">
        <v>118</v>
      </c>
      <c r="CI50">
        <v>0</v>
      </c>
      <c r="CJ50">
        <v>0</v>
      </c>
      <c r="CK50">
        <v>0</v>
      </c>
      <c r="CL50">
        <v>0</v>
      </c>
      <c r="CM50">
        <v>0</v>
      </c>
      <c r="CN50" t="s">
        <v>249</v>
      </c>
      <c r="CR50">
        <v>0</v>
      </c>
      <c r="CS50" t="s">
        <v>249</v>
      </c>
      <c r="CW50" t="s">
        <v>486</v>
      </c>
      <c r="CX50" t="s">
        <v>248</v>
      </c>
      <c r="CY50" t="s">
        <v>248</v>
      </c>
      <c r="CZ50" t="s">
        <v>248</v>
      </c>
      <c r="DA50" s="2">
        <v>0</v>
      </c>
      <c r="DB50" s="2">
        <v>0</v>
      </c>
      <c r="DC50" s="2">
        <v>0</v>
      </c>
      <c r="DD50" t="s">
        <v>249</v>
      </c>
      <c r="DE50" t="s">
        <v>249</v>
      </c>
      <c r="DF50" t="s">
        <v>249</v>
      </c>
      <c r="DI50" s="2">
        <v>0</v>
      </c>
      <c r="DJ50" t="s">
        <v>256</v>
      </c>
      <c r="DK50" t="s">
        <v>249</v>
      </c>
      <c r="DL50" t="s">
        <v>247</v>
      </c>
      <c r="DM50" t="s">
        <v>241</v>
      </c>
      <c r="DN50" t="s">
        <v>241</v>
      </c>
      <c r="DO50" t="s">
        <v>241</v>
      </c>
      <c r="DP50" t="s">
        <v>241</v>
      </c>
      <c r="DQ50" s="2">
        <v>0</v>
      </c>
      <c r="DR50" s="2">
        <v>0</v>
      </c>
      <c r="DS50" s="2">
        <v>0</v>
      </c>
      <c r="DT50" t="s">
        <v>278</v>
      </c>
      <c r="DY50" t="s">
        <v>249</v>
      </c>
      <c r="DZ50" t="s">
        <v>249</v>
      </c>
      <c r="EA50" t="s">
        <v>249</v>
      </c>
      <c r="EB50" t="s">
        <v>249</v>
      </c>
      <c r="EC50" t="s">
        <v>249</v>
      </c>
      <c r="ED50" t="s">
        <v>249</v>
      </c>
      <c r="EE50" t="s">
        <v>249</v>
      </c>
      <c r="EF50" t="s">
        <v>249</v>
      </c>
      <c r="EG50" t="s">
        <v>259</v>
      </c>
      <c r="EH50" s="2">
        <v>0</v>
      </c>
      <c r="EI50" s="2">
        <v>0</v>
      </c>
      <c r="EJ50" s="2">
        <v>0</v>
      </c>
      <c r="EK50" s="2">
        <v>0</v>
      </c>
      <c r="EL50" s="2">
        <v>0</v>
      </c>
      <c r="EM50" s="2">
        <v>0</v>
      </c>
      <c r="EN50" s="2">
        <v>0</v>
      </c>
      <c r="EY50" t="s">
        <v>248</v>
      </c>
      <c r="EZ50" t="s">
        <v>248</v>
      </c>
      <c r="FA50" t="s">
        <v>248</v>
      </c>
      <c r="FB50" t="s">
        <v>248</v>
      </c>
      <c r="FC50" t="s">
        <v>248</v>
      </c>
      <c r="FD50" t="s">
        <v>248</v>
      </c>
      <c r="FE50" t="s">
        <v>248</v>
      </c>
      <c r="FP50" t="s">
        <v>249</v>
      </c>
      <c r="FQ50" t="s">
        <v>249</v>
      </c>
      <c r="FR50" t="s">
        <v>249</v>
      </c>
      <c r="FS50" t="s">
        <v>249</v>
      </c>
      <c r="FT50" t="s">
        <v>249</v>
      </c>
      <c r="FU50" t="s">
        <v>249</v>
      </c>
      <c r="FV50" t="s">
        <v>249</v>
      </c>
      <c r="FW50" t="s">
        <v>249</v>
      </c>
      <c r="FX50" t="s">
        <v>249</v>
      </c>
      <c r="FY50" t="s">
        <v>249</v>
      </c>
      <c r="FZ50">
        <v>0</v>
      </c>
      <c r="GA50">
        <v>0</v>
      </c>
      <c r="GB50">
        <v>0</v>
      </c>
      <c r="GC50">
        <v>0</v>
      </c>
      <c r="GD50">
        <v>0</v>
      </c>
      <c r="GE50">
        <v>0</v>
      </c>
      <c r="GF50">
        <v>0</v>
      </c>
      <c r="GG50">
        <v>0</v>
      </c>
      <c r="GH50">
        <v>0</v>
      </c>
      <c r="GI50">
        <v>0</v>
      </c>
      <c r="GJ50">
        <v>0</v>
      </c>
      <c r="GK50">
        <v>0</v>
      </c>
      <c r="GL50">
        <v>0</v>
      </c>
      <c r="GM50">
        <v>0</v>
      </c>
      <c r="GN50">
        <v>0</v>
      </c>
      <c r="HI50" t="s">
        <v>248</v>
      </c>
      <c r="HJ50" s="3">
        <v>0</v>
      </c>
      <c r="HK50" t="s">
        <v>260</v>
      </c>
      <c r="IB50" s="3">
        <v>0</v>
      </c>
      <c r="IC50" s="3">
        <v>0</v>
      </c>
      <c r="ID50" s="3">
        <v>0</v>
      </c>
      <c r="IE50" t="s">
        <v>262</v>
      </c>
    </row>
    <row r="51" spans="1:239" x14ac:dyDescent="0.3">
      <c r="A51" t="s">
        <v>241</v>
      </c>
      <c r="B51" t="s">
        <v>241</v>
      </c>
      <c r="C51" t="s">
        <v>241</v>
      </c>
      <c r="D51" t="s">
        <v>241</v>
      </c>
      <c r="E51" t="s">
        <v>241</v>
      </c>
      <c r="F51" s="2">
        <v>2672538839</v>
      </c>
      <c r="G51" s="2">
        <v>2672538839</v>
      </c>
      <c r="H51" s="2">
        <v>0</v>
      </c>
      <c r="I51" s="2">
        <v>0</v>
      </c>
      <c r="J51" s="2">
        <v>0</v>
      </c>
      <c r="K51" s="2">
        <v>2672538839</v>
      </c>
      <c r="L51" s="2">
        <v>0</v>
      </c>
      <c r="M51" s="2">
        <v>0</v>
      </c>
      <c r="N51" s="2">
        <v>0</v>
      </c>
      <c r="O51" s="1" t="s">
        <v>487</v>
      </c>
      <c r="Q51" s="1" t="s">
        <v>488</v>
      </c>
      <c r="R51" t="s">
        <v>246</v>
      </c>
      <c r="T51" t="s">
        <v>249</v>
      </c>
      <c r="U51" t="s">
        <v>248</v>
      </c>
      <c r="V51" t="s">
        <v>489</v>
      </c>
      <c r="W51" t="s">
        <v>489</v>
      </c>
      <c r="X51">
        <v>50</v>
      </c>
      <c r="Y51" t="s">
        <v>249</v>
      </c>
      <c r="Z51" t="s">
        <v>276</v>
      </c>
      <c r="AB51" t="s">
        <v>251</v>
      </c>
      <c r="AC51" t="s">
        <v>248</v>
      </c>
      <c r="AD51" t="s">
        <v>251</v>
      </c>
      <c r="AE51" t="s">
        <v>248</v>
      </c>
      <c r="AF51" t="s">
        <v>251</v>
      </c>
      <c r="AG51" s="3">
        <v>0</v>
      </c>
      <c r="AH51" s="3">
        <v>0</v>
      </c>
      <c r="AI51" s="4">
        <v>44151.333333333336</v>
      </c>
      <c r="AJ51" s="4">
        <v>44209.708333333336</v>
      </c>
      <c r="AK51" s="4">
        <v>44151.333333333336</v>
      </c>
      <c r="AL51" s="4">
        <v>44209.708333333336</v>
      </c>
      <c r="AM51" s="4">
        <v>45597.333333333336</v>
      </c>
      <c r="AN51" s="4">
        <v>45657.708333333336</v>
      </c>
      <c r="AQ51" s="4">
        <v>43831.333333333336</v>
      </c>
      <c r="AR51" s="4">
        <v>43889.708333333336</v>
      </c>
      <c r="AS51" t="s">
        <v>406</v>
      </c>
      <c r="AT51" t="s">
        <v>406</v>
      </c>
      <c r="BS51" t="s">
        <v>249</v>
      </c>
      <c r="BT51" t="s">
        <v>249</v>
      </c>
      <c r="BU51" t="s">
        <v>249</v>
      </c>
      <c r="BV51" t="s">
        <v>249</v>
      </c>
      <c r="BW51" t="s">
        <v>249</v>
      </c>
      <c r="BX51" t="s">
        <v>249</v>
      </c>
      <c r="BY51" t="s">
        <v>249</v>
      </c>
      <c r="BZ51" t="s">
        <v>249</v>
      </c>
      <c r="CA51" t="s">
        <v>249</v>
      </c>
      <c r="CB51" t="s">
        <v>249</v>
      </c>
      <c r="CC51" t="s">
        <v>249</v>
      </c>
      <c r="CD51" t="s">
        <v>249</v>
      </c>
      <c r="CE51" s="2">
        <v>0</v>
      </c>
      <c r="CG51">
        <v>2</v>
      </c>
      <c r="CH51">
        <v>48</v>
      </c>
      <c r="CI51">
        <v>0</v>
      </c>
      <c r="CJ51">
        <v>0</v>
      </c>
      <c r="CK51">
        <v>0</v>
      </c>
      <c r="CL51">
        <v>0</v>
      </c>
      <c r="CM51">
        <v>0</v>
      </c>
      <c r="CN51" t="s">
        <v>247</v>
      </c>
      <c r="CR51">
        <v>0</v>
      </c>
      <c r="CS51" t="s">
        <v>249</v>
      </c>
      <c r="CW51" t="s">
        <v>488</v>
      </c>
      <c r="CX51" t="s">
        <v>248</v>
      </c>
      <c r="CY51" t="s">
        <v>248</v>
      </c>
      <c r="CZ51" t="s">
        <v>248</v>
      </c>
      <c r="DA51" s="2">
        <v>0</v>
      </c>
      <c r="DB51" s="2">
        <v>0</v>
      </c>
      <c r="DC51" s="2">
        <v>0</v>
      </c>
      <c r="DD51" t="s">
        <v>249</v>
      </c>
      <c r="DE51" t="s">
        <v>249</v>
      </c>
      <c r="DF51" t="s">
        <v>249</v>
      </c>
      <c r="DI51" s="2">
        <v>0</v>
      </c>
      <c r="DJ51" t="s">
        <v>256</v>
      </c>
      <c r="DK51" t="s">
        <v>249</v>
      </c>
      <c r="DL51" t="s">
        <v>247</v>
      </c>
      <c r="DM51" t="s">
        <v>241</v>
      </c>
      <c r="DN51" t="s">
        <v>241</v>
      </c>
      <c r="DO51" t="s">
        <v>241</v>
      </c>
      <c r="DP51" t="s">
        <v>241</v>
      </c>
      <c r="DQ51" s="2">
        <v>0</v>
      </c>
      <c r="DR51" s="2">
        <v>0</v>
      </c>
      <c r="DS51" s="2">
        <v>0</v>
      </c>
      <c r="DT51" t="s">
        <v>278</v>
      </c>
      <c r="DY51" t="s">
        <v>249</v>
      </c>
      <c r="DZ51" t="s">
        <v>249</v>
      </c>
      <c r="EA51" t="s">
        <v>249</v>
      </c>
      <c r="EB51" t="s">
        <v>249</v>
      </c>
      <c r="EC51" t="s">
        <v>249</v>
      </c>
      <c r="ED51" t="s">
        <v>249</v>
      </c>
      <c r="EE51" t="s">
        <v>249</v>
      </c>
      <c r="EF51" t="s">
        <v>249</v>
      </c>
      <c r="EG51" t="s">
        <v>259</v>
      </c>
      <c r="EH51" s="2">
        <v>0</v>
      </c>
      <c r="EI51" s="2">
        <v>0</v>
      </c>
      <c r="EJ51" s="2">
        <v>0</v>
      </c>
      <c r="EK51" s="2">
        <v>0</v>
      </c>
      <c r="EL51" s="2">
        <v>0</v>
      </c>
      <c r="EM51" s="2">
        <v>0</v>
      </c>
      <c r="EN51" s="2">
        <v>0</v>
      </c>
      <c r="EY51" t="s">
        <v>248</v>
      </c>
      <c r="EZ51" t="s">
        <v>248</v>
      </c>
      <c r="FA51" t="s">
        <v>248</v>
      </c>
      <c r="FB51" t="s">
        <v>248</v>
      </c>
      <c r="FC51" t="s">
        <v>248</v>
      </c>
      <c r="FD51" t="s">
        <v>248</v>
      </c>
      <c r="FE51" t="s">
        <v>248</v>
      </c>
      <c r="FP51" t="s">
        <v>249</v>
      </c>
      <c r="FQ51" t="s">
        <v>249</v>
      </c>
      <c r="FR51" t="s">
        <v>249</v>
      </c>
      <c r="FS51" t="s">
        <v>249</v>
      </c>
      <c r="FT51" t="s">
        <v>249</v>
      </c>
      <c r="FU51" t="s">
        <v>249</v>
      </c>
      <c r="FV51" t="s">
        <v>249</v>
      </c>
      <c r="FW51" t="s">
        <v>249</v>
      </c>
      <c r="FX51" t="s">
        <v>249</v>
      </c>
      <c r="FY51" t="s">
        <v>249</v>
      </c>
      <c r="FZ51">
        <v>0</v>
      </c>
      <c r="GA51">
        <v>0</v>
      </c>
      <c r="GB51">
        <v>0</v>
      </c>
      <c r="GC51">
        <v>0</v>
      </c>
      <c r="GD51">
        <v>0</v>
      </c>
      <c r="GE51">
        <v>0</v>
      </c>
      <c r="GF51">
        <v>0</v>
      </c>
      <c r="GG51">
        <v>0</v>
      </c>
      <c r="GH51">
        <v>0</v>
      </c>
      <c r="GI51">
        <v>0</v>
      </c>
      <c r="GJ51">
        <v>0</v>
      </c>
      <c r="GK51">
        <v>0</v>
      </c>
      <c r="GL51">
        <v>0</v>
      </c>
      <c r="GM51">
        <v>0</v>
      </c>
      <c r="GN51">
        <v>0</v>
      </c>
      <c r="HI51" t="s">
        <v>248</v>
      </c>
      <c r="HJ51" s="3">
        <v>0</v>
      </c>
      <c r="HK51" t="s">
        <v>260</v>
      </c>
      <c r="IB51" s="3">
        <v>0</v>
      </c>
      <c r="IC51" s="3">
        <v>0</v>
      </c>
      <c r="ID51" s="3">
        <v>0</v>
      </c>
      <c r="IE51" t="s">
        <v>262</v>
      </c>
    </row>
    <row r="52" spans="1:239" x14ac:dyDescent="0.3">
      <c r="A52" t="s">
        <v>241</v>
      </c>
      <c r="B52" t="s">
        <v>241</v>
      </c>
      <c r="C52" t="s">
        <v>241</v>
      </c>
      <c r="D52" t="s">
        <v>241</v>
      </c>
      <c r="E52" t="s">
        <v>241</v>
      </c>
      <c r="F52" s="2">
        <v>2672538839</v>
      </c>
      <c r="G52" s="2">
        <v>2672538839</v>
      </c>
      <c r="H52" s="2">
        <v>0</v>
      </c>
      <c r="I52" s="2">
        <v>0</v>
      </c>
      <c r="J52" s="2">
        <v>0</v>
      </c>
      <c r="K52" s="2">
        <v>2672538839</v>
      </c>
      <c r="L52" s="2">
        <v>0</v>
      </c>
      <c r="M52" s="2">
        <v>0</v>
      </c>
      <c r="N52" s="2">
        <v>0</v>
      </c>
      <c r="O52" s="1" t="s">
        <v>490</v>
      </c>
      <c r="P52" t="s">
        <v>491</v>
      </c>
      <c r="Q52" s="1" t="s">
        <v>492</v>
      </c>
      <c r="R52" t="s">
        <v>246</v>
      </c>
      <c r="T52" t="s">
        <v>249</v>
      </c>
      <c r="U52" t="s">
        <v>248</v>
      </c>
      <c r="V52" t="s">
        <v>489</v>
      </c>
      <c r="W52" t="s">
        <v>489</v>
      </c>
      <c r="X52">
        <v>51</v>
      </c>
      <c r="Y52" t="s">
        <v>249</v>
      </c>
      <c r="Z52" t="s">
        <v>276</v>
      </c>
      <c r="AB52" t="s">
        <v>251</v>
      </c>
      <c r="AC52" t="s">
        <v>248</v>
      </c>
      <c r="AD52" t="s">
        <v>251</v>
      </c>
      <c r="AE52" t="s">
        <v>248</v>
      </c>
      <c r="AF52" t="s">
        <v>251</v>
      </c>
      <c r="AG52" s="3">
        <v>0</v>
      </c>
      <c r="AH52" s="3">
        <v>0</v>
      </c>
      <c r="AI52" s="4">
        <v>44151.333333333336</v>
      </c>
      <c r="AJ52" s="4">
        <v>44209.708333333336</v>
      </c>
      <c r="AK52" s="4">
        <v>44151.333333333336</v>
      </c>
      <c r="AL52" s="4">
        <v>44209.708333333336</v>
      </c>
      <c r="AM52" s="4">
        <v>45597.333333333336</v>
      </c>
      <c r="AN52" s="4">
        <v>45657.708333333336</v>
      </c>
      <c r="AQ52" s="4">
        <v>43831.333333333336</v>
      </c>
      <c r="AR52" s="4">
        <v>43889.708333333336</v>
      </c>
      <c r="AS52" t="s">
        <v>406</v>
      </c>
      <c r="AT52" t="s">
        <v>406</v>
      </c>
      <c r="BS52" t="s">
        <v>249</v>
      </c>
      <c r="BT52" t="s">
        <v>249</v>
      </c>
      <c r="BU52" t="s">
        <v>249</v>
      </c>
      <c r="BV52" t="s">
        <v>249</v>
      </c>
      <c r="BW52" t="s">
        <v>249</v>
      </c>
      <c r="BX52" t="s">
        <v>249</v>
      </c>
      <c r="BY52" t="s">
        <v>249</v>
      </c>
      <c r="BZ52" t="s">
        <v>249</v>
      </c>
      <c r="CA52" t="s">
        <v>249</v>
      </c>
      <c r="CB52" t="s">
        <v>249</v>
      </c>
      <c r="CC52" t="s">
        <v>249</v>
      </c>
      <c r="CD52" t="s">
        <v>249</v>
      </c>
      <c r="CE52" s="2">
        <v>0</v>
      </c>
      <c r="CG52">
        <v>3</v>
      </c>
      <c r="CH52">
        <v>49</v>
      </c>
      <c r="CI52">
        <v>0</v>
      </c>
      <c r="CJ52">
        <v>0</v>
      </c>
      <c r="CK52">
        <v>0</v>
      </c>
      <c r="CL52">
        <v>0</v>
      </c>
      <c r="CM52">
        <v>0</v>
      </c>
      <c r="CN52" t="s">
        <v>247</v>
      </c>
      <c r="CR52">
        <v>0</v>
      </c>
      <c r="CS52" t="s">
        <v>249</v>
      </c>
      <c r="CW52" t="s">
        <v>492</v>
      </c>
      <c r="CX52" t="s">
        <v>248</v>
      </c>
      <c r="CY52" t="s">
        <v>248</v>
      </c>
      <c r="CZ52" t="s">
        <v>248</v>
      </c>
      <c r="DA52" s="2">
        <v>0</v>
      </c>
      <c r="DB52" s="2">
        <v>0</v>
      </c>
      <c r="DC52" s="2">
        <v>0</v>
      </c>
      <c r="DD52" t="s">
        <v>249</v>
      </c>
      <c r="DE52" t="s">
        <v>249</v>
      </c>
      <c r="DF52" t="s">
        <v>249</v>
      </c>
      <c r="DI52" s="2">
        <v>0</v>
      </c>
      <c r="DJ52" t="s">
        <v>256</v>
      </c>
      <c r="DK52" t="s">
        <v>249</v>
      </c>
      <c r="DL52" t="s">
        <v>247</v>
      </c>
      <c r="DM52" t="s">
        <v>241</v>
      </c>
      <c r="DN52" t="s">
        <v>241</v>
      </c>
      <c r="DO52" t="s">
        <v>241</v>
      </c>
      <c r="DP52" t="s">
        <v>241</v>
      </c>
      <c r="DQ52" s="2">
        <v>0</v>
      </c>
      <c r="DR52" s="2">
        <v>0</v>
      </c>
      <c r="DS52" s="2">
        <v>0</v>
      </c>
      <c r="DT52" t="s">
        <v>278</v>
      </c>
      <c r="DY52" t="s">
        <v>249</v>
      </c>
      <c r="DZ52" t="s">
        <v>249</v>
      </c>
      <c r="EA52" t="s">
        <v>249</v>
      </c>
      <c r="EB52" t="s">
        <v>249</v>
      </c>
      <c r="EC52" t="s">
        <v>249</v>
      </c>
      <c r="ED52" t="s">
        <v>249</v>
      </c>
      <c r="EE52" t="s">
        <v>249</v>
      </c>
      <c r="EF52" t="s">
        <v>249</v>
      </c>
      <c r="EG52" t="s">
        <v>259</v>
      </c>
      <c r="EH52" s="2">
        <v>0</v>
      </c>
      <c r="EI52" s="2">
        <v>0</v>
      </c>
      <c r="EJ52" s="2">
        <v>0</v>
      </c>
      <c r="EK52" s="2">
        <v>0</v>
      </c>
      <c r="EL52" s="2">
        <v>0</v>
      </c>
      <c r="EM52" s="2">
        <v>0</v>
      </c>
      <c r="EN52" s="2">
        <v>0</v>
      </c>
      <c r="EY52" t="s">
        <v>248</v>
      </c>
      <c r="EZ52" t="s">
        <v>248</v>
      </c>
      <c r="FA52" t="s">
        <v>248</v>
      </c>
      <c r="FB52" t="s">
        <v>248</v>
      </c>
      <c r="FC52" t="s">
        <v>248</v>
      </c>
      <c r="FD52" t="s">
        <v>248</v>
      </c>
      <c r="FE52" t="s">
        <v>248</v>
      </c>
      <c r="FP52" t="s">
        <v>249</v>
      </c>
      <c r="FQ52" t="s">
        <v>249</v>
      </c>
      <c r="FR52" t="s">
        <v>249</v>
      </c>
      <c r="FS52" t="s">
        <v>249</v>
      </c>
      <c r="FT52" t="s">
        <v>249</v>
      </c>
      <c r="FU52" t="s">
        <v>249</v>
      </c>
      <c r="FV52" t="s">
        <v>249</v>
      </c>
      <c r="FW52" t="s">
        <v>249</v>
      </c>
      <c r="FX52" t="s">
        <v>249</v>
      </c>
      <c r="FY52" t="s">
        <v>249</v>
      </c>
      <c r="FZ52">
        <v>0</v>
      </c>
      <c r="GA52">
        <v>0</v>
      </c>
      <c r="GB52">
        <v>0</v>
      </c>
      <c r="GC52">
        <v>0</v>
      </c>
      <c r="GD52">
        <v>0</v>
      </c>
      <c r="GE52">
        <v>0</v>
      </c>
      <c r="GF52">
        <v>0</v>
      </c>
      <c r="GG52">
        <v>0</v>
      </c>
      <c r="GH52">
        <v>0</v>
      </c>
      <c r="GI52">
        <v>0</v>
      </c>
      <c r="GJ52">
        <v>0</v>
      </c>
      <c r="GK52">
        <v>0</v>
      </c>
      <c r="GL52">
        <v>0</v>
      </c>
      <c r="GM52">
        <v>0</v>
      </c>
      <c r="GN52">
        <v>0</v>
      </c>
      <c r="HI52" t="s">
        <v>248</v>
      </c>
      <c r="HJ52" s="3">
        <v>0</v>
      </c>
      <c r="HK52" t="s">
        <v>260</v>
      </c>
      <c r="IB52" s="3">
        <v>0</v>
      </c>
      <c r="IC52" s="3">
        <v>0</v>
      </c>
      <c r="ID52" s="3">
        <v>0</v>
      </c>
      <c r="IE52" t="s">
        <v>262</v>
      </c>
    </row>
    <row r="53" spans="1:239" x14ac:dyDescent="0.3">
      <c r="A53" t="s">
        <v>241</v>
      </c>
      <c r="B53" t="s">
        <v>241</v>
      </c>
      <c r="C53" t="s">
        <v>241</v>
      </c>
      <c r="D53" t="s">
        <v>241</v>
      </c>
      <c r="E53" t="s">
        <v>241</v>
      </c>
      <c r="F53" s="2">
        <v>2672538839</v>
      </c>
      <c r="G53" s="2">
        <v>2672538839</v>
      </c>
      <c r="H53" s="2">
        <v>0</v>
      </c>
      <c r="I53" s="2">
        <v>2672538839</v>
      </c>
      <c r="J53" s="2">
        <v>0</v>
      </c>
      <c r="K53" s="2">
        <v>2672538839</v>
      </c>
      <c r="L53" s="2">
        <v>0</v>
      </c>
      <c r="M53" s="2">
        <v>0</v>
      </c>
      <c r="N53" s="2">
        <v>0</v>
      </c>
      <c r="O53" s="1" t="s">
        <v>493</v>
      </c>
      <c r="Q53" s="1" t="s">
        <v>494</v>
      </c>
      <c r="R53" t="s">
        <v>246</v>
      </c>
      <c r="T53" t="s">
        <v>249</v>
      </c>
      <c r="U53" t="s">
        <v>248</v>
      </c>
      <c r="V53" t="s">
        <v>489</v>
      </c>
      <c r="W53" t="s">
        <v>489</v>
      </c>
      <c r="X53">
        <v>52</v>
      </c>
      <c r="Y53" t="s">
        <v>249</v>
      </c>
      <c r="Z53" t="s">
        <v>276</v>
      </c>
      <c r="AB53" t="s">
        <v>251</v>
      </c>
      <c r="AC53" t="s">
        <v>248</v>
      </c>
      <c r="AD53" t="s">
        <v>251</v>
      </c>
      <c r="AE53" t="s">
        <v>248</v>
      </c>
      <c r="AF53" t="s">
        <v>251</v>
      </c>
      <c r="AG53" s="3">
        <v>0</v>
      </c>
      <c r="AH53" s="3">
        <v>0</v>
      </c>
      <c r="AI53" s="4">
        <v>44151.333333333336</v>
      </c>
      <c r="AJ53" s="4">
        <v>44209.708333333336</v>
      </c>
      <c r="AK53" s="4">
        <v>44151.333333333336</v>
      </c>
      <c r="AL53" s="4">
        <v>44209.708333333336</v>
      </c>
      <c r="AM53" s="4">
        <v>45597.333333333336</v>
      </c>
      <c r="AN53" s="4">
        <v>45657.708333333336</v>
      </c>
      <c r="AQ53" s="4">
        <v>43831.333333333336</v>
      </c>
      <c r="AR53" s="4">
        <v>43889.708333333336</v>
      </c>
      <c r="AS53" t="s">
        <v>406</v>
      </c>
      <c r="AT53" t="s">
        <v>406</v>
      </c>
      <c r="BS53" t="s">
        <v>249</v>
      </c>
      <c r="BT53" t="s">
        <v>249</v>
      </c>
      <c r="BU53" t="s">
        <v>249</v>
      </c>
      <c r="BV53" t="s">
        <v>249</v>
      </c>
      <c r="BW53" t="s">
        <v>249</v>
      </c>
      <c r="BX53" t="s">
        <v>249</v>
      </c>
      <c r="BY53" t="s">
        <v>249</v>
      </c>
      <c r="BZ53" t="s">
        <v>249</v>
      </c>
      <c r="CA53" t="s">
        <v>249</v>
      </c>
      <c r="CB53" t="s">
        <v>249</v>
      </c>
      <c r="CC53" t="s">
        <v>249</v>
      </c>
      <c r="CD53" t="s">
        <v>249</v>
      </c>
      <c r="CE53" s="2">
        <v>0</v>
      </c>
      <c r="CG53">
        <v>4</v>
      </c>
      <c r="CH53">
        <v>77</v>
      </c>
      <c r="CI53">
        <v>0</v>
      </c>
      <c r="CJ53">
        <v>0</v>
      </c>
      <c r="CK53">
        <v>0</v>
      </c>
      <c r="CL53">
        <v>0</v>
      </c>
      <c r="CM53">
        <v>0</v>
      </c>
      <c r="CN53" t="s">
        <v>247</v>
      </c>
      <c r="CR53">
        <v>0</v>
      </c>
      <c r="CS53" t="s">
        <v>249</v>
      </c>
      <c r="CW53" t="s">
        <v>494</v>
      </c>
      <c r="CX53" t="s">
        <v>248</v>
      </c>
      <c r="CY53" t="s">
        <v>248</v>
      </c>
      <c r="CZ53" t="s">
        <v>248</v>
      </c>
      <c r="DA53" s="2">
        <v>0</v>
      </c>
      <c r="DB53" s="2">
        <v>0</v>
      </c>
      <c r="DC53" s="2">
        <v>0</v>
      </c>
      <c r="DD53" t="s">
        <v>249</v>
      </c>
      <c r="DE53" t="s">
        <v>249</v>
      </c>
      <c r="DF53" t="s">
        <v>249</v>
      </c>
      <c r="DI53" s="2">
        <v>0</v>
      </c>
      <c r="DJ53" t="s">
        <v>256</v>
      </c>
      <c r="DK53" t="s">
        <v>249</v>
      </c>
      <c r="DL53" t="s">
        <v>247</v>
      </c>
      <c r="DM53" t="s">
        <v>241</v>
      </c>
      <c r="DN53" t="s">
        <v>241</v>
      </c>
      <c r="DO53" t="s">
        <v>241</v>
      </c>
      <c r="DP53" t="s">
        <v>241</v>
      </c>
      <c r="DQ53" s="2">
        <v>0</v>
      </c>
      <c r="DR53" s="2">
        <v>0</v>
      </c>
      <c r="DS53" s="2">
        <v>0</v>
      </c>
      <c r="DT53" t="s">
        <v>278</v>
      </c>
      <c r="DY53" t="s">
        <v>249</v>
      </c>
      <c r="DZ53" t="s">
        <v>249</v>
      </c>
      <c r="EA53" t="s">
        <v>249</v>
      </c>
      <c r="EB53" t="s">
        <v>249</v>
      </c>
      <c r="EC53" t="s">
        <v>249</v>
      </c>
      <c r="ED53" t="s">
        <v>249</v>
      </c>
      <c r="EE53" t="s">
        <v>249</v>
      </c>
      <c r="EF53" t="s">
        <v>249</v>
      </c>
      <c r="EG53" t="s">
        <v>259</v>
      </c>
      <c r="EH53" s="2">
        <v>0</v>
      </c>
      <c r="EI53" s="2">
        <v>0</v>
      </c>
      <c r="EJ53" s="2">
        <v>0</v>
      </c>
      <c r="EK53" s="2">
        <v>0</v>
      </c>
      <c r="EL53" s="2">
        <v>0</v>
      </c>
      <c r="EM53" s="2">
        <v>0</v>
      </c>
      <c r="EN53" s="2">
        <v>0</v>
      </c>
      <c r="EY53" t="s">
        <v>248</v>
      </c>
      <c r="EZ53" t="s">
        <v>248</v>
      </c>
      <c r="FA53" t="s">
        <v>248</v>
      </c>
      <c r="FB53" t="s">
        <v>248</v>
      </c>
      <c r="FC53" t="s">
        <v>248</v>
      </c>
      <c r="FD53" t="s">
        <v>248</v>
      </c>
      <c r="FE53" t="s">
        <v>248</v>
      </c>
      <c r="FP53" t="s">
        <v>249</v>
      </c>
      <c r="FQ53" t="s">
        <v>249</v>
      </c>
      <c r="FR53" t="s">
        <v>249</v>
      </c>
      <c r="FS53" t="s">
        <v>249</v>
      </c>
      <c r="FT53" t="s">
        <v>249</v>
      </c>
      <c r="FU53" t="s">
        <v>249</v>
      </c>
      <c r="FV53" t="s">
        <v>249</v>
      </c>
      <c r="FW53" t="s">
        <v>249</v>
      </c>
      <c r="FX53" t="s">
        <v>249</v>
      </c>
      <c r="FY53" t="s">
        <v>249</v>
      </c>
      <c r="FZ53">
        <v>0</v>
      </c>
      <c r="GA53">
        <v>0</v>
      </c>
      <c r="GB53">
        <v>0</v>
      </c>
      <c r="GC53">
        <v>0</v>
      </c>
      <c r="GD53">
        <v>0</v>
      </c>
      <c r="GE53">
        <v>0</v>
      </c>
      <c r="GF53">
        <v>0</v>
      </c>
      <c r="GG53">
        <v>0</v>
      </c>
      <c r="GH53">
        <v>0</v>
      </c>
      <c r="GI53">
        <v>0</v>
      </c>
      <c r="GJ53">
        <v>0</v>
      </c>
      <c r="GK53">
        <v>0</v>
      </c>
      <c r="GL53">
        <v>0</v>
      </c>
      <c r="GM53">
        <v>0</v>
      </c>
      <c r="GN53">
        <v>0</v>
      </c>
      <c r="HI53" t="s">
        <v>248</v>
      </c>
      <c r="HJ53" s="3">
        <v>0</v>
      </c>
      <c r="HK53" t="s">
        <v>260</v>
      </c>
      <c r="IB53" s="3">
        <v>0</v>
      </c>
      <c r="IC53" s="3">
        <v>0</v>
      </c>
      <c r="ID53" s="3">
        <v>0</v>
      </c>
      <c r="IE53" t="s">
        <v>262</v>
      </c>
    </row>
    <row r="54" spans="1:239" x14ac:dyDescent="0.3">
      <c r="A54" t="s">
        <v>241</v>
      </c>
      <c r="B54" t="s">
        <v>241</v>
      </c>
      <c r="C54" t="s">
        <v>241</v>
      </c>
      <c r="D54" t="s">
        <v>241</v>
      </c>
      <c r="E54" t="s">
        <v>241</v>
      </c>
      <c r="F54" s="2">
        <v>0</v>
      </c>
      <c r="G54" s="2">
        <v>0</v>
      </c>
      <c r="H54" s="2">
        <v>0</v>
      </c>
      <c r="I54" s="2">
        <v>0</v>
      </c>
      <c r="J54" s="2">
        <v>0</v>
      </c>
      <c r="K54" s="2">
        <v>0</v>
      </c>
      <c r="L54" s="2">
        <v>0</v>
      </c>
      <c r="M54" s="2">
        <v>0</v>
      </c>
      <c r="N54" s="2">
        <v>0</v>
      </c>
      <c r="O54" s="1" t="s">
        <v>495</v>
      </c>
      <c r="Q54" s="1" t="s">
        <v>496</v>
      </c>
      <c r="R54" t="s">
        <v>246</v>
      </c>
      <c r="T54" t="s">
        <v>249</v>
      </c>
      <c r="U54" t="s">
        <v>248</v>
      </c>
      <c r="V54" t="s">
        <v>497</v>
      </c>
      <c r="W54" t="s">
        <v>497</v>
      </c>
      <c r="X54">
        <v>53</v>
      </c>
      <c r="Y54" t="s">
        <v>249</v>
      </c>
      <c r="Z54" t="s">
        <v>276</v>
      </c>
      <c r="AB54" t="s">
        <v>318</v>
      </c>
      <c r="AC54" t="s">
        <v>248</v>
      </c>
      <c r="AD54" t="s">
        <v>318</v>
      </c>
      <c r="AE54" t="s">
        <v>248</v>
      </c>
      <c r="AF54" t="s">
        <v>318</v>
      </c>
      <c r="AG54" s="3">
        <v>0</v>
      </c>
      <c r="AH54" s="3">
        <v>0</v>
      </c>
      <c r="AI54" s="4">
        <v>44151.333333333336</v>
      </c>
      <c r="AJ54" s="4">
        <v>44190.708333333336</v>
      </c>
      <c r="AK54" s="4">
        <v>44151.333333333336</v>
      </c>
      <c r="AL54" s="4">
        <v>44190.708333333336</v>
      </c>
      <c r="AM54" s="4">
        <v>45616.333333333336</v>
      </c>
      <c r="AN54" s="4">
        <v>45657.708333333336</v>
      </c>
      <c r="AQ54" s="4">
        <v>43831.333333333336</v>
      </c>
      <c r="AR54" s="4">
        <v>43872.708333333336</v>
      </c>
      <c r="AS54" t="s">
        <v>406</v>
      </c>
      <c r="AT54" t="s">
        <v>406</v>
      </c>
      <c r="BS54" t="s">
        <v>249</v>
      </c>
      <c r="BT54" t="s">
        <v>249</v>
      </c>
      <c r="BU54" t="s">
        <v>249</v>
      </c>
      <c r="BV54" t="s">
        <v>249</v>
      </c>
      <c r="BW54" t="s">
        <v>249</v>
      </c>
      <c r="BX54" t="s">
        <v>249</v>
      </c>
      <c r="BY54" t="s">
        <v>249</v>
      </c>
      <c r="BZ54" t="s">
        <v>249</v>
      </c>
      <c r="CA54" t="s">
        <v>249</v>
      </c>
      <c r="CB54" t="s">
        <v>249</v>
      </c>
      <c r="CC54" t="s">
        <v>249</v>
      </c>
      <c r="CD54" t="s">
        <v>249</v>
      </c>
      <c r="CE54" s="2">
        <v>0</v>
      </c>
      <c r="CG54">
        <v>5</v>
      </c>
      <c r="CH54">
        <v>91</v>
      </c>
      <c r="CI54">
        <v>0</v>
      </c>
      <c r="CJ54">
        <v>0</v>
      </c>
      <c r="CK54">
        <v>0</v>
      </c>
      <c r="CL54">
        <v>0</v>
      </c>
      <c r="CM54">
        <v>0</v>
      </c>
      <c r="CN54" t="s">
        <v>249</v>
      </c>
      <c r="CR54">
        <v>0</v>
      </c>
      <c r="CS54" t="s">
        <v>249</v>
      </c>
      <c r="CW54" t="s">
        <v>496</v>
      </c>
      <c r="CX54" t="s">
        <v>248</v>
      </c>
      <c r="CY54" t="s">
        <v>248</v>
      </c>
      <c r="CZ54" t="s">
        <v>248</v>
      </c>
      <c r="DA54" s="2">
        <v>0</v>
      </c>
      <c r="DB54" s="2">
        <v>0</v>
      </c>
      <c r="DC54" s="2">
        <v>0</v>
      </c>
      <c r="DD54" t="s">
        <v>249</v>
      </c>
      <c r="DE54" t="s">
        <v>249</v>
      </c>
      <c r="DF54" t="s">
        <v>249</v>
      </c>
      <c r="DI54" s="2">
        <v>0</v>
      </c>
      <c r="DJ54" t="s">
        <v>256</v>
      </c>
      <c r="DK54" t="s">
        <v>249</v>
      </c>
      <c r="DL54" t="s">
        <v>247</v>
      </c>
      <c r="DM54" t="s">
        <v>241</v>
      </c>
      <c r="DN54" t="s">
        <v>241</v>
      </c>
      <c r="DO54" t="s">
        <v>241</v>
      </c>
      <c r="DP54" t="s">
        <v>241</v>
      </c>
      <c r="DQ54" s="2">
        <v>0</v>
      </c>
      <c r="DR54" s="2">
        <v>0</v>
      </c>
      <c r="DS54" s="2">
        <v>0</v>
      </c>
      <c r="DT54" t="s">
        <v>278</v>
      </c>
      <c r="DY54" t="s">
        <v>249</v>
      </c>
      <c r="DZ54" t="s">
        <v>249</v>
      </c>
      <c r="EA54" t="s">
        <v>249</v>
      </c>
      <c r="EB54" t="s">
        <v>249</v>
      </c>
      <c r="EC54" t="s">
        <v>249</v>
      </c>
      <c r="ED54" t="s">
        <v>249</v>
      </c>
      <c r="EE54" t="s">
        <v>249</v>
      </c>
      <c r="EF54" t="s">
        <v>249</v>
      </c>
      <c r="EG54" t="s">
        <v>259</v>
      </c>
      <c r="EH54" s="2">
        <v>0</v>
      </c>
      <c r="EI54" s="2">
        <v>0</v>
      </c>
      <c r="EJ54" s="2">
        <v>0</v>
      </c>
      <c r="EK54" s="2">
        <v>0</v>
      </c>
      <c r="EL54" s="2">
        <v>0</v>
      </c>
      <c r="EM54" s="2">
        <v>0</v>
      </c>
      <c r="EN54" s="2">
        <v>0</v>
      </c>
      <c r="EY54" t="s">
        <v>248</v>
      </c>
      <c r="EZ54" t="s">
        <v>248</v>
      </c>
      <c r="FA54" t="s">
        <v>248</v>
      </c>
      <c r="FB54" t="s">
        <v>248</v>
      </c>
      <c r="FC54" t="s">
        <v>248</v>
      </c>
      <c r="FD54" t="s">
        <v>248</v>
      </c>
      <c r="FE54" t="s">
        <v>248</v>
      </c>
      <c r="FP54" t="s">
        <v>249</v>
      </c>
      <c r="FQ54" t="s">
        <v>249</v>
      </c>
      <c r="FR54" t="s">
        <v>249</v>
      </c>
      <c r="FS54" t="s">
        <v>249</v>
      </c>
      <c r="FT54" t="s">
        <v>249</v>
      </c>
      <c r="FU54" t="s">
        <v>249</v>
      </c>
      <c r="FV54" t="s">
        <v>249</v>
      </c>
      <c r="FW54" t="s">
        <v>249</v>
      </c>
      <c r="FX54" t="s">
        <v>249</v>
      </c>
      <c r="FY54" t="s">
        <v>249</v>
      </c>
      <c r="FZ54">
        <v>0</v>
      </c>
      <c r="GA54">
        <v>0</v>
      </c>
      <c r="GB54">
        <v>0</v>
      </c>
      <c r="GC54">
        <v>0</v>
      </c>
      <c r="GD54">
        <v>0</v>
      </c>
      <c r="GE54">
        <v>0</v>
      </c>
      <c r="GF54">
        <v>0</v>
      </c>
      <c r="GG54">
        <v>0</v>
      </c>
      <c r="GH54">
        <v>0</v>
      </c>
      <c r="GI54">
        <v>0</v>
      </c>
      <c r="GJ54">
        <v>0</v>
      </c>
      <c r="GK54">
        <v>0</v>
      </c>
      <c r="GL54">
        <v>0</v>
      </c>
      <c r="GM54">
        <v>0</v>
      </c>
      <c r="GN54">
        <v>0</v>
      </c>
      <c r="HI54" t="s">
        <v>248</v>
      </c>
      <c r="HJ54" s="3">
        <v>0</v>
      </c>
      <c r="HK54" t="s">
        <v>260</v>
      </c>
      <c r="IB54" s="3">
        <v>0</v>
      </c>
      <c r="IC54" s="3">
        <v>0</v>
      </c>
      <c r="ID54" s="3">
        <v>0</v>
      </c>
      <c r="IE54" t="s">
        <v>262</v>
      </c>
    </row>
    <row r="55" spans="1:239" x14ac:dyDescent="0.3">
      <c r="A55" t="s">
        <v>241</v>
      </c>
      <c r="B55" t="s">
        <v>241</v>
      </c>
      <c r="C55" t="s">
        <v>241</v>
      </c>
      <c r="D55" t="s">
        <v>241</v>
      </c>
      <c r="E55" t="s">
        <v>241</v>
      </c>
      <c r="F55" s="2">
        <v>0</v>
      </c>
      <c r="G55" s="2">
        <v>0</v>
      </c>
      <c r="H55" s="2">
        <v>0</v>
      </c>
      <c r="I55" s="2">
        <v>0</v>
      </c>
      <c r="J55" s="2">
        <v>0</v>
      </c>
      <c r="K55" s="2">
        <v>0</v>
      </c>
      <c r="L55" s="2">
        <v>0</v>
      </c>
      <c r="M55" s="2">
        <v>0</v>
      </c>
      <c r="N55" s="2">
        <v>0</v>
      </c>
      <c r="O55" s="1" t="s">
        <v>498</v>
      </c>
      <c r="Q55" s="1" t="s">
        <v>499</v>
      </c>
      <c r="R55" t="s">
        <v>246</v>
      </c>
      <c r="T55" t="s">
        <v>249</v>
      </c>
      <c r="U55" t="s">
        <v>248</v>
      </c>
      <c r="V55" t="s">
        <v>500</v>
      </c>
      <c r="W55" t="s">
        <v>500</v>
      </c>
      <c r="X55">
        <v>54</v>
      </c>
      <c r="Y55" t="s">
        <v>249</v>
      </c>
      <c r="Z55" t="s">
        <v>276</v>
      </c>
      <c r="AB55" t="s">
        <v>350</v>
      </c>
      <c r="AC55" t="s">
        <v>248</v>
      </c>
      <c r="AD55" t="s">
        <v>350</v>
      </c>
      <c r="AE55" t="s">
        <v>248</v>
      </c>
      <c r="AF55" t="s">
        <v>350</v>
      </c>
      <c r="AG55" s="3">
        <v>0</v>
      </c>
      <c r="AH55" s="3">
        <v>0</v>
      </c>
      <c r="AI55" s="4">
        <v>44151.333333333336</v>
      </c>
      <c r="AJ55" s="4">
        <v>44153.708333333336</v>
      </c>
      <c r="AK55" s="4">
        <v>44151.333333333336</v>
      </c>
      <c r="AL55" s="4">
        <v>44153.708333333336</v>
      </c>
      <c r="AM55" s="4">
        <v>45653.333333333336</v>
      </c>
      <c r="AN55" s="4">
        <v>45657.708333333336</v>
      </c>
      <c r="AQ55" s="4">
        <v>43831.333333333336</v>
      </c>
      <c r="AR55" s="4">
        <v>43833.708333333336</v>
      </c>
      <c r="AS55" t="s">
        <v>406</v>
      </c>
      <c r="AT55" t="s">
        <v>406</v>
      </c>
      <c r="BS55" t="s">
        <v>249</v>
      </c>
      <c r="BT55" t="s">
        <v>249</v>
      </c>
      <c r="BU55" t="s">
        <v>249</v>
      </c>
      <c r="BV55" t="s">
        <v>249</v>
      </c>
      <c r="BW55" t="s">
        <v>249</v>
      </c>
      <c r="BX55" t="s">
        <v>249</v>
      </c>
      <c r="BY55" t="s">
        <v>249</v>
      </c>
      <c r="BZ55" t="s">
        <v>249</v>
      </c>
      <c r="CA55" t="s">
        <v>249</v>
      </c>
      <c r="CB55" t="s">
        <v>249</v>
      </c>
      <c r="CC55" t="s">
        <v>249</v>
      </c>
      <c r="CD55" t="s">
        <v>249</v>
      </c>
      <c r="CE55" s="2">
        <v>0</v>
      </c>
      <c r="CG55">
        <v>5</v>
      </c>
      <c r="CH55">
        <v>92</v>
      </c>
      <c r="CI55">
        <v>0</v>
      </c>
      <c r="CJ55">
        <v>0</v>
      </c>
      <c r="CK55">
        <v>0</v>
      </c>
      <c r="CL55">
        <v>0</v>
      </c>
      <c r="CM55">
        <v>0</v>
      </c>
      <c r="CN55" t="s">
        <v>249</v>
      </c>
      <c r="CR55">
        <v>0</v>
      </c>
      <c r="CS55" t="s">
        <v>249</v>
      </c>
      <c r="CW55" t="s">
        <v>499</v>
      </c>
      <c r="CX55" t="s">
        <v>248</v>
      </c>
      <c r="CY55" t="s">
        <v>248</v>
      </c>
      <c r="CZ55" t="s">
        <v>248</v>
      </c>
      <c r="DA55" s="2">
        <v>0</v>
      </c>
      <c r="DB55" s="2">
        <v>0</v>
      </c>
      <c r="DC55" s="2">
        <v>0</v>
      </c>
      <c r="DD55" t="s">
        <v>249</v>
      </c>
      <c r="DE55" t="s">
        <v>249</v>
      </c>
      <c r="DF55" t="s">
        <v>249</v>
      </c>
      <c r="DI55" s="2">
        <v>0</v>
      </c>
      <c r="DJ55" t="s">
        <v>256</v>
      </c>
      <c r="DK55" t="s">
        <v>249</v>
      </c>
      <c r="DL55" t="s">
        <v>247</v>
      </c>
      <c r="DM55" t="s">
        <v>241</v>
      </c>
      <c r="DN55" t="s">
        <v>241</v>
      </c>
      <c r="DO55" t="s">
        <v>241</v>
      </c>
      <c r="DP55" t="s">
        <v>241</v>
      </c>
      <c r="DQ55" s="2">
        <v>0</v>
      </c>
      <c r="DR55" s="2">
        <v>0</v>
      </c>
      <c r="DS55" s="2">
        <v>0</v>
      </c>
      <c r="DT55" t="s">
        <v>278</v>
      </c>
      <c r="DY55" t="s">
        <v>249</v>
      </c>
      <c r="DZ55" t="s">
        <v>249</v>
      </c>
      <c r="EA55" t="s">
        <v>249</v>
      </c>
      <c r="EB55" t="s">
        <v>249</v>
      </c>
      <c r="EC55" t="s">
        <v>249</v>
      </c>
      <c r="ED55" t="s">
        <v>249</v>
      </c>
      <c r="EE55" t="s">
        <v>249</v>
      </c>
      <c r="EF55" t="s">
        <v>249</v>
      </c>
      <c r="EG55" t="s">
        <v>259</v>
      </c>
      <c r="EH55" s="2">
        <v>0</v>
      </c>
      <c r="EI55" s="2">
        <v>0</v>
      </c>
      <c r="EJ55" s="2">
        <v>0</v>
      </c>
      <c r="EK55" s="2">
        <v>0</v>
      </c>
      <c r="EL55" s="2">
        <v>0</v>
      </c>
      <c r="EM55" s="2">
        <v>0</v>
      </c>
      <c r="EN55" s="2">
        <v>0</v>
      </c>
      <c r="EY55" t="s">
        <v>248</v>
      </c>
      <c r="EZ55" t="s">
        <v>248</v>
      </c>
      <c r="FA55" t="s">
        <v>248</v>
      </c>
      <c r="FB55" t="s">
        <v>248</v>
      </c>
      <c r="FC55" t="s">
        <v>248</v>
      </c>
      <c r="FD55" t="s">
        <v>248</v>
      </c>
      <c r="FE55" t="s">
        <v>248</v>
      </c>
      <c r="FP55" t="s">
        <v>249</v>
      </c>
      <c r="FQ55" t="s">
        <v>249</v>
      </c>
      <c r="FR55" t="s">
        <v>249</v>
      </c>
      <c r="FS55" t="s">
        <v>249</v>
      </c>
      <c r="FT55" t="s">
        <v>249</v>
      </c>
      <c r="FU55" t="s">
        <v>249</v>
      </c>
      <c r="FV55" t="s">
        <v>249</v>
      </c>
      <c r="FW55" t="s">
        <v>249</v>
      </c>
      <c r="FX55" t="s">
        <v>249</v>
      </c>
      <c r="FY55" t="s">
        <v>249</v>
      </c>
      <c r="FZ55">
        <v>0</v>
      </c>
      <c r="GA55">
        <v>0</v>
      </c>
      <c r="GB55">
        <v>0</v>
      </c>
      <c r="GC55">
        <v>0</v>
      </c>
      <c r="GD55">
        <v>0</v>
      </c>
      <c r="GE55">
        <v>0</v>
      </c>
      <c r="GF55">
        <v>0</v>
      </c>
      <c r="GG55">
        <v>0</v>
      </c>
      <c r="GH55">
        <v>0</v>
      </c>
      <c r="GI55">
        <v>0</v>
      </c>
      <c r="GJ55">
        <v>0</v>
      </c>
      <c r="GK55">
        <v>0</v>
      </c>
      <c r="GL55">
        <v>0</v>
      </c>
      <c r="GM55">
        <v>0</v>
      </c>
      <c r="GN55">
        <v>0</v>
      </c>
      <c r="HI55" t="s">
        <v>248</v>
      </c>
      <c r="HJ55" s="3">
        <v>0</v>
      </c>
      <c r="HK55" t="s">
        <v>260</v>
      </c>
      <c r="IB55" s="3">
        <v>0</v>
      </c>
      <c r="IC55" s="3">
        <v>0</v>
      </c>
      <c r="ID55" s="3">
        <v>0</v>
      </c>
      <c r="IE55" t="s">
        <v>262</v>
      </c>
    </row>
    <row r="56" spans="1:239" x14ac:dyDescent="0.3">
      <c r="A56" t="s">
        <v>241</v>
      </c>
      <c r="B56" t="s">
        <v>241</v>
      </c>
      <c r="C56" t="s">
        <v>241</v>
      </c>
      <c r="D56" t="s">
        <v>241</v>
      </c>
      <c r="E56" t="s">
        <v>241</v>
      </c>
      <c r="F56" s="2">
        <v>0</v>
      </c>
      <c r="G56" s="2">
        <v>0</v>
      </c>
      <c r="H56" s="2">
        <v>0</v>
      </c>
      <c r="I56" s="2">
        <v>0</v>
      </c>
      <c r="J56" s="2">
        <v>0</v>
      </c>
      <c r="K56" s="2">
        <v>0</v>
      </c>
      <c r="L56" s="2">
        <v>0</v>
      </c>
      <c r="M56" s="2">
        <v>0</v>
      </c>
      <c r="N56" s="2">
        <v>0</v>
      </c>
      <c r="O56" s="1" t="s">
        <v>501</v>
      </c>
      <c r="Q56" s="1" t="s">
        <v>502</v>
      </c>
      <c r="R56" t="s">
        <v>246</v>
      </c>
      <c r="T56" t="s">
        <v>249</v>
      </c>
      <c r="U56" t="s">
        <v>248</v>
      </c>
      <c r="V56" t="s">
        <v>489</v>
      </c>
      <c r="W56" t="s">
        <v>489</v>
      </c>
      <c r="X56">
        <v>55</v>
      </c>
      <c r="Y56" t="s">
        <v>249</v>
      </c>
      <c r="Z56" t="s">
        <v>276</v>
      </c>
      <c r="AB56" t="s">
        <v>251</v>
      </c>
      <c r="AC56" t="s">
        <v>248</v>
      </c>
      <c r="AD56" t="s">
        <v>251</v>
      </c>
      <c r="AE56" t="s">
        <v>248</v>
      </c>
      <c r="AF56" t="s">
        <v>251</v>
      </c>
      <c r="AG56" s="3">
        <v>0</v>
      </c>
      <c r="AH56" s="3">
        <v>0</v>
      </c>
      <c r="AI56" s="4">
        <v>44151.333333333336</v>
      </c>
      <c r="AJ56" s="4">
        <v>44209.708333333336</v>
      </c>
      <c r="AK56" s="4">
        <v>44151.333333333336</v>
      </c>
      <c r="AL56" s="4">
        <v>44209.708333333336</v>
      </c>
      <c r="AM56" s="4">
        <v>45597.333333333336</v>
      </c>
      <c r="AN56" s="4">
        <v>45657.708333333336</v>
      </c>
      <c r="AQ56" s="4">
        <v>43831.333333333336</v>
      </c>
      <c r="AR56" s="4">
        <v>43889.708333333336</v>
      </c>
      <c r="AS56" t="s">
        <v>406</v>
      </c>
      <c r="AT56" t="s">
        <v>406</v>
      </c>
      <c r="BS56" t="s">
        <v>249</v>
      </c>
      <c r="BT56" t="s">
        <v>249</v>
      </c>
      <c r="BU56" t="s">
        <v>249</v>
      </c>
      <c r="BV56" t="s">
        <v>249</v>
      </c>
      <c r="BW56" t="s">
        <v>249</v>
      </c>
      <c r="BX56" t="s">
        <v>249</v>
      </c>
      <c r="BY56" t="s">
        <v>249</v>
      </c>
      <c r="BZ56" t="s">
        <v>249</v>
      </c>
      <c r="CA56" t="s">
        <v>249</v>
      </c>
      <c r="CB56" t="s">
        <v>249</v>
      </c>
      <c r="CC56" t="s">
        <v>249</v>
      </c>
      <c r="CD56" t="s">
        <v>249</v>
      </c>
      <c r="CE56" s="2">
        <v>0</v>
      </c>
      <c r="CG56">
        <v>5</v>
      </c>
      <c r="CH56">
        <v>93</v>
      </c>
      <c r="CI56">
        <v>0</v>
      </c>
      <c r="CJ56">
        <v>0</v>
      </c>
      <c r="CK56">
        <v>0</v>
      </c>
      <c r="CL56">
        <v>0</v>
      </c>
      <c r="CM56">
        <v>0</v>
      </c>
      <c r="CN56" t="s">
        <v>249</v>
      </c>
      <c r="CR56">
        <v>0</v>
      </c>
      <c r="CS56" t="s">
        <v>249</v>
      </c>
      <c r="CW56" t="s">
        <v>502</v>
      </c>
      <c r="CX56" t="s">
        <v>248</v>
      </c>
      <c r="CY56" t="s">
        <v>248</v>
      </c>
      <c r="CZ56" t="s">
        <v>248</v>
      </c>
      <c r="DA56" s="2">
        <v>0</v>
      </c>
      <c r="DB56" s="2">
        <v>0</v>
      </c>
      <c r="DC56" s="2">
        <v>0</v>
      </c>
      <c r="DD56" t="s">
        <v>249</v>
      </c>
      <c r="DE56" t="s">
        <v>249</v>
      </c>
      <c r="DF56" t="s">
        <v>249</v>
      </c>
      <c r="DI56" s="2">
        <v>0</v>
      </c>
      <c r="DJ56" t="s">
        <v>256</v>
      </c>
      <c r="DK56" t="s">
        <v>249</v>
      </c>
      <c r="DL56" t="s">
        <v>247</v>
      </c>
      <c r="DM56" t="s">
        <v>241</v>
      </c>
      <c r="DN56" t="s">
        <v>241</v>
      </c>
      <c r="DO56" t="s">
        <v>241</v>
      </c>
      <c r="DP56" t="s">
        <v>241</v>
      </c>
      <c r="DQ56" s="2">
        <v>0</v>
      </c>
      <c r="DR56" s="2">
        <v>0</v>
      </c>
      <c r="DS56" s="2">
        <v>0</v>
      </c>
      <c r="DT56" t="s">
        <v>278</v>
      </c>
      <c r="DY56" t="s">
        <v>249</v>
      </c>
      <c r="DZ56" t="s">
        <v>249</v>
      </c>
      <c r="EA56" t="s">
        <v>249</v>
      </c>
      <c r="EB56" t="s">
        <v>249</v>
      </c>
      <c r="EC56" t="s">
        <v>249</v>
      </c>
      <c r="ED56" t="s">
        <v>249</v>
      </c>
      <c r="EE56" t="s">
        <v>249</v>
      </c>
      <c r="EF56" t="s">
        <v>249</v>
      </c>
      <c r="EG56" t="s">
        <v>259</v>
      </c>
      <c r="EH56" s="2">
        <v>0</v>
      </c>
      <c r="EI56" s="2">
        <v>0</v>
      </c>
      <c r="EJ56" s="2">
        <v>0</v>
      </c>
      <c r="EK56" s="2">
        <v>0</v>
      </c>
      <c r="EL56" s="2">
        <v>0</v>
      </c>
      <c r="EM56" s="2">
        <v>0</v>
      </c>
      <c r="EN56" s="2">
        <v>0</v>
      </c>
      <c r="EY56" t="s">
        <v>248</v>
      </c>
      <c r="EZ56" t="s">
        <v>248</v>
      </c>
      <c r="FA56" t="s">
        <v>248</v>
      </c>
      <c r="FB56" t="s">
        <v>248</v>
      </c>
      <c r="FC56" t="s">
        <v>248</v>
      </c>
      <c r="FD56" t="s">
        <v>248</v>
      </c>
      <c r="FE56" t="s">
        <v>248</v>
      </c>
      <c r="FP56" t="s">
        <v>249</v>
      </c>
      <c r="FQ56" t="s">
        <v>249</v>
      </c>
      <c r="FR56" t="s">
        <v>249</v>
      </c>
      <c r="FS56" t="s">
        <v>249</v>
      </c>
      <c r="FT56" t="s">
        <v>249</v>
      </c>
      <c r="FU56" t="s">
        <v>249</v>
      </c>
      <c r="FV56" t="s">
        <v>249</v>
      </c>
      <c r="FW56" t="s">
        <v>249</v>
      </c>
      <c r="FX56" t="s">
        <v>249</v>
      </c>
      <c r="FY56" t="s">
        <v>249</v>
      </c>
      <c r="FZ56">
        <v>0</v>
      </c>
      <c r="GA56">
        <v>0</v>
      </c>
      <c r="GB56">
        <v>0</v>
      </c>
      <c r="GC56">
        <v>0</v>
      </c>
      <c r="GD56">
        <v>0</v>
      </c>
      <c r="GE56">
        <v>0</v>
      </c>
      <c r="GF56">
        <v>0</v>
      </c>
      <c r="GG56">
        <v>0</v>
      </c>
      <c r="GH56">
        <v>0</v>
      </c>
      <c r="GI56">
        <v>0</v>
      </c>
      <c r="GJ56">
        <v>0</v>
      </c>
      <c r="GK56">
        <v>0</v>
      </c>
      <c r="GL56">
        <v>0</v>
      </c>
      <c r="GM56">
        <v>0</v>
      </c>
      <c r="GN56">
        <v>0</v>
      </c>
      <c r="HI56" t="s">
        <v>248</v>
      </c>
      <c r="HJ56" s="3">
        <v>0</v>
      </c>
      <c r="HK56" t="s">
        <v>260</v>
      </c>
      <c r="IB56" s="3">
        <v>0</v>
      </c>
      <c r="IC56" s="3">
        <v>0</v>
      </c>
      <c r="ID56" s="3">
        <v>0</v>
      </c>
      <c r="IE56" t="s">
        <v>262</v>
      </c>
    </row>
    <row r="57" spans="1:239" x14ac:dyDescent="0.3">
      <c r="A57" t="s">
        <v>241</v>
      </c>
      <c r="B57" t="s">
        <v>241</v>
      </c>
      <c r="C57" t="s">
        <v>241</v>
      </c>
      <c r="D57" t="s">
        <v>241</v>
      </c>
      <c r="E57" t="s">
        <v>241</v>
      </c>
      <c r="F57" s="2">
        <v>0</v>
      </c>
      <c r="G57" s="2">
        <v>0</v>
      </c>
      <c r="H57" s="2">
        <v>0</v>
      </c>
      <c r="I57" s="2">
        <v>0</v>
      </c>
      <c r="J57" s="2">
        <v>0</v>
      </c>
      <c r="K57" s="2">
        <v>0</v>
      </c>
      <c r="L57" s="2">
        <v>0</v>
      </c>
      <c r="M57" s="2">
        <v>0</v>
      </c>
      <c r="N57" s="2">
        <v>0</v>
      </c>
      <c r="O57" s="1" t="s">
        <v>503</v>
      </c>
      <c r="Q57" s="1" t="s">
        <v>504</v>
      </c>
      <c r="R57" t="s">
        <v>246</v>
      </c>
      <c r="T57" t="s">
        <v>249</v>
      </c>
      <c r="U57" t="s">
        <v>248</v>
      </c>
      <c r="V57" t="s">
        <v>451</v>
      </c>
      <c r="W57" t="s">
        <v>451</v>
      </c>
      <c r="X57">
        <v>56</v>
      </c>
      <c r="Y57" t="s">
        <v>249</v>
      </c>
      <c r="Z57" t="s">
        <v>276</v>
      </c>
      <c r="AB57" t="s">
        <v>325</v>
      </c>
      <c r="AC57" t="s">
        <v>248</v>
      </c>
      <c r="AD57" t="s">
        <v>325</v>
      </c>
      <c r="AE57" t="s">
        <v>248</v>
      </c>
      <c r="AF57" t="s">
        <v>325</v>
      </c>
      <c r="AG57" s="3">
        <v>0</v>
      </c>
      <c r="AH57" s="3">
        <v>0</v>
      </c>
      <c r="AI57" s="4">
        <v>44151.333333333336</v>
      </c>
      <c r="AJ57" s="4">
        <v>44169.708333333336</v>
      </c>
      <c r="AK57" s="4">
        <v>44151.333333333336</v>
      </c>
      <c r="AL57" s="4">
        <v>44169.708333333336</v>
      </c>
      <c r="AM57" s="4">
        <v>45637.333333333336</v>
      </c>
      <c r="AN57" s="4">
        <v>45657.708333333336</v>
      </c>
      <c r="AQ57" s="4">
        <v>43831.333333333336</v>
      </c>
      <c r="AR57" s="4">
        <v>43851.708333333336</v>
      </c>
      <c r="AS57" t="s">
        <v>406</v>
      </c>
      <c r="AT57" t="s">
        <v>406</v>
      </c>
      <c r="BS57" t="s">
        <v>249</v>
      </c>
      <c r="BT57" t="s">
        <v>249</v>
      </c>
      <c r="BU57" t="s">
        <v>249</v>
      </c>
      <c r="BV57" t="s">
        <v>249</v>
      </c>
      <c r="BW57" t="s">
        <v>249</v>
      </c>
      <c r="BX57" t="s">
        <v>249</v>
      </c>
      <c r="BY57" t="s">
        <v>249</v>
      </c>
      <c r="BZ57" t="s">
        <v>249</v>
      </c>
      <c r="CA57" t="s">
        <v>249</v>
      </c>
      <c r="CB57" t="s">
        <v>249</v>
      </c>
      <c r="CC57" t="s">
        <v>249</v>
      </c>
      <c r="CD57" t="s">
        <v>249</v>
      </c>
      <c r="CE57" s="2">
        <v>0</v>
      </c>
      <c r="CG57">
        <v>5</v>
      </c>
      <c r="CH57">
        <v>94</v>
      </c>
      <c r="CI57">
        <v>0</v>
      </c>
      <c r="CJ57">
        <v>0</v>
      </c>
      <c r="CK57">
        <v>0</v>
      </c>
      <c r="CL57">
        <v>0</v>
      </c>
      <c r="CM57">
        <v>0</v>
      </c>
      <c r="CN57" t="s">
        <v>249</v>
      </c>
      <c r="CR57">
        <v>0</v>
      </c>
      <c r="CS57" t="s">
        <v>249</v>
      </c>
      <c r="CW57" t="s">
        <v>504</v>
      </c>
      <c r="CX57" t="s">
        <v>248</v>
      </c>
      <c r="CY57" t="s">
        <v>248</v>
      </c>
      <c r="CZ57" t="s">
        <v>248</v>
      </c>
      <c r="DA57" s="2">
        <v>0</v>
      </c>
      <c r="DB57" s="2">
        <v>0</v>
      </c>
      <c r="DC57" s="2">
        <v>0</v>
      </c>
      <c r="DD57" t="s">
        <v>249</v>
      </c>
      <c r="DE57" t="s">
        <v>249</v>
      </c>
      <c r="DF57" t="s">
        <v>249</v>
      </c>
      <c r="DI57" s="2">
        <v>0</v>
      </c>
      <c r="DJ57" t="s">
        <v>256</v>
      </c>
      <c r="DK57" t="s">
        <v>249</v>
      </c>
      <c r="DL57" t="s">
        <v>247</v>
      </c>
      <c r="DM57" t="s">
        <v>241</v>
      </c>
      <c r="DN57" t="s">
        <v>241</v>
      </c>
      <c r="DO57" t="s">
        <v>241</v>
      </c>
      <c r="DP57" t="s">
        <v>241</v>
      </c>
      <c r="DQ57" s="2">
        <v>0</v>
      </c>
      <c r="DR57" s="2">
        <v>0</v>
      </c>
      <c r="DS57" s="2">
        <v>0</v>
      </c>
      <c r="DT57" t="s">
        <v>278</v>
      </c>
      <c r="DY57" t="s">
        <v>249</v>
      </c>
      <c r="DZ57" t="s">
        <v>249</v>
      </c>
      <c r="EA57" t="s">
        <v>249</v>
      </c>
      <c r="EB57" t="s">
        <v>249</v>
      </c>
      <c r="EC57" t="s">
        <v>249</v>
      </c>
      <c r="ED57" t="s">
        <v>249</v>
      </c>
      <c r="EE57" t="s">
        <v>249</v>
      </c>
      <c r="EF57" t="s">
        <v>249</v>
      </c>
      <c r="EG57" t="s">
        <v>259</v>
      </c>
      <c r="EH57" s="2">
        <v>0</v>
      </c>
      <c r="EI57" s="2">
        <v>0</v>
      </c>
      <c r="EJ57" s="2">
        <v>0</v>
      </c>
      <c r="EK57" s="2">
        <v>0</v>
      </c>
      <c r="EL57" s="2">
        <v>0</v>
      </c>
      <c r="EM57" s="2">
        <v>0</v>
      </c>
      <c r="EN57" s="2">
        <v>0</v>
      </c>
      <c r="EY57" t="s">
        <v>248</v>
      </c>
      <c r="EZ57" t="s">
        <v>248</v>
      </c>
      <c r="FA57" t="s">
        <v>248</v>
      </c>
      <c r="FB57" t="s">
        <v>248</v>
      </c>
      <c r="FC57" t="s">
        <v>248</v>
      </c>
      <c r="FD57" t="s">
        <v>248</v>
      </c>
      <c r="FE57" t="s">
        <v>248</v>
      </c>
      <c r="FP57" t="s">
        <v>249</v>
      </c>
      <c r="FQ57" t="s">
        <v>249</v>
      </c>
      <c r="FR57" t="s">
        <v>249</v>
      </c>
      <c r="FS57" t="s">
        <v>249</v>
      </c>
      <c r="FT57" t="s">
        <v>249</v>
      </c>
      <c r="FU57" t="s">
        <v>249</v>
      </c>
      <c r="FV57" t="s">
        <v>249</v>
      </c>
      <c r="FW57" t="s">
        <v>249</v>
      </c>
      <c r="FX57" t="s">
        <v>249</v>
      </c>
      <c r="FY57" t="s">
        <v>249</v>
      </c>
      <c r="FZ57">
        <v>0</v>
      </c>
      <c r="GA57">
        <v>0</v>
      </c>
      <c r="GB57">
        <v>0</v>
      </c>
      <c r="GC57">
        <v>0</v>
      </c>
      <c r="GD57">
        <v>0</v>
      </c>
      <c r="GE57">
        <v>0</v>
      </c>
      <c r="GF57">
        <v>0</v>
      </c>
      <c r="GG57">
        <v>0</v>
      </c>
      <c r="GH57">
        <v>0</v>
      </c>
      <c r="GI57">
        <v>0</v>
      </c>
      <c r="GJ57">
        <v>0</v>
      </c>
      <c r="GK57">
        <v>0</v>
      </c>
      <c r="GL57">
        <v>0</v>
      </c>
      <c r="GM57">
        <v>0</v>
      </c>
      <c r="GN57">
        <v>0</v>
      </c>
      <c r="HI57" t="s">
        <v>248</v>
      </c>
      <c r="HJ57" s="3">
        <v>0</v>
      </c>
      <c r="HK57" t="s">
        <v>260</v>
      </c>
      <c r="IB57" s="3">
        <v>0</v>
      </c>
      <c r="IC57" s="3">
        <v>0</v>
      </c>
      <c r="ID57" s="3">
        <v>0</v>
      </c>
      <c r="IE57" t="s">
        <v>262</v>
      </c>
    </row>
    <row r="58" spans="1:239" x14ac:dyDescent="0.3">
      <c r="A58" t="s">
        <v>241</v>
      </c>
      <c r="B58" t="s">
        <v>241</v>
      </c>
      <c r="C58" t="s">
        <v>241</v>
      </c>
      <c r="D58" t="s">
        <v>241</v>
      </c>
      <c r="E58" t="s">
        <v>241</v>
      </c>
      <c r="F58" s="2">
        <v>0</v>
      </c>
      <c r="G58" s="2">
        <v>0</v>
      </c>
      <c r="H58" s="2">
        <v>0</v>
      </c>
      <c r="I58" s="2">
        <v>0</v>
      </c>
      <c r="J58" s="2">
        <v>0</v>
      </c>
      <c r="K58" s="2">
        <v>0</v>
      </c>
      <c r="L58" s="2">
        <v>0</v>
      </c>
      <c r="M58" s="2">
        <v>0</v>
      </c>
      <c r="N58" s="2">
        <v>0</v>
      </c>
      <c r="O58" s="1" t="s">
        <v>505</v>
      </c>
      <c r="Q58" s="1" t="s">
        <v>506</v>
      </c>
      <c r="R58" t="s">
        <v>246</v>
      </c>
      <c r="T58" t="s">
        <v>249</v>
      </c>
      <c r="U58" t="s">
        <v>248</v>
      </c>
      <c r="V58" t="s">
        <v>447</v>
      </c>
      <c r="W58" t="s">
        <v>447</v>
      </c>
      <c r="X58">
        <v>57</v>
      </c>
      <c r="Y58" t="s">
        <v>249</v>
      </c>
      <c r="Z58" t="s">
        <v>276</v>
      </c>
      <c r="AB58" t="s">
        <v>282</v>
      </c>
      <c r="AC58" t="s">
        <v>248</v>
      </c>
      <c r="AD58" t="s">
        <v>282</v>
      </c>
      <c r="AE58" t="s">
        <v>248</v>
      </c>
      <c r="AF58" t="s">
        <v>282</v>
      </c>
      <c r="AG58" s="3">
        <v>0</v>
      </c>
      <c r="AH58" s="3">
        <v>0</v>
      </c>
      <c r="AI58" s="4">
        <v>44151.333333333336</v>
      </c>
      <c r="AJ58" s="4">
        <v>44151.708333333336</v>
      </c>
      <c r="AK58" s="4">
        <v>44151.333333333336</v>
      </c>
      <c r="AL58" s="4">
        <v>44151.708333333336</v>
      </c>
      <c r="AM58" s="4">
        <v>45657.333333333336</v>
      </c>
      <c r="AN58" s="4">
        <v>45657.708333333336</v>
      </c>
      <c r="AQ58" s="4">
        <v>43831.333333333336</v>
      </c>
      <c r="AR58" s="4">
        <v>43831.708333333336</v>
      </c>
      <c r="AS58" t="s">
        <v>406</v>
      </c>
      <c r="AT58" t="s">
        <v>406</v>
      </c>
      <c r="BS58" t="s">
        <v>249</v>
      </c>
      <c r="BT58" t="s">
        <v>249</v>
      </c>
      <c r="BU58" t="s">
        <v>249</v>
      </c>
      <c r="BV58" t="s">
        <v>249</v>
      </c>
      <c r="BW58" t="s">
        <v>249</v>
      </c>
      <c r="BX58" t="s">
        <v>249</v>
      </c>
      <c r="BY58" t="s">
        <v>249</v>
      </c>
      <c r="BZ58" t="s">
        <v>249</v>
      </c>
      <c r="CA58" t="s">
        <v>249</v>
      </c>
      <c r="CB58" t="s">
        <v>249</v>
      </c>
      <c r="CC58" t="s">
        <v>249</v>
      </c>
      <c r="CD58" t="s">
        <v>249</v>
      </c>
      <c r="CE58" s="2">
        <v>0</v>
      </c>
      <c r="CG58">
        <v>3</v>
      </c>
      <c r="CH58">
        <v>78</v>
      </c>
      <c r="CI58">
        <v>0</v>
      </c>
      <c r="CJ58">
        <v>0</v>
      </c>
      <c r="CK58">
        <v>0</v>
      </c>
      <c r="CL58">
        <v>0</v>
      </c>
      <c r="CM58">
        <v>0</v>
      </c>
      <c r="CN58" t="s">
        <v>247</v>
      </c>
      <c r="CR58">
        <v>0</v>
      </c>
      <c r="CS58" t="s">
        <v>249</v>
      </c>
      <c r="CW58" t="s">
        <v>506</v>
      </c>
      <c r="CX58" t="s">
        <v>248</v>
      </c>
      <c r="CY58" t="s">
        <v>248</v>
      </c>
      <c r="CZ58" t="s">
        <v>248</v>
      </c>
      <c r="DA58" s="2">
        <v>0</v>
      </c>
      <c r="DB58" s="2">
        <v>0</v>
      </c>
      <c r="DC58" s="2">
        <v>0</v>
      </c>
      <c r="DD58" t="s">
        <v>249</v>
      </c>
      <c r="DE58" t="s">
        <v>249</v>
      </c>
      <c r="DF58" t="s">
        <v>249</v>
      </c>
      <c r="DI58" s="2">
        <v>0</v>
      </c>
      <c r="DJ58" t="s">
        <v>256</v>
      </c>
      <c r="DK58" t="s">
        <v>249</v>
      </c>
      <c r="DL58" t="s">
        <v>247</v>
      </c>
      <c r="DM58" t="s">
        <v>241</v>
      </c>
      <c r="DN58" t="s">
        <v>241</v>
      </c>
      <c r="DO58" t="s">
        <v>241</v>
      </c>
      <c r="DP58" t="s">
        <v>241</v>
      </c>
      <c r="DQ58" s="2">
        <v>0</v>
      </c>
      <c r="DR58" s="2">
        <v>0</v>
      </c>
      <c r="DS58" s="2">
        <v>0</v>
      </c>
      <c r="DT58" t="s">
        <v>278</v>
      </c>
      <c r="DY58" t="s">
        <v>249</v>
      </c>
      <c r="DZ58" t="s">
        <v>249</v>
      </c>
      <c r="EA58" t="s">
        <v>249</v>
      </c>
      <c r="EB58" t="s">
        <v>249</v>
      </c>
      <c r="EC58" t="s">
        <v>249</v>
      </c>
      <c r="ED58" t="s">
        <v>249</v>
      </c>
      <c r="EE58" t="s">
        <v>249</v>
      </c>
      <c r="EF58" t="s">
        <v>249</v>
      </c>
      <c r="EG58" t="s">
        <v>259</v>
      </c>
      <c r="EH58" s="2">
        <v>0</v>
      </c>
      <c r="EI58" s="2">
        <v>0</v>
      </c>
      <c r="EJ58" s="2">
        <v>0</v>
      </c>
      <c r="EK58" s="2">
        <v>0</v>
      </c>
      <c r="EL58" s="2">
        <v>0</v>
      </c>
      <c r="EM58" s="2">
        <v>0</v>
      </c>
      <c r="EN58" s="2">
        <v>0</v>
      </c>
      <c r="EY58" t="s">
        <v>248</v>
      </c>
      <c r="EZ58" t="s">
        <v>248</v>
      </c>
      <c r="FA58" t="s">
        <v>248</v>
      </c>
      <c r="FB58" t="s">
        <v>248</v>
      </c>
      <c r="FC58" t="s">
        <v>248</v>
      </c>
      <c r="FD58" t="s">
        <v>248</v>
      </c>
      <c r="FE58" t="s">
        <v>248</v>
      </c>
      <c r="FP58" t="s">
        <v>249</v>
      </c>
      <c r="FQ58" t="s">
        <v>249</v>
      </c>
      <c r="FR58" t="s">
        <v>249</v>
      </c>
      <c r="FS58" t="s">
        <v>249</v>
      </c>
      <c r="FT58" t="s">
        <v>249</v>
      </c>
      <c r="FU58" t="s">
        <v>249</v>
      </c>
      <c r="FV58" t="s">
        <v>249</v>
      </c>
      <c r="FW58" t="s">
        <v>249</v>
      </c>
      <c r="FX58" t="s">
        <v>249</v>
      </c>
      <c r="FY58" t="s">
        <v>249</v>
      </c>
      <c r="FZ58">
        <v>0</v>
      </c>
      <c r="GA58">
        <v>0</v>
      </c>
      <c r="GB58">
        <v>0</v>
      </c>
      <c r="GC58">
        <v>0</v>
      </c>
      <c r="GD58">
        <v>0</v>
      </c>
      <c r="GE58">
        <v>0</v>
      </c>
      <c r="GF58">
        <v>0</v>
      </c>
      <c r="GG58">
        <v>0</v>
      </c>
      <c r="GH58">
        <v>0</v>
      </c>
      <c r="GI58">
        <v>0</v>
      </c>
      <c r="GJ58">
        <v>0</v>
      </c>
      <c r="GK58">
        <v>0</v>
      </c>
      <c r="GL58">
        <v>0</v>
      </c>
      <c r="GM58">
        <v>0</v>
      </c>
      <c r="GN58">
        <v>0</v>
      </c>
      <c r="HI58" t="s">
        <v>248</v>
      </c>
      <c r="HJ58" s="3">
        <v>0</v>
      </c>
      <c r="HK58" t="s">
        <v>260</v>
      </c>
      <c r="IB58" s="3">
        <v>0</v>
      </c>
      <c r="IC58" s="3">
        <v>0</v>
      </c>
      <c r="ID58" s="3">
        <v>0</v>
      </c>
      <c r="IE58" t="s">
        <v>262</v>
      </c>
    </row>
    <row r="59" spans="1:239" x14ac:dyDescent="0.3">
      <c r="A59" t="s">
        <v>241</v>
      </c>
      <c r="B59" t="s">
        <v>241</v>
      </c>
      <c r="C59" t="s">
        <v>241</v>
      </c>
      <c r="D59" t="s">
        <v>241</v>
      </c>
      <c r="E59" t="s">
        <v>241</v>
      </c>
      <c r="F59" s="2">
        <v>0</v>
      </c>
      <c r="G59" s="2">
        <v>0</v>
      </c>
      <c r="H59" s="2">
        <v>0</v>
      </c>
      <c r="I59" s="2">
        <v>0</v>
      </c>
      <c r="J59" s="2">
        <v>0</v>
      </c>
      <c r="K59" s="2">
        <v>0</v>
      </c>
      <c r="L59" s="2">
        <v>0</v>
      </c>
      <c r="M59" s="2">
        <v>0</v>
      </c>
      <c r="N59" s="2">
        <v>0</v>
      </c>
      <c r="O59" s="1" t="s">
        <v>468</v>
      </c>
      <c r="Q59" s="1" t="s">
        <v>507</v>
      </c>
      <c r="R59" t="s">
        <v>246</v>
      </c>
      <c r="T59" t="s">
        <v>249</v>
      </c>
      <c r="U59" t="s">
        <v>248</v>
      </c>
      <c r="V59" t="s">
        <v>447</v>
      </c>
      <c r="W59" t="s">
        <v>447</v>
      </c>
      <c r="X59">
        <v>58</v>
      </c>
      <c r="Y59" t="s">
        <v>249</v>
      </c>
      <c r="Z59" t="s">
        <v>276</v>
      </c>
      <c r="AB59" t="s">
        <v>282</v>
      </c>
      <c r="AC59" t="s">
        <v>248</v>
      </c>
      <c r="AD59" t="s">
        <v>282</v>
      </c>
      <c r="AE59" t="s">
        <v>248</v>
      </c>
      <c r="AF59" t="s">
        <v>282</v>
      </c>
      <c r="AG59" s="3">
        <v>0</v>
      </c>
      <c r="AH59" s="3">
        <v>0</v>
      </c>
      <c r="AI59" s="4">
        <v>44151.333333333336</v>
      </c>
      <c r="AJ59" s="4">
        <v>44151.708333333336</v>
      </c>
      <c r="AK59" s="4">
        <v>44151.333333333336</v>
      </c>
      <c r="AL59" s="4">
        <v>44151.708333333336</v>
      </c>
      <c r="AM59" s="4">
        <v>45657.333333333336</v>
      </c>
      <c r="AN59" s="4">
        <v>45657.708333333336</v>
      </c>
      <c r="AQ59" s="4">
        <v>43831.333333333336</v>
      </c>
      <c r="AR59" s="4">
        <v>43831.708333333336</v>
      </c>
      <c r="AS59" t="s">
        <v>406</v>
      </c>
      <c r="AT59" t="s">
        <v>406</v>
      </c>
      <c r="BS59" t="s">
        <v>249</v>
      </c>
      <c r="BT59" t="s">
        <v>249</v>
      </c>
      <c r="BU59" t="s">
        <v>249</v>
      </c>
      <c r="BV59" t="s">
        <v>249</v>
      </c>
      <c r="BW59" t="s">
        <v>249</v>
      </c>
      <c r="BX59" t="s">
        <v>249</v>
      </c>
      <c r="BY59" t="s">
        <v>249</v>
      </c>
      <c r="BZ59" t="s">
        <v>249</v>
      </c>
      <c r="CA59" t="s">
        <v>249</v>
      </c>
      <c r="CB59" t="s">
        <v>249</v>
      </c>
      <c r="CC59" t="s">
        <v>249</v>
      </c>
      <c r="CD59" t="s">
        <v>249</v>
      </c>
      <c r="CE59" s="2">
        <v>0</v>
      </c>
      <c r="CG59">
        <v>4</v>
      </c>
      <c r="CH59">
        <v>79</v>
      </c>
      <c r="CI59">
        <v>0</v>
      </c>
      <c r="CJ59">
        <v>0</v>
      </c>
      <c r="CK59">
        <v>0</v>
      </c>
      <c r="CL59">
        <v>0</v>
      </c>
      <c r="CM59">
        <v>0</v>
      </c>
      <c r="CN59" t="s">
        <v>249</v>
      </c>
      <c r="CR59">
        <v>0</v>
      </c>
      <c r="CS59" t="s">
        <v>249</v>
      </c>
      <c r="CW59" t="s">
        <v>507</v>
      </c>
      <c r="CX59" t="s">
        <v>248</v>
      </c>
      <c r="CY59" t="s">
        <v>248</v>
      </c>
      <c r="CZ59" t="s">
        <v>248</v>
      </c>
      <c r="DA59" s="2">
        <v>0</v>
      </c>
      <c r="DB59" s="2">
        <v>0</v>
      </c>
      <c r="DC59" s="2">
        <v>0</v>
      </c>
      <c r="DD59" t="s">
        <v>249</v>
      </c>
      <c r="DE59" t="s">
        <v>249</v>
      </c>
      <c r="DF59" t="s">
        <v>249</v>
      </c>
      <c r="DI59" s="2">
        <v>0</v>
      </c>
      <c r="DJ59" t="s">
        <v>256</v>
      </c>
      <c r="DK59" t="s">
        <v>249</v>
      </c>
      <c r="DL59" t="s">
        <v>247</v>
      </c>
      <c r="DM59" t="s">
        <v>241</v>
      </c>
      <c r="DN59" t="s">
        <v>241</v>
      </c>
      <c r="DO59" t="s">
        <v>241</v>
      </c>
      <c r="DP59" t="s">
        <v>241</v>
      </c>
      <c r="DQ59" s="2">
        <v>0</v>
      </c>
      <c r="DR59" s="2">
        <v>0</v>
      </c>
      <c r="DS59" s="2">
        <v>0</v>
      </c>
      <c r="DT59" t="s">
        <v>278</v>
      </c>
      <c r="DY59" t="s">
        <v>249</v>
      </c>
      <c r="DZ59" t="s">
        <v>249</v>
      </c>
      <c r="EA59" t="s">
        <v>249</v>
      </c>
      <c r="EB59" t="s">
        <v>249</v>
      </c>
      <c r="EC59" t="s">
        <v>249</v>
      </c>
      <c r="ED59" t="s">
        <v>249</v>
      </c>
      <c r="EE59" t="s">
        <v>249</v>
      </c>
      <c r="EF59" t="s">
        <v>249</v>
      </c>
      <c r="EG59" t="s">
        <v>259</v>
      </c>
      <c r="EH59" s="2">
        <v>0</v>
      </c>
      <c r="EI59" s="2">
        <v>0</v>
      </c>
      <c r="EJ59" s="2">
        <v>0</v>
      </c>
      <c r="EK59" s="2">
        <v>0</v>
      </c>
      <c r="EL59" s="2">
        <v>0</v>
      </c>
      <c r="EM59" s="2">
        <v>0</v>
      </c>
      <c r="EN59" s="2">
        <v>0</v>
      </c>
      <c r="EY59" t="s">
        <v>248</v>
      </c>
      <c r="EZ59" t="s">
        <v>248</v>
      </c>
      <c r="FA59" t="s">
        <v>248</v>
      </c>
      <c r="FB59" t="s">
        <v>248</v>
      </c>
      <c r="FC59" t="s">
        <v>248</v>
      </c>
      <c r="FD59" t="s">
        <v>248</v>
      </c>
      <c r="FE59" t="s">
        <v>248</v>
      </c>
      <c r="FP59" t="s">
        <v>249</v>
      </c>
      <c r="FQ59" t="s">
        <v>249</v>
      </c>
      <c r="FR59" t="s">
        <v>249</v>
      </c>
      <c r="FS59" t="s">
        <v>249</v>
      </c>
      <c r="FT59" t="s">
        <v>249</v>
      </c>
      <c r="FU59" t="s">
        <v>249</v>
      </c>
      <c r="FV59" t="s">
        <v>249</v>
      </c>
      <c r="FW59" t="s">
        <v>249</v>
      </c>
      <c r="FX59" t="s">
        <v>249</v>
      </c>
      <c r="FY59" t="s">
        <v>249</v>
      </c>
      <c r="FZ59">
        <v>0</v>
      </c>
      <c r="GA59">
        <v>0</v>
      </c>
      <c r="GB59">
        <v>0</v>
      </c>
      <c r="GC59">
        <v>0</v>
      </c>
      <c r="GD59">
        <v>0</v>
      </c>
      <c r="GE59">
        <v>0</v>
      </c>
      <c r="GF59">
        <v>0</v>
      </c>
      <c r="GG59">
        <v>0</v>
      </c>
      <c r="GH59">
        <v>0</v>
      </c>
      <c r="GI59">
        <v>0</v>
      </c>
      <c r="GJ59">
        <v>0</v>
      </c>
      <c r="GK59">
        <v>0</v>
      </c>
      <c r="GL59">
        <v>0</v>
      </c>
      <c r="GM59">
        <v>0</v>
      </c>
      <c r="GN59">
        <v>0</v>
      </c>
      <c r="HI59" t="s">
        <v>248</v>
      </c>
      <c r="HJ59" s="3">
        <v>0</v>
      </c>
      <c r="HK59" t="s">
        <v>260</v>
      </c>
      <c r="IB59" s="3">
        <v>0</v>
      </c>
      <c r="IC59" s="3">
        <v>0</v>
      </c>
      <c r="ID59" s="3">
        <v>0</v>
      </c>
      <c r="IE59" t="s">
        <v>262</v>
      </c>
    </row>
    <row r="60" spans="1:239" x14ac:dyDescent="0.3">
      <c r="A60" t="s">
        <v>241</v>
      </c>
      <c r="B60" t="s">
        <v>241</v>
      </c>
      <c r="C60" t="s">
        <v>241</v>
      </c>
      <c r="D60" t="s">
        <v>241</v>
      </c>
      <c r="E60" t="s">
        <v>241</v>
      </c>
      <c r="F60" s="2">
        <v>0</v>
      </c>
      <c r="G60" s="2">
        <v>0</v>
      </c>
      <c r="H60" s="2">
        <v>0</v>
      </c>
      <c r="I60" s="2">
        <v>0</v>
      </c>
      <c r="J60" s="2">
        <v>0</v>
      </c>
      <c r="K60" s="2">
        <v>0</v>
      </c>
      <c r="L60" s="2">
        <v>0</v>
      </c>
      <c r="M60" s="2">
        <v>0</v>
      </c>
      <c r="N60" s="2">
        <v>0</v>
      </c>
      <c r="O60" s="1" t="s">
        <v>508</v>
      </c>
      <c r="Q60" s="1" t="s">
        <v>509</v>
      </c>
      <c r="R60" t="s">
        <v>246</v>
      </c>
      <c r="T60" t="s">
        <v>249</v>
      </c>
      <c r="U60" t="s">
        <v>248</v>
      </c>
      <c r="V60" t="s">
        <v>447</v>
      </c>
      <c r="W60" t="s">
        <v>447</v>
      </c>
      <c r="X60">
        <v>59</v>
      </c>
      <c r="Y60" t="s">
        <v>249</v>
      </c>
      <c r="Z60" t="s">
        <v>276</v>
      </c>
      <c r="AB60" t="s">
        <v>282</v>
      </c>
      <c r="AC60" t="s">
        <v>248</v>
      </c>
      <c r="AD60" t="s">
        <v>282</v>
      </c>
      <c r="AE60" t="s">
        <v>248</v>
      </c>
      <c r="AF60" t="s">
        <v>282</v>
      </c>
      <c r="AG60" s="3">
        <v>0</v>
      </c>
      <c r="AH60" s="3">
        <v>0</v>
      </c>
      <c r="AI60" s="4">
        <v>44151.333333333336</v>
      </c>
      <c r="AJ60" s="4">
        <v>44151.708333333336</v>
      </c>
      <c r="AK60" s="4">
        <v>44151.333333333336</v>
      </c>
      <c r="AL60" s="4">
        <v>44151.708333333336</v>
      </c>
      <c r="AM60" s="4">
        <v>45657.333333333336</v>
      </c>
      <c r="AN60" s="4">
        <v>45657.708333333336</v>
      </c>
      <c r="AQ60" s="4">
        <v>43831.333333333336</v>
      </c>
      <c r="AR60" s="4">
        <v>43831.708333333336</v>
      </c>
      <c r="AS60" t="s">
        <v>406</v>
      </c>
      <c r="AT60" t="s">
        <v>406</v>
      </c>
      <c r="BS60" t="s">
        <v>249</v>
      </c>
      <c r="BT60" t="s">
        <v>249</v>
      </c>
      <c r="BU60" t="s">
        <v>249</v>
      </c>
      <c r="BV60" t="s">
        <v>249</v>
      </c>
      <c r="BW60" t="s">
        <v>249</v>
      </c>
      <c r="BX60" t="s">
        <v>249</v>
      </c>
      <c r="BY60" t="s">
        <v>249</v>
      </c>
      <c r="BZ60" t="s">
        <v>249</v>
      </c>
      <c r="CA60" t="s">
        <v>249</v>
      </c>
      <c r="CB60" t="s">
        <v>249</v>
      </c>
      <c r="CC60" t="s">
        <v>249</v>
      </c>
      <c r="CD60" t="s">
        <v>249</v>
      </c>
      <c r="CE60" s="2">
        <v>0</v>
      </c>
      <c r="CG60">
        <v>3</v>
      </c>
      <c r="CH60">
        <v>119</v>
      </c>
      <c r="CI60">
        <v>0</v>
      </c>
      <c r="CJ60">
        <v>0</v>
      </c>
      <c r="CK60">
        <v>0</v>
      </c>
      <c r="CL60">
        <v>0</v>
      </c>
      <c r="CM60">
        <v>0</v>
      </c>
      <c r="CN60" t="s">
        <v>247</v>
      </c>
      <c r="CR60">
        <v>0</v>
      </c>
      <c r="CS60" t="s">
        <v>249</v>
      </c>
      <c r="CW60" t="s">
        <v>509</v>
      </c>
      <c r="CX60" t="s">
        <v>248</v>
      </c>
      <c r="CY60" t="s">
        <v>248</v>
      </c>
      <c r="CZ60" t="s">
        <v>248</v>
      </c>
      <c r="DA60" s="2">
        <v>0</v>
      </c>
      <c r="DB60" s="2">
        <v>0</v>
      </c>
      <c r="DC60" s="2">
        <v>0</v>
      </c>
      <c r="DD60" t="s">
        <v>249</v>
      </c>
      <c r="DE60" t="s">
        <v>249</v>
      </c>
      <c r="DF60" t="s">
        <v>249</v>
      </c>
      <c r="DI60" s="2">
        <v>0</v>
      </c>
      <c r="DJ60" t="s">
        <v>256</v>
      </c>
      <c r="DK60" t="s">
        <v>249</v>
      </c>
      <c r="DL60" t="s">
        <v>247</v>
      </c>
      <c r="DM60" t="s">
        <v>241</v>
      </c>
      <c r="DN60" t="s">
        <v>241</v>
      </c>
      <c r="DO60" t="s">
        <v>241</v>
      </c>
      <c r="DP60" t="s">
        <v>241</v>
      </c>
      <c r="DQ60" s="2">
        <v>0</v>
      </c>
      <c r="DR60" s="2">
        <v>0</v>
      </c>
      <c r="DS60" s="2">
        <v>0</v>
      </c>
      <c r="DT60" t="s">
        <v>278</v>
      </c>
      <c r="DY60" t="s">
        <v>249</v>
      </c>
      <c r="DZ60" t="s">
        <v>249</v>
      </c>
      <c r="EA60" t="s">
        <v>249</v>
      </c>
      <c r="EB60" t="s">
        <v>249</v>
      </c>
      <c r="EC60" t="s">
        <v>249</v>
      </c>
      <c r="ED60" t="s">
        <v>249</v>
      </c>
      <c r="EE60" t="s">
        <v>249</v>
      </c>
      <c r="EF60" t="s">
        <v>249</v>
      </c>
      <c r="EG60" t="s">
        <v>259</v>
      </c>
      <c r="EH60" s="2">
        <v>0</v>
      </c>
      <c r="EI60" s="2">
        <v>0</v>
      </c>
      <c r="EJ60" s="2">
        <v>0</v>
      </c>
      <c r="EK60" s="2">
        <v>0</v>
      </c>
      <c r="EL60" s="2">
        <v>0</v>
      </c>
      <c r="EM60" s="2">
        <v>0</v>
      </c>
      <c r="EN60" s="2">
        <v>0</v>
      </c>
      <c r="EY60" t="s">
        <v>248</v>
      </c>
      <c r="EZ60" t="s">
        <v>248</v>
      </c>
      <c r="FA60" t="s">
        <v>248</v>
      </c>
      <c r="FB60" t="s">
        <v>248</v>
      </c>
      <c r="FC60" t="s">
        <v>248</v>
      </c>
      <c r="FD60" t="s">
        <v>248</v>
      </c>
      <c r="FE60" t="s">
        <v>248</v>
      </c>
      <c r="FP60" t="s">
        <v>249</v>
      </c>
      <c r="FQ60" t="s">
        <v>249</v>
      </c>
      <c r="FR60" t="s">
        <v>249</v>
      </c>
      <c r="FS60" t="s">
        <v>249</v>
      </c>
      <c r="FT60" t="s">
        <v>249</v>
      </c>
      <c r="FU60" t="s">
        <v>249</v>
      </c>
      <c r="FV60" t="s">
        <v>249</v>
      </c>
      <c r="FW60" t="s">
        <v>249</v>
      </c>
      <c r="FX60" t="s">
        <v>249</v>
      </c>
      <c r="FY60" t="s">
        <v>249</v>
      </c>
      <c r="FZ60">
        <v>0</v>
      </c>
      <c r="GA60">
        <v>0</v>
      </c>
      <c r="GB60">
        <v>0</v>
      </c>
      <c r="GC60">
        <v>0</v>
      </c>
      <c r="GD60">
        <v>0</v>
      </c>
      <c r="GE60">
        <v>0</v>
      </c>
      <c r="GF60">
        <v>0</v>
      </c>
      <c r="GG60">
        <v>0</v>
      </c>
      <c r="GH60">
        <v>0</v>
      </c>
      <c r="GI60">
        <v>0</v>
      </c>
      <c r="GJ60">
        <v>0</v>
      </c>
      <c r="GK60">
        <v>0</v>
      </c>
      <c r="GL60">
        <v>0</v>
      </c>
      <c r="GM60">
        <v>0</v>
      </c>
      <c r="GN60">
        <v>0</v>
      </c>
      <c r="HI60" t="s">
        <v>248</v>
      </c>
      <c r="HJ60" s="3">
        <v>0</v>
      </c>
      <c r="HK60" t="s">
        <v>260</v>
      </c>
      <c r="IB60" s="3">
        <v>0</v>
      </c>
      <c r="IC60" s="3">
        <v>0</v>
      </c>
      <c r="ID60" s="3">
        <v>0</v>
      </c>
      <c r="IE60" t="s">
        <v>262</v>
      </c>
    </row>
    <row r="61" spans="1:239" x14ac:dyDescent="0.3">
      <c r="A61" t="s">
        <v>241</v>
      </c>
      <c r="B61" t="s">
        <v>241</v>
      </c>
      <c r="C61" t="s">
        <v>241</v>
      </c>
      <c r="D61" t="s">
        <v>241</v>
      </c>
      <c r="E61" t="s">
        <v>241</v>
      </c>
      <c r="F61" s="2">
        <v>0</v>
      </c>
      <c r="G61" s="2">
        <v>0</v>
      </c>
      <c r="H61" s="2">
        <v>0</v>
      </c>
      <c r="I61" s="2">
        <v>0</v>
      </c>
      <c r="J61" s="2">
        <v>0</v>
      </c>
      <c r="K61" s="2">
        <v>0</v>
      </c>
      <c r="L61" s="2">
        <v>0</v>
      </c>
      <c r="M61" s="2">
        <v>0</v>
      </c>
      <c r="N61" s="2">
        <v>0</v>
      </c>
      <c r="O61" s="1" t="s">
        <v>510</v>
      </c>
      <c r="P61" t="s">
        <v>511</v>
      </c>
      <c r="Q61" s="1" t="s">
        <v>512</v>
      </c>
      <c r="R61" t="s">
        <v>246</v>
      </c>
      <c r="T61" t="s">
        <v>249</v>
      </c>
      <c r="U61" t="s">
        <v>248</v>
      </c>
      <c r="V61" t="s">
        <v>447</v>
      </c>
      <c r="W61" t="s">
        <v>447</v>
      </c>
      <c r="X61">
        <v>60</v>
      </c>
      <c r="Y61" t="s">
        <v>249</v>
      </c>
      <c r="Z61" t="s">
        <v>276</v>
      </c>
      <c r="AB61" t="s">
        <v>282</v>
      </c>
      <c r="AC61" t="s">
        <v>248</v>
      </c>
      <c r="AD61" t="s">
        <v>282</v>
      </c>
      <c r="AE61" t="s">
        <v>248</v>
      </c>
      <c r="AF61" t="s">
        <v>282</v>
      </c>
      <c r="AG61" s="3">
        <v>0</v>
      </c>
      <c r="AH61" s="3">
        <v>0</v>
      </c>
      <c r="AI61" s="4">
        <v>44151.333333333336</v>
      </c>
      <c r="AJ61" s="4">
        <v>44151.708333333336</v>
      </c>
      <c r="AK61" s="4">
        <v>44151.333333333336</v>
      </c>
      <c r="AL61" s="4">
        <v>44151.708333333336</v>
      </c>
      <c r="AM61" s="4">
        <v>45657.333333333336</v>
      </c>
      <c r="AN61" s="4">
        <v>45657.708333333336</v>
      </c>
      <c r="AQ61" s="4">
        <v>43831.333333333336</v>
      </c>
      <c r="AR61" s="4">
        <v>43831.708333333336</v>
      </c>
      <c r="AS61" t="s">
        <v>406</v>
      </c>
      <c r="AT61" t="s">
        <v>406</v>
      </c>
      <c r="BS61" t="s">
        <v>249</v>
      </c>
      <c r="BT61" t="s">
        <v>249</v>
      </c>
      <c r="BU61" t="s">
        <v>249</v>
      </c>
      <c r="BV61" t="s">
        <v>249</v>
      </c>
      <c r="BW61" t="s">
        <v>249</v>
      </c>
      <c r="BX61" t="s">
        <v>249</v>
      </c>
      <c r="BY61" t="s">
        <v>249</v>
      </c>
      <c r="BZ61" t="s">
        <v>249</v>
      </c>
      <c r="CA61" t="s">
        <v>249</v>
      </c>
      <c r="CB61" t="s">
        <v>249</v>
      </c>
      <c r="CC61" t="s">
        <v>249</v>
      </c>
      <c r="CD61" t="s">
        <v>249</v>
      </c>
      <c r="CE61" s="2">
        <v>0</v>
      </c>
      <c r="CG61">
        <v>4</v>
      </c>
      <c r="CH61">
        <v>82</v>
      </c>
      <c r="CI61">
        <v>0</v>
      </c>
      <c r="CJ61">
        <v>0</v>
      </c>
      <c r="CK61">
        <v>0</v>
      </c>
      <c r="CL61">
        <v>0</v>
      </c>
      <c r="CM61">
        <v>0</v>
      </c>
      <c r="CN61" t="s">
        <v>247</v>
      </c>
      <c r="CR61">
        <v>0</v>
      </c>
      <c r="CS61" t="s">
        <v>249</v>
      </c>
      <c r="CW61" t="s">
        <v>512</v>
      </c>
      <c r="CX61" t="s">
        <v>248</v>
      </c>
      <c r="CY61" t="s">
        <v>248</v>
      </c>
      <c r="CZ61" t="s">
        <v>248</v>
      </c>
      <c r="DA61" s="2">
        <v>0</v>
      </c>
      <c r="DB61" s="2">
        <v>0</v>
      </c>
      <c r="DC61" s="2">
        <v>0</v>
      </c>
      <c r="DD61" t="s">
        <v>249</v>
      </c>
      <c r="DE61" t="s">
        <v>249</v>
      </c>
      <c r="DF61" t="s">
        <v>249</v>
      </c>
      <c r="DI61" s="2">
        <v>0</v>
      </c>
      <c r="DJ61" t="s">
        <v>256</v>
      </c>
      <c r="DK61" t="s">
        <v>249</v>
      </c>
      <c r="DL61" t="s">
        <v>247</v>
      </c>
      <c r="DM61" t="s">
        <v>241</v>
      </c>
      <c r="DN61" t="s">
        <v>241</v>
      </c>
      <c r="DO61" t="s">
        <v>241</v>
      </c>
      <c r="DP61" t="s">
        <v>241</v>
      </c>
      <c r="DQ61" s="2">
        <v>0</v>
      </c>
      <c r="DR61" s="2">
        <v>0</v>
      </c>
      <c r="DS61" s="2">
        <v>0</v>
      </c>
      <c r="DT61" t="s">
        <v>278</v>
      </c>
      <c r="DY61" t="s">
        <v>249</v>
      </c>
      <c r="DZ61" t="s">
        <v>249</v>
      </c>
      <c r="EA61" t="s">
        <v>249</v>
      </c>
      <c r="EB61" t="s">
        <v>249</v>
      </c>
      <c r="EC61" t="s">
        <v>249</v>
      </c>
      <c r="ED61" t="s">
        <v>249</v>
      </c>
      <c r="EE61" t="s">
        <v>249</v>
      </c>
      <c r="EF61" t="s">
        <v>249</v>
      </c>
      <c r="EG61" t="s">
        <v>259</v>
      </c>
      <c r="EH61" s="2">
        <v>0</v>
      </c>
      <c r="EI61" s="2">
        <v>0</v>
      </c>
      <c r="EJ61" s="2">
        <v>0</v>
      </c>
      <c r="EK61" s="2">
        <v>0</v>
      </c>
      <c r="EL61" s="2">
        <v>0</v>
      </c>
      <c r="EM61" s="2">
        <v>0</v>
      </c>
      <c r="EN61" s="2">
        <v>0</v>
      </c>
      <c r="EY61" t="s">
        <v>248</v>
      </c>
      <c r="EZ61" t="s">
        <v>248</v>
      </c>
      <c r="FA61" t="s">
        <v>248</v>
      </c>
      <c r="FB61" t="s">
        <v>248</v>
      </c>
      <c r="FC61" t="s">
        <v>248</v>
      </c>
      <c r="FD61" t="s">
        <v>248</v>
      </c>
      <c r="FE61" t="s">
        <v>248</v>
      </c>
      <c r="FP61" t="s">
        <v>249</v>
      </c>
      <c r="FQ61" t="s">
        <v>249</v>
      </c>
      <c r="FR61" t="s">
        <v>249</v>
      </c>
      <c r="FS61" t="s">
        <v>249</v>
      </c>
      <c r="FT61" t="s">
        <v>249</v>
      </c>
      <c r="FU61" t="s">
        <v>249</v>
      </c>
      <c r="FV61" t="s">
        <v>249</v>
      </c>
      <c r="FW61" t="s">
        <v>249</v>
      </c>
      <c r="FX61" t="s">
        <v>249</v>
      </c>
      <c r="FY61" t="s">
        <v>249</v>
      </c>
      <c r="FZ61">
        <v>0</v>
      </c>
      <c r="GA61">
        <v>0</v>
      </c>
      <c r="GB61">
        <v>0</v>
      </c>
      <c r="GC61">
        <v>0</v>
      </c>
      <c r="GD61">
        <v>0</v>
      </c>
      <c r="GE61">
        <v>0</v>
      </c>
      <c r="GF61">
        <v>0</v>
      </c>
      <c r="GG61">
        <v>0</v>
      </c>
      <c r="GH61">
        <v>0</v>
      </c>
      <c r="GI61">
        <v>0</v>
      </c>
      <c r="GJ61">
        <v>0</v>
      </c>
      <c r="GK61">
        <v>0</v>
      </c>
      <c r="GL61">
        <v>0</v>
      </c>
      <c r="GM61">
        <v>0</v>
      </c>
      <c r="GN61">
        <v>0</v>
      </c>
      <c r="HI61" t="s">
        <v>248</v>
      </c>
      <c r="HJ61" s="3">
        <v>0</v>
      </c>
      <c r="HK61" t="s">
        <v>260</v>
      </c>
      <c r="IB61" s="3">
        <v>0</v>
      </c>
      <c r="IC61" s="3">
        <v>0</v>
      </c>
      <c r="ID61" s="3">
        <v>0</v>
      </c>
      <c r="IE61" t="s">
        <v>262</v>
      </c>
    </row>
    <row r="62" spans="1:239" x14ac:dyDescent="0.3">
      <c r="A62" t="s">
        <v>241</v>
      </c>
      <c r="B62" t="s">
        <v>241</v>
      </c>
      <c r="C62" t="s">
        <v>241</v>
      </c>
      <c r="D62" t="s">
        <v>241</v>
      </c>
      <c r="E62" t="s">
        <v>241</v>
      </c>
      <c r="F62" s="2">
        <v>0</v>
      </c>
      <c r="G62" s="2">
        <v>0</v>
      </c>
      <c r="H62" s="2">
        <v>0</v>
      </c>
      <c r="I62" s="2">
        <v>0</v>
      </c>
      <c r="J62" s="2">
        <v>0</v>
      </c>
      <c r="K62" s="2">
        <v>0</v>
      </c>
      <c r="L62" s="2">
        <v>0</v>
      </c>
      <c r="M62" s="2">
        <v>0</v>
      </c>
      <c r="N62" s="2">
        <v>0</v>
      </c>
      <c r="O62" s="1" t="s">
        <v>513</v>
      </c>
      <c r="Q62" s="1" t="s">
        <v>514</v>
      </c>
      <c r="R62" t="s">
        <v>246</v>
      </c>
      <c r="T62" t="s">
        <v>249</v>
      </c>
      <c r="U62" t="s">
        <v>248</v>
      </c>
      <c r="V62" t="s">
        <v>447</v>
      </c>
      <c r="W62" t="s">
        <v>447</v>
      </c>
      <c r="X62">
        <v>61</v>
      </c>
      <c r="Y62" t="s">
        <v>249</v>
      </c>
      <c r="Z62" t="s">
        <v>276</v>
      </c>
      <c r="AB62" t="s">
        <v>282</v>
      </c>
      <c r="AC62" t="s">
        <v>248</v>
      </c>
      <c r="AD62" t="s">
        <v>282</v>
      </c>
      <c r="AE62" t="s">
        <v>248</v>
      </c>
      <c r="AF62" t="s">
        <v>282</v>
      </c>
      <c r="AG62" s="3">
        <v>0</v>
      </c>
      <c r="AH62" s="3">
        <v>0</v>
      </c>
      <c r="AI62" s="4">
        <v>44151.333333333336</v>
      </c>
      <c r="AJ62" s="4">
        <v>44151.708333333336</v>
      </c>
      <c r="AK62" s="4">
        <v>44151.333333333336</v>
      </c>
      <c r="AL62" s="4">
        <v>44151.708333333336</v>
      </c>
      <c r="AM62" s="4">
        <v>45657.333333333336</v>
      </c>
      <c r="AN62" s="4">
        <v>45657.708333333336</v>
      </c>
      <c r="AQ62" s="4">
        <v>43831.333333333336</v>
      </c>
      <c r="AR62" s="4">
        <v>43831.708333333336</v>
      </c>
      <c r="AS62" t="s">
        <v>406</v>
      </c>
      <c r="AT62" t="s">
        <v>406</v>
      </c>
      <c r="BS62" t="s">
        <v>249</v>
      </c>
      <c r="BT62" t="s">
        <v>249</v>
      </c>
      <c r="BU62" t="s">
        <v>249</v>
      </c>
      <c r="BV62" t="s">
        <v>249</v>
      </c>
      <c r="BW62" t="s">
        <v>249</v>
      </c>
      <c r="BX62" t="s">
        <v>249</v>
      </c>
      <c r="BY62" t="s">
        <v>249</v>
      </c>
      <c r="BZ62" t="s">
        <v>249</v>
      </c>
      <c r="CA62" t="s">
        <v>249</v>
      </c>
      <c r="CB62" t="s">
        <v>249</v>
      </c>
      <c r="CC62" t="s">
        <v>249</v>
      </c>
      <c r="CD62" t="s">
        <v>249</v>
      </c>
      <c r="CE62" s="2">
        <v>0</v>
      </c>
      <c r="CG62">
        <v>5</v>
      </c>
      <c r="CH62">
        <v>84</v>
      </c>
      <c r="CI62">
        <v>0</v>
      </c>
      <c r="CJ62">
        <v>0</v>
      </c>
      <c r="CK62">
        <v>0</v>
      </c>
      <c r="CL62">
        <v>0</v>
      </c>
      <c r="CM62">
        <v>0</v>
      </c>
      <c r="CN62" t="s">
        <v>249</v>
      </c>
      <c r="CR62">
        <v>0</v>
      </c>
      <c r="CS62" t="s">
        <v>249</v>
      </c>
      <c r="CW62" t="s">
        <v>514</v>
      </c>
      <c r="CX62" t="s">
        <v>248</v>
      </c>
      <c r="CY62" t="s">
        <v>248</v>
      </c>
      <c r="CZ62" t="s">
        <v>248</v>
      </c>
      <c r="DA62" s="2">
        <v>0</v>
      </c>
      <c r="DB62" s="2">
        <v>0</v>
      </c>
      <c r="DC62" s="2">
        <v>0</v>
      </c>
      <c r="DD62" t="s">
        <v>249</v>
      </c>
      <c r="DE62" t="s">
        <v>249</v>
      </c>
      <c r="DF62" t="s">
        <v>249</v>
      </c>
      <c r="DI62" s="2">
        <v>0</v>
      </c>
      <c r="DJ62" t="s">
        <v>256</v>
      </c>
      <c r="DK62" t="s">
        <v>249</v>
      </c>
      <c r="DL62" t="s">
        <v>247</v>
      </c>
      <c r="DM62" t="s">
        <v>241</v>
      </c>
      <c r="DN62" t="s">
        <v>241</v>
      </c>
      <c r="DO62" t="s">
        <v>241</v>
      </c>
      <c r="DP62" t="s">
        <v>241</v>
      </c>
      <c r="DQ62" s="2">
        <v>0</v>
      </c>
      <c r="DR62" s="2">
        <v>0</v>
      </c>
      <c r="DS62" s="2">
        <v>0</v>
      </c>
      <c r="DT62" t="s">
        <v>278</v>
      </c>
      <c r="DY62" t="s">
        <v>249</v>
      </c>
      <c r="DZ62" t="s">
        <v>249</v>
      </c>
      <c r="EA62" t="s">
        <v>249</v>
      </c>
      <c r="EB62" t="s">
        <v>249</v>
      </c>
      <c r="EC62" t="s">
        <v>249</v>
      </c>
      <c r="ED62" t="s">
        <v>249</v>
      </c>
      <c r="EE62" t="s">
        <v>249</v>
      </c>
      <c r="EF62" t="s">
        <v>249</v>
      </c>
      <c r="EG62" t="s">
        <v>259</v>
      </c>
      <c r="EH62" s="2">
        <v>0</v>
      </c>
      <c r="EI62" s="2">
        <v>0</v>
      </c>
      <c r="EJ62" s="2">
        <v>0</v>
      </c>
      <c r="EK62" s="2">
        <v>0</v>
      </c>
      <c r="EL62" s="2">
        <v>0</v>
      </c>
      <c r="EM62" s="2">
        <v>0</v>
      </c>
      <c r="EN62" s="2">
        <v>0</v>
      </c>
      <c r="EY62" t="s">
        <v>248</v>
      </c>
      <c r="EZ62" t="s">
        <v>248</v>
      </c>
      <c r="FA62" t="s">
        <v>248</v>
      </c>
      <c r="FB62" t="s">
        <v>248</v>
      </c>
      <c r="FC62" t="s">
        <v>248</v>
      </c>
      <c r="FD62" t="s">
        <v>248</v>
      </c>
      <c r="FE62" t="s">
        <v>248</v>
      </c>
      <c r="FP62" t="s">
        <v>249</v>
      </c>
      <c r="FQ62" t="s">
        <v>249</v>
      </c>
      <c r="FR62" t="s">
        <v>249</v>
      </c>
      <c r="FS62" t="s">
        <v>249</v>
      </c>
      <c r="FT62" t="s">
        <v>249</v>
      </c>
      <c r="FU62" t="s">
        <v>249</v>
      </c>
      <c r="FV62" t="s">
        <v>249</v>
      </c>
      <c r="FW62" t="s">
        <v>249</v>
      </c>
      <c r="FX62" t="s">
        <v>249</v>
      </c>
      <c r="FY62" t="s">
        <v>249</v>
      </c>
      <c r="FZ62">
        <v>0</v>
      </c>
      <c r="GA62">
        <v>0</v>
      </c>
      <c r="GB62">
        <v>0</v>
      </c>
      <c r="GC62">
        <v>0</v>
      </c>
      <c r="GD62">
        <v>0</v>
      </c>
      <c r="GE62">
        <v>0</v>
      </c>
      <c r="GF62">
        <v>0</v>
      </c>
      <c r="GG62">
        <v>0</v>
      </c>
      <c r="GH62">
        <v>0</v>
      </c>
      <c r="GI62">
        <v>0</v>
      </c>
      <c r="GJ62">
        <v>0</v>
      </c>
      <c r="GK62">
        <v>0</v>
      </c>
      <c r="GL62">
        <v>0</v>
      </c>
      <c r="GM62">
        <v>0</v>
      </c>
      <c r="GN62">
        <v>0</v>
      </c>
      <c r="HI62" t="s">
        <v>248</v>
      </c>
      <c r="HJ62" s="3">
        <v>0</v>
      </c>
      <c r="HK62" t="s">
        <v>260</v>
      </c>
      <c r="IB62" s="3">
        <v>0</v>
      </c>
      <c r="IC62" s="3">
        <v>0</v>
      </c>
      <c r="ID62" s="3">
        <v>0</v>
      </c>
      <c r="IE62" t="s">
        <v>262</v>
      </c>
    </row>
    <row r="63" spans="1:239" x14ac:dyDescent="0.3">
      <c r="A63" t="s">
        <v>241</v>
      </c>
      <c r="B63" t="s">
        <v>241</v>
      </c>
      <c r="C63" t="s">
        <v>241</v>
      </c>
      <c r="D63" t="s">
        <v>241</v>
      </c>
      <c r="E63" t="s">
        <v>241</v>
      </c>
      <c r="F63" s="2">
        <v>0</v>
      </c>
      <c r="G63" s="2">
        <v>0</v>
      </c>
      <c r="H63" s="2">
        <v>0</v>
      </c>
      <c r="I63" s="2">
        <v>0</v>
      </c>
      <c r="J63" s="2">
        <v>0</v>
      </c>
      <c r="K63" s="2">
        <v>0</v>
      </c>
      <c r="L63" s="2">
        <v>0</v>
      </c>
      <c r="M63" s="2">
        <v>0</v>
      </c>
      <c r="N63" s="2">
        <v>0</v>
      </c>
      <c r="O63" s="1" t="s">
        <v>515</v>
      </c>
      <c r="P63" t="s">
        <v>516</v>
      </c>
      <c r="Q63" s="1" t="s">
        <v>517</v>
      </c>
      <c r="R63" t="s">
        <v>246</v>
      </c>
      <c r="T63" t="s">
        <v>249</v>
      </c>
      <c r="U63" t="s">
        <v>248</v>
      </c>
      <c r="V63" t="s">
        <v>447</v>
      </c>
      <c r="W63" t="s">
        <v>447</v>
      </c>
      <c r="X63">
        <v>62</v>
      </c>
      <c r="Y63" t="s">
        <v>249</v>
      </c>
      <c r="Z63" t="s">
        <v>276</v>
      </c>
      <c r="AB63" t="s">
        <v>282</v>
      </c>
      <c r="AC63" t="s">
        <v>248</v>
      </c>
      <c r="AD63" t="s">
        <v>282</v>
      </c>
      <c r="AE63" t="s">
        <v>248</v>
      </c>
      <c r="AF63" t="s">
        <v>282</v>
      </c>
      <c r="AG63" s="3">
        <v>0</v>
      </c>
      <c r="AH63" s="3">
        <v>0</v>
      </c>
      <c r="AI63" s="4">
        <v>44151.333333333336</v>
      </c>
      <c r="AJ63" s="4">
        <v>44151.708333333336</v>
      </c>
      <c r="AK63" s="4">
        <v>44151.333333333336</v>
      </c>
      <c r="AL63" s="4">
        <v>44151.708333333336</v>
      </c>
      <c r="AM63" s="4">
        <v>45657.333333333336</v>
      </c>
      <c r="AN63" s="4">
        <v>45657.708333333336</v>
      </c>
      <c r="AQ63" s="4">
        <v>43831.333333333336</v>
      </c>
      <c r="AR63" s="4">
        <v>43831.708333333336</v>
      </c>
      <c r="AS63" t="s">
        <v>406</v>
      </c>
      <c r="AT63" t="s">
        <v>406</v>
      </c>
      <c r="BS63" t="s">
        <v>249</v>
      </c>
      <c r="BT63" t="s">
        <v>249</v>
      </c>
      <c r="BU63" t="s">
        <v>249</v>
      </c>
      <c r="BV63" t="s">
        <v>249</v>
      </c>
      <c r="BW63" t="s">
        <v>249</v>
      </c>
      <c r="BX63" t="s">
        <v>249</v>
      </c>
      <c r="BY63" t="s">
        <v>249</v>
      </c>
      <c r="BZ63" t="s">
        <v>249</v>
      </c>
      <c r="CA63" t="s">
        <v>249</v>
      </c>
      <c r="CB63" t="s">
        <v>249</v>
      </c>
      <c r="CC63" t="s">
        <v>249</v>
      </c>
      <c r="CD63" t="s">
        <v>249</v>
      </c>
      <c r="CE63" s="2">
        <v>0</v>
      </c>
      <c r="CG63">
        <v>4</v>
      </c>
      <c r="CH63">
        <v>80</v>
      </c>
      <c r="CI63">
        <v>0</v>
      </c>
      <c r="CJ63">
        <v>0</v>
      </c>
      <c r="CK63">
        <v>0</v>
      </c>
      <c r="CL63">
        <v>0</v>
      </c>
      <c r="CM63">
        <v>0</v>
      </c>
      <c r="CN63" t="s">
        <v>247</v>
      </c>
      <c r="CR63">
        <v>0</v>
      </c>
      <c r="CS63" t="s">
        <v>249</v>
      </c>
      <c r="CW63" t="s">
        <v>517</v>
      </c>
      <c r="CX63" t="s">
        <v>248</v>
      </c>
      <c r="CY63" t="s">
        <v>248</v>
      </c>
      <c r="CZ63" t="s">
        <v>248</v>
      </c>
      <c r="DA63" s="2">
        <v>0</v>
      </c>
      <c r="DB63" s="2">
        <v>0</v>
      </c>
      <c r="DC63" s="2">
        <v>0</v>
      </c>
      <c r="DD63" t="s">
        <v>249</v>
      </c>
      <c r="DE63" t="s">
        <v>249</v>
      </c>
      <c r="DF63" t="s">
        <v>249</v>
      </c>
      <c r="DI63" s="2">
        <v>0</v>
      </c>
      <c r="DJ63" t="s">
        <v>256</v>
      </c>
      <c r="DK63" t="s">
        <v>249</v>
      </c>
      <c r="DL63" t="s">
        <v>247</v>
      </c>
      <c r="DM63" t="s">
        <v>241</v>
      </c>
      <c r="DN63" t="s">
        <v>241</v>
      </c>
      <c r="DO63" t="s">
        <v>241</v>
      </c>
      <c r="DP63" t="s">
        <v>241</v>
      </c>
      <c r="DQ63" s="2">
        <v>0</v>
      </c>
      <c r="DR63" s="2">
        <v>0</v>
      </c>
      <c r="DS63" s="2">
        <v>0</v>
      </c>
      <c r="DT63" t="s">
        <v>278</v>
      </c>
      <c r="DY63" t="s">
        <v>249</v>
      </c>
      <c r="DZ63" t="s">
        <v>249</v>
      </c>
      <c r="EA63" t="s">
        <v>249</v>
      </c>
      <c r="EB63" t="s">
        <v>249</v>
      </c>
      <c r="EC63" t="s">
        <v>249</v>
      </c>
      <c r="ED63" t="s">
        <v>249</v>
      </c>
      <c r="EE63" t="s">
        <v>249</v>
      </c>
      <c r="EF63" t="s">
        <v>249</v>
      </c>
      <c r="EG63" t="s">
        <v>259</v>
      </c>
      <c r="EH63" s="2">
        <v>0</v>
      </c>
      <c r="EI63" s="2">
        <v>0</v>
      </c>
      <c r="EJ63" s="2">
        <v>0</v>
      </c>
      <c r="EK63" s="2">
        <v>0</v>
      </c>
      <c r="EL63" s="2">
        <v>0</v>
      </c>
      <c r="EM63" s="2">
        <v>0</v>
      </c>
      <c r="EN63" s="2">
        <v>0</v>
      </c>
      <c r="EY63" t="s">
        <v>248</v>
      </c>
      <c r="EZ63" t="s">
        <v>248</v>
      </c>
      <c r="FA63" t="s">
        <v>248</v>
      </c>
      <c r="FB63" t="s">
        <v>248</v>
      </c>
      <c r="FC63" t="s">
        <v>248</v>
      </c>
      <c r="FD63" t="s">
        <v>248</v>
      </c>
      <c r="FE63" t="s">
        <v>248</v>
      </c>
      <c r="FP63" t="s">
        <v>249</v>
      </c>
      <c r="FQ63" t="s">
        <v>249</v>
      </c>
      <c r="FR63" t="s">
        <v>249</v>
      </c>
      <c r="FS63" t="s">
        <v>249</v>
      </c>
      <c r="FT63" t="s">
        <v>249</v>
      </c>
      <c r="FU63" t="s">
        <v>249</v>
      </c>
      <c r="FV63" t="s">
        <v>249</v>
      </c>
      <c r="FW63" t="s">
        <v>249</v>
      </c>
      <c r="FX63" t="s">
        <v>249</v>
      </c>
      <c r="FY63" t="s">
        <v>249</v>
      </c>
      <c r="FZ63">
        <v>0</v>
      </c>
      <c r="GA63">
        <v>0</v>
      </c>
      <c r="GB63">
        <v>0</v>
      </c>
      <c r="GC63">
        <v>0</v>
      </c>
      <c r="GD63">
        <v>0</v>
      </c>
      <c r="GE63">
        <v>0</v>
      </c>
      <c r="GF63">
        <v>0</v>
      </c>
      <c r="GG63">
        <v>0</v>
      </c>
      <c r="GH63">
        <v>0</v>
      </c>
      <c r="GI63">
        <v>0</v>
      </c>
      <c r="GJ63">
        <v>0</v>
      </c>
      <c r="GK63">
        <v>0</v>
      </c>
      <c r="GL63">
        <v>0</v>
      </c>
      <c r="GM63">
        <v>0</v>
      </c>
      <c r="GN63">
        <v>0</v>
      </c>
      <c r="HI63" t="s">
        <v>248</v>
      </c>
      <c r="HJ63" s="3">
        <v>0</v>
      </c>
      <c r="HK63" t="s">
        <v>260</v>
      </c>
      <c r="IB63" s="3">
        <v>0</v>
      </c>
      <c r="IC63" s="3">
        <v>0</v>
      </c>
      <c r="ID63" s="3">
        <v>0</v>
      </c>
      <c r="IE63" t="s">
        <v>262</v>
      </c>
    </row>
    <row r="64" spans="1:239" x14ac:dyDescent="0.3">
      <c r="A64" t="s">
        <v>241</v>
      </c>
      <c r="B64" t="s">
        <v>241</v>
      </c>
      <c r="C64" t="s">
        <v>241</v>
      </c>
      <c r="D64" t="s">
        <v>241</v>
      </c>
      <c r="E64" t="s">
        <v>241</v>
      </c>
      <c r="F64" s="2">
        <v>0</v>
      </c>
      <c r="G64" s="2">
        <v>0</v>
      </c>
      <c r="H64" s="2">
        <v>0</v>
      </c>
      <c r="I64" s="2">
        <v>0</v>
      </c>
      <c r="J64" s="2">
        <v>0</v>
      </c>
      <c r="K64" s="2">
        <v>0</v>
      </c>
      <c r="L64" s="2">
        <v>0</v>
      </c>
      <c r="M64" s="2">
        <v>0</v>
      </c>
      <c r="N64" s="2">
        <v>0</v>
      </c>
      <c r="O64" s="1" t="s">
        <v>518</v>
      </c>
      <c r="Q64" s="1" t="s">
        <v>519</v>
      </c>
      <c r="R64" t="s">
        <v>246</v>
      </c>
      <c r="T64" t="s">
        <v>249</v>
      </c>
      <c r="U64" t="s">
        <v>248</v>
      </c>
      <c r="V64" t="s">
        <v>447</v>
      </c>
      <c r="W64" t="s">
        <v>447</v>
      </c>
      <c r="X64">
        <v>63</v>
      </c>
      <c r="Y64" t="s">
        <v>249</v>
      </c>
      <c r="Z64" t="s">
        <v>276</v>
      </c>
      <c r="AB64" t="s">
        <v>282</v>
      </c>
      <c r="AC64" t="s">
        <v>248</v>
      </c>
      <c r="AD64" t="s">
        <v>282</v>
      </c>
      <c r="AE64" t="s">
        <v>248</v>
      </c>
      <c r="AF64" t="s">
        <v>282</v>
      </c>
      <c r="AG64" s="3">
        <v>0</v>
      </c>
      <c r="AH64" s="3">
        <v>0</v>
      </c>
      <c r="AI64" s="4">
        <v>44151.333333333336</v>
      </c>
      <c r="AJ64" s="4">
        <v>44151.708333333336</v>
      </c>
      <c r="AK64" s="4">
        <v>44151.333333333336</v>
      </c>
      <c r="AL64" s="4">
        <v>44151.708333333336</v>
      </c>
      <c r="AM64" s="4">
        <v>45657.333333333336</v>
      </c>
      <c r="AN64" s="4">
        <v>45657.708333333336</v>
      </c>
      <c r="AQ64" s="4">
        <v>43831.333333333336</v>
      </c>
      <c r="AR64" s="4">
        <v>43831.708333333336</v>
      </c>
      <c r="AS64" t="s">
        <v>406</v>
      </c>
      <c r="AT64" t="s">
        <v>406</v>
      </c>
      <c r="BS64" t="s">
        <v>249</v>
      </c>
      <c r="BT64" t="s">
        <v>249</v>
      </c>
      <c r="BU64" t="s">
        <v>249</v>
      </c>
      <c r="BV64" t="s">
        <v>249</v>
      </c>
      <c r="BW64" t="s">
        <v>249</v>
      </c>
      <c r="BX64" t="s">
        <v>249</v>
      </c>
      <c r="BY64" t="s">
        <v>249</v>
      </c>
      <c r="BZ64" t="s">
        <v>249</v>
      </c>
      <c r="CA64" t="s">
        <v>249</v>
      </c>
      <c r="CB64" t="s">
        <v>249</v>
      </c>
      <c r="CC64" t="s">
        <v>249</v>
      </c>
      <c r="CD64" t="s">
        <v>249</v>
      </c>
      <c r="CE64" s="2">
        <v>0</v>
      </c>
      <c r="CG64">
        <v>5</v>
      </c>
      <c r="CH64">
        <v>81</v>
      </c>
      <c r="CI64">
        <v>0</v>
      </c>
      <c r="CJ64">
        <v>0</v>
      </c>
      <c r="CK64">
        <v>0</v>
      </c>
      <c r="CL64">
        <v>0</v>
      </c>
      <c r="CM64">
        <v>0</v>
      </c>
      <c r="CN64" t="s">
        <v>249</v>
      </c>
      <c r="CR64">
        <v>0</v>
      </c>
      <c r="CS64" t="s">
        <v>249</v>
      </c>
      <c r="CW64" t="s">
        <v>519</v>
      </c>
      <c r="CX64" t="s">
        <v>248</v>
      </c>
      <c r="CY64" t="s">
        <v>248</v>
      </c>
      <c r="CZ64" t="s">
        <v>248</v>
      </c>
      <c r="DA64" s="2">
        <v>0</v>
      </c>
      <c r="DB64" s="2">
        <v>0</v>
      </c>
      <c r="DC64" s="2">
        <v>0</v>
      </c>
      <c r="DD64" t="s">
        <v>249</v>
      </c>
      <c r="DE64" t="s">
        <v>249</v>
      </c>
      <c r="DF64" t="s">
        <v>249</v>
      </c>
      <c r="DI64" s="2">
        <v>0</v>
      </c>
      <c r="DJ64" t="s">
        <v>256</v>
      </c>
      <c r="DK64" t="s">
        <v>249</v>
      </c>
      <c r="DL64" t="s">
        <v>247</v>
      </c>
      <c r="DM64" t="s">
        <v>241</v>
      </c>
      <c r="DN64" t="s">
        <v>241</v>
      </c>
      <c r="DO64" t="s">
        <v>241</v>
      </c>
      <c r="DP64" t="s">
        <v>241</v>
      </c>
      <c r="DQ64" s="2">
        <v>0</v>
      </c>
      <c r="DR64" s="2">
        <v>0</v>
      </c>
      <c r="DS64" s="2">
        <v>0</v>
      </c>
      <c r="DT64" t="s">
        <v>278</v>
      </c>
      <c r="DY64" t="s">
        <v>249</v>
      </c>
      <c r="DZ64" t="s">
        <v>249</v>
      </c>
      <c r="EA64" t="s">
        <v>249</v>
      </c>
      <c r="EB64" t="s">
        <v>249</v>
      </c>
      <c r="EC64" t="s">
        <v>249</v>
      </c>
      <c r="ED64" t="s">
        <v>249</v>
      </c>
      <c r="EE64" t="s">
        <v>249</v>
      </c>
      <c r="EF64" t="s">
        <v>249</v>
      </c>
      <c r="EG64" t="s">
        <v>259</v>
      </c>
      <c r="EH64" s="2">
        <v>0</v>
      </c>
      <c r="EI64" s="2">
        <v>0</v>
      </c>
      <c r="EJ64" s="2">
        <v>0</v>
      </c>
      <c r="EK64" s="2">
        <v>0</v>
      </c>
      <c r="EL64" s="2">
        <v>0</v>
      </c>
      <c r="EM64" s="2">
        <v>0</v>
      </c>
      <c r="EN64" s="2">
        <v>0</v>
      </c>
      <c r="EY64" t="s">
        <v>248</v>
      </c>
      <c r="EZ64" t="s">
        <v>248</v>
      </c>
      <c r="FA64" t="s">
        <v>248</v>
      </c>
      <c r="FB64" t="s">
        <v>248</v>
      </c>
      <c r="FC64" t="s">
        <v>248</v>
      </c>
      <c r="FD64" t="s">
        <v>248</v>
      </c>
      <c r="FE64" t="s">
        <v>248</v>
      </c>
      <c r="FP64" t="s">
        <v>249</v>
      </c>
      <c r="FQ64" t="s">
        <v>249</v>
      </c>
      <c r="FR64" t="s">
        <v>249</v>
      </c>
      <c r="FS64" t="s">
        <v>249</v>
      </c>
      <c r="FT64" t="s">
        <v>249</v>
      </c>
      <c r="FU64" t="s">
        <v>249</v>
      </c>
      <c r="FV64" t="s">
        <v>249</v>
      </c>
      <c r="FW64" t="s">
        <v>249</v>
      </c>
      <c r="FX64" t="s">
        <v>249</v>
      </c>
      <c r="FY64" t="s">
        <v>249</v>
      </c>
      <c r="FZ64">
        <v>0</v>
      </c>
      <c r="GA64">
        <v>0</v>
      </c>
      <c r="GB64">
        <v>0</v>
      </c>
      <c r="GC64">
        <v>0</v>
      </c>
      <c r="GD64">
        <v>0</v>
      </c>
      <c r="GE64">
        <v>0</v>
      </c>
      <c r="GF64">
        <v>0</v>
      </c>
      <c r="GG64">
        <v>0</v>
      </c>
      <c r="GH64">
        <v>0</v>
      </c>
      <c r="GI64">
        <v>0</v>
      </c>
      <c r="GJ64">
        <v>0</v>
      </c>
      <c r="GK64">
        <v>0</v>
      </c>
      <c r="GL64">
        <v>0</v>
      </c>
      <c r="GM64">
        <v>0</v>
      </c>
      <c r="GN64">
        <v>0</v>
      </c>
      <c r="HI64" t="s">
        <v>248</v>
      </c>
      <c r="HJ64" s="3">
        <v>0</v>
      </c>
      <c r="HK64" t="s">
        <v>260</v>
      </c>
      <c r="IB64" s="3">
        <v>0</v>
      </c>
      <c r="IC64" s="3">
        <v>0</v>
      </c>
      <c r="ID64" s="3">
        <v>0</v>
      </c>
      <c r="IE64" t="s">
        <v>262</v>
      </c>
    </row>
    <row r="65" spans="1:239" x14ac:dyDescent="0.3">
      <c r="A65" t="s">
        <v>241</v>
      </c>
      <c r="B65" t="s">
        <v>241</v>
      </c>
      <c r="C65" t="s">
        <v>241</v>
      </c>
      <c r="D65" t="s">
        <v>241</v>
      </c>
      <c r="E65" t="s">
        <v>241</v>
      </c>
      <c r="F65" s="2">
        <v>0</v>
      </c>
      <c r="G65" s="2">
        <v>0</v>
      </c>
      <c r="H65" s="2">
        <v>0</v>
      </c>
      <c r="I65" s="2">
        <v>0</v>
      </c>
      <c r="J65" s="2">
        <v>0</v>
      </c>
      <c r="K65" s="2">
        <v>0</v>
      </c>
      <c r="L65" s="2">
        <v>0</v>
      </c>
      <c r="M65" s="2">
        <v>0</v>
      </c>
      <c r="N65" s="2">
        <v>0</v>
      </c>
      <c r="O65" s="1" t="s">
        <v>520</v>
      </c>
      <c r="P65" t="s">
        <v>521</v>
      </c>
      <c r="Q65" s="1" t="s">
        <v>522</v>
      </c>
      <c r="R65" t="s">
        <v>246</v>
      </c>
      <c r="T65" t="s">
        <v>249</v>
      </c>
      <c r="U65" t="s">
        <v>248</v>
      </c>
      <c r="V65" t="s">
        <v>447</v>
      </c>
      <c r="W65" t="s">
        <v>447</v>
      </c>
      <c r="X65">
        <v>64</v>
      </c>
      <c r="Y65" t="s">
        <v>249</v>
      </c>
      <c r="Z65" t="s">
        <v>276</v>
      </c>
      <c r="AB65" t="s">
        <v>282</v>
      </c>
      <c r="AC65" t="s">
        <v>248</v>
      </c>
      <c r="AD65" t="s">
        <v>282</v>
      </c>
      <c r="AE65" t="s">
        <v>248</v>
      </c>
      <c r="AF65" t="s">
        <v>282</v>
      </c>
      <c r="AG65" s="3">
        <v>0</v>
      </c>
      <c r="AH65" s="3">
        <v>0</v>
      </c>
      <c r="AI65" s="4">
        <v>44151.333333333336</v>
      </c>
      <c r="AJ65" s="4">
        <v>44151.708333333336</v>
      </c>
      <c r="AK65" s="4">
        <v>44151.333333333336</v>
      </c>
      <c r="AL65" s="4">
        <v>44151.708333333336</v>
      </c>
      <c r="AM65" s="4">
        <v>45657.333333333336</v>
      </c>
      <c r="AN65" s="4">
        <v>45657.708333333336</v>
      </c>
      <c r="AQ65" s="4">
        <v>43831.333333333336</v>
      </c>
      <c r="AR65" s="4">
        <v>43831.708333333336</v>
      </c>
      <c r="AS65" t="s">
        <v>406</v>
      </c>
      <c r="AT65" t="s">
        <v>406</v>
      </c>
      <c r="BS65" t="s">
        <v>249</v>
      </c>
      <c r="BT65" t="s">
        <v>249</v>
      </c>
      <c r="BU65" t="s">
        <v>249</v>
      </c>
      <c r="BV65" t="s">
        <v>249</v>
      </c>
      <c r="BW65" t="s">
        <v>249</v>
      </c>
      <c r="BX65" t="s">
        <v>249</v>
      </c>
      <c r="BY65" t="s">
        <v>249</v>
      </c>
      <c r="BZ65" t="s">
        <v>249</v>
      </c>
      <c r="CA65" t="s">
        <v>249</v>
      </c>
      <c r="CB65" t="s">
        <v>249</v>
      </c>
      <c r="CC65" t="s">
        <v>249</v>
      </c>
      <c r="CD65" t="s">
        <v>249</v>
      </c>
      <c r="CE65" s="2">
        <v>0</v>
      </c>
      <c r="CG65">
        <v>2</v>
      </c>
      <c r="CH65">
        <v>50</v>
      </c>
      <c r="CI65">
        <v>0</v>
      </c>
      <c r="CJ65">
        <v>0</v>
      </c>
      <c r="CK65">
        <v>0</v>
      </c>
      <c r="CL65">
        <v>0</v>
      </c>
      <c r="CM65">
        <v>0</v>
      </c>
      <c r="CN65" t="s">
        <v>247</v>
      </c>
      <c r="CR65">
        <v>0</v>
      </c>
      <c r="CS65" t="s">
        <v>249</v>
      </c>
      <c r="CW65" t="s">
        <v>522</v>
      </c>
      <c r="CX65" t="s">
        <v>248</v>
      </c>
      <c r="CY65" t="s">
        <v>248</v>
      </c>
      <c r="CZ65" t="s">
        <v>248</v>
      </c>
      <c r="DA65" s="2">
        <v>0</v>
      </c>
      <c r="DB65" s="2">
        <v>0</v>
      </c>
      <c r="DC65" s="2">
        <v>0</v>
      </c>
      <c r="DD65" t="s">
        <v>249</v>
      </c>
      <c r="DE65" t="s">
        <v>249</v>
      </c>
      <c r="DF65" t="s">
        <v>249</v>
      </c>
      <c r="DI65" s="2">
        <v>0</v>
      </c>
      <c r="DJ65" t="s">
        <v>256</v>
      </c>
      <c r="DK65" t="s">
        <v>249</v>
      </c>
      <c r="DL65" t="s">
        <v>247</v>
      </c>
      <c r="DM65" t="s">
        <v>241</v>
      </c>
      <c r="DN65" t="s">
        <v>241</v>
      </c>
      <c r="DO65" t="s">
        <v>241</v>
      </c>
      <c r="DP65" t="s">
        <v>241</v>
      </c>
      <c r="DQ65" s="2">
        <v>0</v>
      </c>
      <c r="DR65" s="2">
        <v>0</v>
      </c>
      <c r="DS65" s="2">
        <v>0</v>
      </c>
      <c r="DT65" t="s">
        <v>278</v>
      </c>
      <c r="DY65" t="s">
        <v>249</v>
      </c>
      <c r="DZ65" t="s">
        <v>249</v>
      </c>
      <c r="EA65" t="s">
        <v>249</v>
      </c>
      <c r="EB65" t="s">
        <v>249</v>
      </c>
      <c r="EC65" t="s">
        <v>249</v>
      </c>
      <c r="ED65" t="s">
        <v>249</v>
      </c>
      <c r="EE65" t="s">
        <v>249</v>
      </c>
      <c r="EF65" t="s">
        <v>249</v>
      </c>
      <c r="EG65" t="s">
        <v>259</v>
      </c>
      <c r="EH65" s="2">
        <v>0</v>
      </c>
      <c r="EI65" s="2">
        <v>0</v>
      </c>
      <c r="EJ65" s="2">
        <v>0</v>
      </c>
      <c r="EK65" s="2">
        <v>0</v>
      </c>
      <c r="EL65" s="2">
        <v>0</v>
      </c>
      <c r="EM65" s="2">
        <v>0</v>
      </c>
      <c r="EN65" s="2">
        <v>0</v>
      </c>
      <c r="EY65" t="s">
        <v>248</v>
      </c>
      <c r="EZ65" t="s">
        <v>248</v>
      </c>
      <c r="FA65" t="s">
        <v>248</v>
      </c>
      <c r="FB65" t="s">
        <v>248</v>
      </c>
      <c r="FC65" t="s">
        <v>248</v>
      </c>
      <c r="FD65" t="s">
        <v>248</v>
      </c>
      <c r="FE65" t="s">
        <v>248</v>
      </c>
      <c r="FP65" t="s">
        <v>249</v>
      </c>
      <c r="FQ65" t="s">
        <v>249</v>
      </c>
      <c r="FR65" t="s">
        <v>249</v>
      </c>
      <c r="FS65" t="s">
        <v>249</v>
      </c>
      <c r="FT65" t="s">
        <v>249</v>
      </c>
      <c r="FU65" t="s">
        <v>249</v>
      </c>
      <c r="FV65" t="s">
        <v>249</v>
      </c>
      <c r="FW65" t="s">
        <v>249</v>
      </c>
      <c r="FX65" t="s">
        <v>249</v>
      </c>
      <c r="FY65" t="s">
        <v>249</v>
      </c>
      <c r="FZ65">
        <v>0</v>
      </c>
      <c r="GA65">
        <v>0</v>
      </c>
      <c r="GB65">
        <v>0</v>
      </c>
      <c r="GC65">
        <v>0</v>
      </c>
      <c r="GD65">
        <v>0</v>
      </c>
      <c r="GE65">
        <v>0</v>
      </c>
      <c r="GF65">
        <v>0</v>
      </c>
      <c r="GG65">
        <v>0</v>
      </c>
      <c r="GH65">
        <v>0</v>
      </c>
      <c r="GI65">
        <v>0</v>
      </c>
      <c r="GJ65">
        <v>0</v>
      </c>
      <c r="GK65">
        <v>0</v>
      </c>
      <c r="GL65">
        <v>0</v>
      </c>
      <c r="GM65">
        <v>0</v>
      </c>
      <c r="GN65">
        <v>0</v>
      </c>
      <c r="HI65" t="s">
        <v>248</v>
      </c>
      <c r="HJ65" s="3">
        <v>0</v>
      </c>
      <c r="HK65" t="s">
        <v>260</v>
      </c>
      <c r="IB65" s="3">
        <v>0</v>
      </c>
      <c r="IC65" s="3">
        <v>0</v>
      </c>
      <c r="ID65" s="3">
        <v>0</v>
      </c>
      <c r="IE65" t="s">
        <v>262</v>
      </c>
    </row>
    <row r="66" spans="1:239" x14ac:dyDescent="0.3">
      <c r="A66" t="s">
        <v>241</v>
      </c>
      <c r="B66" t="s">
        <v>241</v>
      </c>
      <c r="C66" t="s">
        <v>241</v>
      </c>
      <c r="D66" t="s">
        <v>241</v>
      </c>
      <c r="E66" t="s">
        <v>241</v>
      </c>
      <c r="F66" s="2">
        <v>0</v>
      </c>
      <c r="G66" s="2">
        <v>0</v>
      </c>
      <c r="H66" s="2">
        <v>0</v>
      </c>
      <c r="I66" s="2">
        <v>0</v>
      </c>
      <c r="J66" s="2">
        <v>0</v>
      </c>
      <c r="K66" s="2">
        <v>0</v>
      </c>
      <c r="L66" s="2">
        <v>0</v>
      </c>
      <c r="M66" s="2">
        <v>0</v>
      </c>
      <c r="N66" s="2">
        <v>0</v>
      </c>
      <c r="O66" s="1" t="s">
        <v>523</v>
      </c>
      <c r="Q66" s="1" t="s">
        <v>524</v>
      </c>
      <c r="R66" t="s">
        <v>246</v>
      </c>
      <c r="T66" t="s">
        <v>249</v>
      </c>
      <c r="U66" t="s">
        <v>248</v>
      </c>
      <c r="V66" t="s">
        <v>447</v>
      </c>
      <c r="W66" t="s">
        <v>447</v>
      </c>
      <c r="X66">
        <v>65</v>
      </c>
      <c r="Y66" t="s">
        <v>249</v>
      </c>
      <c r="Z66" t="s">
        <v>276</v>
      </c>
      <c r="AB66" t="s">
        <v>282</v>
      </c>
      <c r="AC66" t="s">
        <v>248</v>
      </c>
      <c r="AD66" t="s">
        <v>282</v>
      </c>
      <c r="AE66" t="s">
        <v>248</v>
      </c>
      <c r="AF66" t="s">
        <v>282</v>
      </c>
      <c r="AG66" s="3">
        <v>0</v>
      </c>
      <c r="AH66" s="3">
        <v>0</v>
      </c>
      <c r="AI66" s="4">
        <v>44151.333333333336</v>
      </c>
      <c r="AJ66" s="4">
        <v>44151.708333333336</v>
      </c>
      <c r="AK66" s="4">
        <v>44151.333333333336</v>
      </c>
      <c r="AL66" s="4">
        <v>44151.708333333336</v>
      </c>
      <c r="AM66" s="4">
        <v>45657.333333333336</v>
      </c>
      <c r="AN66" s="4">
        <v>45657.708333333336</v>
      </c>
      <c r="AQ66" s="4">
        <v>43831.333333333336</v>
      </c>
      <c r="AR66" s="4">
        <v>43831.708333333336</v>
      </c>
      <c r="AS66" t="s">
        <v>406</v>
      </c>
      <c r="AT66" t="s">
        <v>406</v>
      </c>
      <c r="BS66" t="s">
        <v>249</v>
      </c>
      <c r="BT66" t="s">
        <v>249</v>
      </c>
      <c r="BU66" t="s">
        <v>249</v>
      </c>
      <c r="BV66" t="s">
        <v>249</v>
      </c>
      <c r="BW66" t="s">
        <v>249</v>
      </c>
      <c r="BX66" t="s">
        <v>249</v>
      </c>
      <c r="BY66" t="s">
        <v>249</v>
      </c>
      <c r="BZ66" t="s">
        <v>249</v>
      </c>
      <c r="CA66" t="s">
        <v>249</v>
      </c>
      <c r="CB66" t="s">
        <v>249</v>
      </c>
      <c r="CC66" t="s">
        <v>249</v>
      </c>
      <c r="CD66" t="s">
        <v>249</v>
      </c>
      <c r="CE66" s="2">
        <v>0</v>
      </c>
      <c r="CG66">
        <v>3</v>
      </c>
      <c r="CH66">
        <v>121</v>
      </c>
      <c r="CI66">
        <v>0</v>
      </c>
      <c r="CJ66">
        <v>0</v>
      </c>
      <c r="CK66">
        <v>0</v>
      </c>
      <c r="CL66">
        <v>0</v>
      </c>
      <c r="CM66">
        <v>0</v>
      </c>
      <c r="CN66" t="s">
        <v>247</v>
      </c>
      <c r="CR66">
        <v>0</v>
      </c>
      <c r="CS66" t="s">
        <v>249</v>
      </c>
      <c r="CW66" t="s">
        <v>524</v>
      </c>
      <c r="CX66" t="s">
        <v>248</v>
      </c>
      <c r="CY66" t="s">
        <v>248</v>
      </c>
      <c r="CZ66" t="s">
        <v>248</v>
      </c>
      <c r="DA66" s="2">
        <v>0</v>
      </c>
      <c r="DB66" s="2">
        <v>0</v>
      </c>
      <c r="DC66" s="2">
        <v>0</v>
      </c>
      <c r="DD66" t="s">
        <v>249</v>
      </c>
      <c r="DE66" t="s">
        <v>249</v>
      </c>
      <c r="DF66" t="s">
        <v>249</v>
      </c>
      <c r="DI66" s="2">
        <v>0</v>
      </c>
      <c r="DJ66" t="s">
        <v>256</v>
      </c>
      <c r="DK66" t="s">
        <v>249</v>
      </c>
      <c r="DL66" t="s">
        <v>247</v>
      </c>
      <c r="DM66" t="s">
        <v>241</v>
      </c>
      <c r="DN66" t="s">
        <v>241</v>
      </c>
      <c r="DO66" t="s">
        <v>241</v>
      </c>
      <c r="DP66" t="s">
        <v>241</v>
      </c>
      <c r="DQ66" s="2">
        <v>0</v>
      </c>
      <c r="DR66" s="2">
        <v>0</v>
      </c>
      <c r="DS66" s="2">
        <v>0</v>
      </c>
      <c r="DT66" t="s">
        <v>278</v>
      </c>
      <c r="DY66" t="s">
        <v>249</v>
      </c>
      <c r="DZ66" t="s">
        <v>249</v>
      </c>
      <c r="EA66" t="s">
        <v>249</v>
      </c>
      <c r="EB66" t="s">
        <v>249</v>
      </c>
      <c r="EC66" t="s">
        <v>249</v>
      </c>
      <c r="ED66" t="s">
        <v>249</v>
      </c>
      <c r="EE66" t="s">
        <v>249</v>
      </c>
      <c r="EF66" t="s">
        <v>249</v>
      </c>
      <c r="EG66" t="s">
        <v>259</v>
      </c>
      <c r="EH66" s="2">
        <v>0</v>
      </c>
      <c r="EI66" s="2">
        <v>0</v>
      </c>
      <c r="EJ66" s="2">
        <v>0</v>
      </c>
      <c r="EK66" s="2">
        <v>0</v>
      </c>
      <c r="EL66" s="2">
        <v>0</v>
      </c>
      <c r="EM66" s="2">
        <v>0</v>
      </c>
      <c r="EN66" s="2">
        <v>0</v>
      </c>
      <c r="EY66" t="s">
        <v>248</v>
      </c>
      <c r="EZ66" t="s">
        <v>248</v>
      </c>
      <c r="FA66" t="s">
        <v>248</v>
      </c>
      <c r="FB66" t="s">
        <v>248</v>
      </c>
      <c r="FC66" t="s">
        <v>248</v>
      </c>
      <c r="FD66" t="s">
        <v>248</v>
      </c>
      <c r="FE66" t="s">
        <v>248</v>
      </c>
      <c r="FP66" t="s">
        <v>249</v>
      </c>
      <c r="FQ66" t="s">
        <v>249</v>
      </c>
      <c r="FR66" t="s">
        <v>249</v>
      </c>
      <c r="FS66" t="s">
        <v>249</v>
      </c>
      <c r="FT66" t="s">
        <v>249</v>
      </c>
      <c r="FU66" t="s">
        <v>249</v>
      </c>
      <c r="FV66" t="s">
        <v>249</v>
      </c>
      <c r="FW66" t="s">
        <v>249</v>
      </c>
      <c r="FX66" t="s">
        <v>249</v>
      </c>
      <c r="FY66" t="s">
        <v>249</v>
      </c>
      <c r="FZ66">
        <v>0</v>
      </c>
      <c r="GA66">
        <v>0</v>
      </c>
      <c r="GB66">
        <v>0</v>
      </c>
      <c r="GC66">
        <v>0</v>
      </c>
      <c r="GD66">
        <v>0</v>
      </c>
      <c r="GE66">
        <v>0</v>
      </c>
      <c r="GF66">
        <v>0</v>
      </c>
      <c r="GG66">
        <v>0</v>
      </c>
      <c r="GH66">
        <v>0</v>
      </c>
      <c r="GI66">
        <v>0</v>
      </c>
      <c r="GJ66">
        <v>0</v>
      </c>
      <c r="GK66">
        <v>0</v>
      </c>
      <c r="GL66">
        <v>0</v>
      </c>
      <c r="GM66">
        <v>0</v>
      </c>
      <c r="GN66">
        <v>0</v>
      </c>
      <c r="HI66" t="s">
        <v>248</v>
      </c>
      <c r="HJ66" s="3">
        <v>0</v>
      </c>
      <c r="HK66" t="s">
        <v>260</v>
      </c>
      <c r="IB66" s="3">
        <v>0</v>
      </c>
      <c r="IC66" s="3">
        <v>0</v>
      </c>
      <c r="ID66" s="3">
        <v>0</v>
      </c>
      <c r="IE66" t="s">
        <v>262</v>
      </c>
    </row>
    <row r="67" spans="1:239" x14ac:dyDescent="0.3">
      <c r="A67" t="s">
        <v>241</v>
      </c>
      <c r="B67" t="s">
        <v>241</v>
      </c>
      <c r="C67" t="s">
        <v>241</v>
      </c>
      <c r="D67" t="s">
        <v>241</v>
      </c>
      <c r="E67" t="s">
        <v>241</v>
      </c>
      <c r="F67" s="2">
        <v>0</v>
      </c>
      <c r="G67" s="2">
        <v>0</v>
      </c>
      <c r="H67" s="2">
        <v>0</v>
      </c>
      <c r="I67" s="2">
        <v>0</v>
      </c>
      <c r="J67" s="2">
        <v>0</v>
      </c>
      <c r="K67" s="2">
        <v>0</v>
      </c>
      <c r="L67" s="2">
        <v>0</v>
      </c>
      <c r="M67" s="2">
        <v>0</v>
      </c>
      <c r="N67" s="2">
        <v>0</v>
      </c>
      <c r="O67" s="1" t="s">
        <v>525</v>
      </c>
      <c r="Q67" s="1" t="s">
        <v>526</v>
      </c>
      <c r="R67" t="s">
        <v>246</v>
      </c>
      <c r="T67" t="s">
        <v>249</v>
      </c>
      <c r="U67" t="s">
        <v>248</v>
      </c>
      <c r="V67" t="s">
        <v>447</v>
      </c>
      <c r="W67" t="s">
        <v>447</v>
      </c>
      <c r="X67">
        <v>66</v>
      </c>
      <c r="Y67" t="s">
        <v>249</v>
      </c>
      <c r="Z67" t="s">
        <v>276</v>
      </c>
      <c r="AB67" t="s">
        <v>282</v>
      </c>
      <c r="AC67" t="s">
        <v>248</v>
      </c>
      <c r="AD67" t="s">
        <v>282</v>
      </c>
      <c r="AE67" t="s">
        <v>248</v>
      </c>
      <c r="AF67" t="s">
        <v>248</v>
      </c>
      <c r="AG67" s="3">
        <v>0</v>
      </c>
      <c r="AH67" s="3">
        <v>0</v>
      </c>
      <c r="AI67" s="4">
        <v>44151.333333333336</v>
      </c>
      <c r="AJ67" s="4">
        <v>44151.708333333336</v>
      </c>
      <c r="AK67" s="4">
        <v>44151.333333333336</v>
      </c>
      <c r="AL67" s="4">
        <v>44151.708333333336</v>
      </c>
      <c r="AM67" s="4">
        <v>45657.333333333336</v>
      </c>
      <c r="AN67" s="4">
        <v>45657.708333333336</v>
      </c>
      <c r="AQ67" s="4">
        <v>43831.333333333336</v>
      </c>
      <c r="AR67" s="4">
        <v>43831.708333333336</v>
      </c>
      <c r="AS67" t="s">
        <v>406</v>
      </c>
      <c r="AT67" t="s">
        <v>406</v>
      </c>
      <c r="BS67" t="s">
        <v>249</v>
      </c>
      <c r="BT67" t="s">
        <v>249</v>
      </c>
      <c r="BU67" t="s">
        <v>249</v>
      </c>
      <c r="BV67" t="s">
        <v>249</v>
      </c>
      <c r="BW67" t="s">
        <v>249</v>
      </c>
      <c r="BX67" t="s">
        <v>249</v>
      </c>
      <c r="BY67" t="s">
        <v>249</v>
      </c>
      <c r="BZ67" t="s">
        <v>249</v>
      </c>
      <c r="CA67" t="s">
        <v>249</v>
      </c>
      <c r="CB67" t="s">
        <v>249</v>
      </c>
      <c r="CC67" t="s">
        <v>249</v>
      </c>
      <c r="CD67" t="s">
        <v>249</v>
      </c>
      <c r="CE67" s="2">
        <v>0</v>
      </c>
      <c r="CG67">
        <v>4</v>
      </c>
      <c r="CH67">
        <v>123</v>
      </c>
      <c r="CI67">
        <v>0</v>
      </c>
      <c r="CJ67">
        <v>0</v>
      </c>
      <c r="CK67">
        <v>0</v>
      </c>
      <c r="CL67">
        <v>0</v>
      </c>
      <c r="CM67">
        <v>0</v>
      </c>
      <c r="CN67" t="s">
        <v>249</v>
      </c>
      <c r="CR67">
        <v>0</v>
      </c>
      <c r="CS67" t="s">
        <v>249</v>
      </c>
      <c r="CW67" t="s">
        <v>526</v>
      </c>
      <c r="CX67" t="s">
        <v>248</v>
      </c>
      <c r="CY67" t="s">
        <v>248</v>
      </c>
      <c r="CZ67" t="s">
        <v>248</v>
      </c>
      <c r="DA67" s="2">
        <v>0</v>
      </c>
      <c r="DB67" s="2">
        <v>0</v>
      </c>
      <c r="DC67" s="2">
        <v>0</v>
      </c>
      <c r="DD67" t="s">
        <v>249</v>
      </c>
      <c r="DE67" t="s">
        <v>249</v>
      </c>
      <c r="DF67" t="s">
        <v>249</v>
      </c>
      <c r="DI67" s="2">
        <v>0</v>
      </c>
      <c r="DJ67" t="s">
        <v>256</v>
      </c>
      <c r="DK67" t="s">
        <v>249</v>
      </c>
      <c r="DL67" t="s">
        <v>247</v>
      </c>
      <c r="DM67" t="s">
        <v>241</v>
      </c>
      <c r="DN67" t="s">
        <v>241</v>
      </c>
      <c r="DO67" t="s">
        <v>241</v>
      </c>
      <c r="DP67" t="s">
        <v>241</v>
      </c>
      <c r="DQ67" s="2">
        <v>0</v>
      </c>
      <c r="DR67" s="2">
        <v>0</v>
      </c>
      <c r="DS67" s="2">
        <v>0</v>
      </c>
      <c r="DT67" t="s">
        <v>278</v>
      </c>
      <c r="DY67" t="s">
        <v>249</v>
      </c>
      <c r="DZ67" t="s">
        <v>249</v>
      </c>
      <c r="EA67" t="s">
        <v>249</v>
      </c>
      <c r="EB67" t="s">
        <v>249</v>
      </c>
      <c r="EC67" t="s">
        <v>249</v>
      </c>
      <c r="ED67" t="s">
        <v>249</v>
      </c>
      <c r="EE67" t="s">
        <v>249</v>
      </c>
      <c r="EF67" t="s">
        <v>249</v>
      </c>
      <c r="EG67" t="s">
        <v>259</v>
      </c>
      <c r="EH67" s="2">
        <v>0</v>
      </c>
      <c r="EI67" s="2">
        <v>0</v>
      </c>
      <c r="EJ67" s="2">
        <v>0</v>
      </c>
      <c r="EK67" s="2">
        <v>0</v>
      </c>
      <c r="EL67" s="2">
        <v>0</v>
      </c>
      <c r="EM67" s="2">
        <v>0</v>
      </c>
      <c r="EN67" s="2">
        <v>0</v>
      </c>
      <c r="EY67" t="s">
        <v>248</v>
      </c>
      <c r="EZ67" t="s">
        <v>248</v>
      </c>
      <c r="FA67" t="s">
        <v>248</v>
      </c>
      <c r="FB67" t="s">
        <v>248</v>
      </c>
      <c r="FC67" t="s">
        <v>248</v>
      </c>
      <c r="FD67" t="s">
        <v>248</v>
      </c>
      <c r="FE67" t="s">
        <v>248</v>
      </c>
      <c r="FP67" t="s">
        <v>249</v>
      </c>
      <c r="FQ67" t="s">
        <v>249</v>
      </c>
      <c r="FR67" t="s">
        <v>249</v>
      </c>
      <c r="FS67" t="s">
        <v>249</v>
      </c>
      <c r="FT67" t="s">
        <v>249</v>
      </c>
      <c r="FU67" t="s">
        <v>249</v>
      </c>
      <c r="FV67" t="s">
        <v>249</v>
      </c>
      <c r="FW67" t="s">
        <v>249</v>
      </c>
      <c r="FX67" t="s">
        <v>249</v>
      </c>
      <c r="FY67" t="s">
        <v>249</v>
      </c>
      <c r="FZ67">
        <v>0</v>
      </c>
      <c r="GA67">
        <v>0</v>
      </c>
      <c r="GB67">
        <v>0</v>
      </c>
      <c r="GC67">
        <v>0</v>
      </c>
      <c r="GD67">
        <v>0</v>
      </c>
      <c r="GE67">
        <v>0</v>
      </c>
      <c r="GF67">
        <v>0</v>
      </c>
      <c r="GG67">
        <v>0</v>
      </c>
      <c r="GH67">
        <v>0</v>
      </c>
      <c r="GI67">
        <v>0</v>
      </c>
      <c r="GJ67">
        <v>0</v>
      </c>
      <c r="GK67">
        <v>0</v>
      </c>
      <c r="GL67">
        <v>0</v>
      </c>
      <c r="GM67">
        <v>0</v>
      </c>
      <c r="GN67">
        <v>0</v>
      </c>
      <c r="HI67" t="s">
        <v>248</v>
      </c>
      <c r="HJ67" s="3">
        <v>0</v>
      </c>
      <c r="HK67" t="s">
        <v>260</v>
      </c>
      <c r="IB67" s="3">
        <v>0</v>
      </c>
      <c r="IC67" s="3">
        <v>0</v>
      </c>
      <c r="ID67" s="3">
        <v>0</v>
      </c>
      <c r="IE67" t="s">
        <v>262</v>
      </c>
    </row>
    <row r="68" spans="1:239" x14ac:dyDescent="0.3">
      <c r="A68" t="s">
        <v>241</v>
      </c>
      <c r="B68" t="s">
        <v>241</v>
      </c>
      <c r="C68" t="s">
        <v>241</v>
      </c>
      <c r="D68" t="s">
        <v>241</v>
      </c>
      <c r="E68" t="s">
        <v>241</v>
      </c>
      <c r="F68" s="2">
        <v>0</v>
      </c>
      <c r="G68" s="2">
        <v>0</v>
      </c>
      <c r="H68" s="2">
        <v>0</v>
      </c>
      <c r="I68" s="2">
        <v>0</v>
      </c>
      <c r="J68" s="2">
        <v>0</v>
      </c>
      <c r="K68" s="2">
        <v>0</v>
      </c>
      <c r="L68" s="2">
        <v>0</v>
      </c>
      <c r="M68" s="2">
        <v>0</v>
      </c>
      <c r="N68" s="2">
        <v>0</v>
      </c>
      <c r="O68" s="1" t="s">
        <v>527</v>
      </c>
      <c r="P68" t="s">
        <v>528</v>
      </c>
      <c r="Q68" s="1" t="s">
        <v>529</v>
      </c>
      <c r="R68" t="s">
        <v>246</v>
      </c>
      <c r="T68" t="s">
        <v>249</v>
      </c>
      <c r="U68" t="s">
        <v>248</v>
      </c>
      <c r="V68" t="s">
        <v>447</v>
      </c>
      <c r="W68" t="s">
        <v>447</v>
      </c>
      <c r="X68">
        <v>67</v>
      </c>
      <c r="Y68" t="s">
        <v>249</v>
      </c>
      <c r="Z68" t="s">
        <v>276</v>
      </c>
      <c r="AB68" t="s">
        <v>282</v>
      </c>
      <c r="AC68" t="s">
        <v>248</v>
      </c>
      <c r="AD68" t="s">
        <v>282</v>
      </c>
      <c r="AE68" t="s">
        <v>248</v>
      </c>
      <c r="AF68" t="s">
        <v>282</v>
      </c>
      <c r="AG68" s="3">
        <v>0</v>
      </c>
      <c r="AH68" s="3">
        <v>0</v>
      </c>
      <c r="AI68" s="4">
        <v>44151.333333333336</v>
      </c>
      <c r="AJ68" s="4">
        <v>44151.708333333336</v>
      </c>
      <c r="AK68" s="4">
        <v>44151.333333333336</v>
      </c>
      <c r="AL68" s="4">
        <v>44151.708333333336</v>
      </c>
      <c r="AM68" s="4">
        <v>45657.333333333336</v>
      </c>
      <c r="AN68" s="4">
        <v>45657.708333333336</v>
      </c>
      <c r="AQ68" s="4">
        <v>43831.333333333336</v>
      </c>
      <c r="AR68" s="4">
        <v>43831.708333333336</v>
      </c>
      <c r="AS68" t="s">
        <v>406</v>
      </c>
      <c r="AT68" t="s">
        <v>406</v>
      </c>
      <c r="BS68" t="s">
        <v>249</v>
      </c>
      <c r="BT68" t="s">
        <v>249</v>
      </c>
      <c r="BU68" t="s">
        <v>249</v>
      </c>
      <c r="BV68" t="s">
        <v>249</v>
      </c>
      <c r="BW68" t="s">
        <v>249</v>
      </c>
      <c r="BX68" t="s">
        <v>249</v>
      </c>
      <c r="BY68" t="s">
        <v>249</v>
      </c>
      <c r="BZ68" t="s">
        <v>249</v>
      </c>
      <c r="CA68" t="s">
        <v>249</v>
      </c>
      <c r="CB68" t="s">
        <v>249</v>
      </c>
      <c r="CC68" t="s">
        <v>249</v>
      </c>
      <c r="CD68" t="s">
        <v>249</v>
      </c>
      <c r="CE68" s="2">
        <v>0</v>
      </c>
      <c r="CG68">
        <v>4</v>
      </c>
      <c r="CH68">
        <v>124</v>
      </c>
      <c r="CI68">
        <v>0</v>
      </c>
      <c r="CJ68">
        <v>0</v>
      </c>
      <c r="CK68">
        <v>0</v>
      </c>
      <c r="CL68">
        <v>0</v>
      </c>
      <c r="CM68">
        <v>0</v>
      </c>
      <c r="CN68" t="s">
        <v>249</v>
      </c>
      <c r="CR68">
        <v>0</v>
      </c>
      <c r="CS68" t="s">
        <v>249</v>
      </c>
      <c r="CW68" t="s">
        <v>529</v>
      </c>
      <c r="CX68" t="s">
        <v>248</v>
      </c>
      <c r="CY68" t="s">
        <v>248</v>
      </c>
      <c r="CZ68" t="s">
        <v>248</v>
      </c>
      <c r="DA68" s="2">
        <v>0</v>
      </c>
      <c r="DB68" s="2">
        <v>0</v>
      </c>
      <c r="DC68" s="2">
        <v>0</v>
      </c>
      <c r="DD68" t="s">
        <v>249</v>
      </c>
      <c r="DE68" t="s">
        <v>249</v>
      </c>
      <c r="DF68" t="s">
        <v>249</v>
      </c>
      <c r="DI68" s="2">
        <v>0</v>
      </c>
      <c r="DJ68" t="s">
        <v>256</v>
      </c>
      <c r="DK68" t="s">
        <v>249</v>
      </c>
      <c r="DL68" t="s">
        <v>247</v>
      </c>
      <c r="DM68" t="s">
        <v>241</v>
      </c>
      <c r="DN68" t="s">
        <v>241</v>
      </c>
      <c r="DO68" t="s">
        <v>241</v>
      </c>
      <c r="DP68" t="s">
        <v>241</v>
      </c>
      <c r="DQ68" s="2">
        <v>0</v>
      </c>
      <c r="DR68" s="2">
        <v>0</v>
      </c>
      <c r="DS68" s="2">
        <v>0</v>
      </c>
      <c r="DT68" t="s">
        <v>278</v>
      </c>
      <c r="DY68" t="s">
        <v>249</v>
      </c>
      <c r="DZ68" t="s">
        <v>249</v>
      </c>
      <c r="EA68" t="s">
        <v>249</v>
      </c>
      <c r="EB68" t="s">
        <v>249</v>
      </c>
      <c r="EC68" t="s">
        <v>249</v>
      </c>
      <c r="ED68" t="s">
        <v>249</v>
      </c>
      <c r="EE68" t="s">
        <v>249</v>
      </c>
      <c r="EF68" t="s">
        <v>249</v>
      </c>
      <c r="EG68" t="s">
        <v>259</v>
      </c>
      <c r="EH68" s="2">
        <v>0</v>
      </c>
      <c r="EI68" s="2">
        <v>0</v>
      </c>
      <c r="EJ68" s="2">
        <v>0</v>
      </c>
      <c r="EK68" s="2">
        <v>0</v>
      </c>
      <c r="EL68" s="2">
        <v>0</v>
      </c>
      <c r="EM68" s="2">
        <v>0</v>
      </c>
      <c r="EN68" s="2">
        <v>0</v>
      </c>
      <c r="EY68" t="s">
        <v>248</v>
      </c>
      <c r="EZ68" t="s">
        <v>248</v>
      </c>
      <c r="FA68" t="s">
        <v>248</v>
      </c>
      <c r="FB68" t="s">
        <v>248</v>
      </c>
      <c r="FC68" t="s">
        <v>248</v>
      </c>
      <c r="FD68" t="s">
        <v>248</v>
      </c>
      <c r="FE68" t="s">
        <v>248</v>
      </c>
      <c r="FP68" t="s">
        <v>249</v>
      </c>
      <c r="FQ68" t="s">
        <v>249</v>
      </c>
      <c r="FR68" t="s">
        <v>249</v>
      </c>
      <c r="FS68" t="s">
        <v>249</v>
      </c>
      <c r="FT68" t="s">
        <v>249</v>
      </c>
      <c r="FU68" t="s">
        <v>249</v>
      </c>
      <c r="FV68" t="s">
        <v>249</v>
      </c>
      <c r="FW68" t="s">
        <v>249</v>
      </c>
      <c r="FX68" t="s">
        <v>249</v>
      </c>
      <c r="FY68" t="s">
        <v>249</v>
      </c>
      <c r="FZ68">
        <v>0</v>
      </c>
      <c r="GA68">
        <v>0</v>
      </c>
      <c r="GB68">
        <v>0</v>
      </c>
      <c r="GC68">
        <v>0</v>
      </c>
      <c r="GD68">
        <v>0</v>
      </c>
      <c r="GE68">
        <v>0</v>
      </c>
      <c r="GF68">
        <v>0</v>
      </c>
      <c r="GG68">
        <v>0</v>
      </c>
      <c r="GH68">
        <v>0</v>
      </c>
      <c r="GI68">
        <v>0</v>
      </c>
      <c r="GJ68">
        <v>0</v>
      </c>
      <c r="GK68">
        <v>0</v>
      </c>
      <c r="GL68">
        <v>0</v>
      </c>
      <c r="GM68">
        <v>0</v>
      </c>
      <c r="GN68">
        <v>0</v>
      </c>
      <c r="HI68" t="s">
        <v>248</v>
      </c>
      <c r="HJ68" s="3">
        <v>0</v>
      </c>
      <c r="HK68" t="s">
        <v>260</v>
      </c>
      <c r="IB68" s="3">
        <v>0</v>
      </c>
      <c r="IC68" s="3">
        <v>0</v>
      </c>
      <c r="ID68" s="3">
        <v>0</v>
      </c>
      <c r="IE68" t="s">
        <v>262</v>
      </c>
    </row>
    <row r="69" spans="1:239" x14ac:dyDescent="0.3">
      <c r="A69" t="s">
        <v>241</v>
      </c>
      <c r="B69" t="s">
        <v>241</v>
      </c>
      <c r="C69" t="s">
        <v>241</v>
      </c>
      <c r="D69" t="s">
        <v>241</v>
      </c>
      <c r="E69" t="s">
        <v>241</v>
      </c>
      <c r="F69" s="2">
        <v>0</v>
      </c>
      <c r="G69" s="2">
        <v>0</v>
      </c>
      <c r="H69" s="2">
        <v>0</v>
      </c>
      <c r="I69" s="2">
        <v>0</v>
      </c>
      <c r="J69" s="2">
        <v>0</v>
      </c>
      <c r="K69" s="2">
        <v>0</v>
      </c>
      <c r="L69" s="2">
        <v>0</v>
      </c>
      <c r="M69" s="2">
        <v>0</v>
      </c>
      <c r="N69" s="2">
        <v>0</v>
      </c>
      <c r="O69" s="1" t="s">
        <v>530</v>
      </c>
      <c r="Q69" s="1" t="s">
        <v>531</v>
      </c>
      <c r="R69" t="s">
        <v>246</v>
      </c>
      <c r="T69" t="s">
        <v>249</v>
      </c>
      <c r="U69" t="s">
        <v>248</v>
      </c>
      <c r="V69" t="s">
        <v>447</v>
      </c>
      <c r="W69" t="s">
        <v>447</v>
      </c>
      <c r="X69">
        <v>68</v>
      </c>
      <c r="Y69" t="s">
        <v>249</v>
      </c>
      <c r="Z69" t="s">
        <v>276</v>
      </c>
      <c r="AB69" t="s">
        <v>282</v>
      </c>
      <c r="AC69" t="s">
        <v>248</v>
      </c>
      <c r="AD69" t="s">
        <v>282</v>
      </c>
      <c r="AE69" t="s">
        <v>248</v>
      </c>
      <c r="AF69" t="s">
        <v>248</v>
      </c>
      <c r="AG69" s="3">
        <v>0</v>
      </c>
      <c r="AH69" s="3">
        <v>0</v>
      </c>
      <c r="AI69" s="4">
        <v>44151.333333333336</v>
      </c>
      <c r="AJ69" s="4">
        <v>44151.708333333336</v>
      </c>
      <c r="AK69" s="4">
        <v>44151.333333333336</v>
      </c>
      <c r="AL69" s="4">
        <v>44151.708333333336</v>
      </c>
      <c r="AM69" s="4">
        <v>45657.333333333336</v>
      </c>
      <c r="AN69" s="4">
        <v>45657.708333333336</v>
      </c>
      <c r="AQ69" s="4">
        <v>43831.333333333336</v>
      </c>
      <c r="AR69" s="4">
        <v>43831.708333333336</v>
      </c>
      <c r="AS69" t="s">
        <v>406</v>
      </c>
      <c r="AT69" t="s">
        <v>406</v>
      </c>
      <c r="BS69" t="s">
        <v>249</v>
      </c>
      <c r="BT69" t="s">
        <v>249</v>
      </c>
      <c r="BU69" t="s">
        <v>249</v>
      </c>
      <c r="BV69" t="s">
        <v>249</v>
      </c>
      <c r="BW69" t="s">
        <v>249</v>
      </c>
      <c r="BX69" t="s">
        <v>249</v>
      </c>
      <c r="BY69" t="s">
        <v>249</v>
      </c>
      <c r="BZ69" t="s">
        <v>249</v>
      </c>
      <c r="CA69" t="s">
        <v>249</v>
      </c>
      <c r="CB69" t="s">
        <v>249</v>
      </c>
      <c r="CC69" t="s">
        <v>249</v>
      </c>
      <c r="CD69" t="s">
        <v>249</v>
      </c>
      <c r="CE69" s="2">
        <v>0</v>
      </c>
      <c r="CG69">
        <v>4</v>
      </c>
      <c r="CH69">
        <v>128</v>
      </c>
      <c r="CI69">
        <v>0</v>
      </c>
      <c r="CJ69">
        <v>0</v>
      </c>
      <c r="CK69">
        <v>0</v>
      </c>
      <c r="CL69">
        <v>0</v>
      </c>
      <c r="CM69">
        <v>0</v>
      </c>
      <c r="CN69" t="s">
        <v>249</v>
      </c>
      <c r="CR69">
        <v>0</v>
      </c>
      <c r="CS69" t="s">
        <v>249</v>
      </c>
      <c r="CW69" t="s">
        <v>531</v>
      </c>
      <c r="CX69" t="s">
        <v>248</v>
      </c>
      <c r="CY69" t="s">
        <v>248</v>
      </c>
      <c r="CZ69" t="s">
        <v>248</v>
      </c>
      <c r="DA69" s="2">
        <v>0</v>
      </c>
      <c r="DB69" s="2">
        <v>0</v>
      </c>
      <c r="DC69" s="2">
        <v>0</v>
      </c>
      <c r="DD69" t="s">
        <v>249</v>
      </c>
      <c r="DE69" t="s">
        <v>249</v>
      </c>
      <c r="DF69" t="s">
        <v>249</v>
      </c>
      <c r="DI69" s="2">
        <v>0</v>
      </c>
      <c r="DJ69" t="s">
        <v>256</v>
      </c>
      <c r="DK69" t="s">
        <v>249</v>
      </c>
      <c r="DL69" t="s">
        <v>247</v>
      </c>
      <c r="DM69" t="s">
        <v>241</v>
      </c>
      <c r="DN69" t="s">
        <v>241</v>
      </c>
      <c r="DO69" t="s">
        <v>241</v>
      </c>
      <c r="DP69" t="s">
        <v>241</v>
      </c>
      <c r="DQ69" s="2">
        <v>0</v>
      </c>
      <c r="DR69" s="2">
        <v>0</v>
      </c>
      <c r="DS69" s="2">
        <v>0</v>
      </c>
      <c r="DT69" t="s">
        <v>278</v>
      </c>
      <c r="DY69" t="s">
        <v>249</v>
      </c>
      <c r="DZ69" t="s">
        <v>249</v>
      </c>
      <c r="EA69" t="s">
        <v>249</v>
      </c>
      <c r="EB69" t="s">
        <v>249</v>
      </c>
      <c r="EC69" t="s">
        <v>249</v>
      </c>
      <c r="ED69" t="s">
        <v>249</v>
      </c>
      <c r="EE69" t="s">
        <v>249</v>
      </c>
      <c r="EF69" t="s">
        <v>249</v>
      </c>
      <c r="EG69" t="s">
        <v>259</v>
      </c>
      <c r="EH69" s="2">
        <v>0</v>
      </c>
      <c r="EI69" s="2">
        <v>0</v>
      </c>
      <c r="EJ69" s="2">
        <v>0</v>
      </c>
      <c r="EK69" s="2">
        <v>0</v>
      </c>
      <c r="EL69" s="2">
        <v>0</v>
      </c>
      <c r="EM69" s="2">
        <v>0</v>
      </c>
      <c r="EN69" s="2">
        <v>0</v>
      </c>
      <c r="EY69" t="s">
        <v>248</v>
      </c>
      <c r="EZ69" t="s">
        <v>248</v>
      </c>
      <c r="FA69" t="s">
        <v>248</v>
      </c>
      <c r="FB69" t="s">
        <v>248</v>
      </c>
      <c r="FC69" t="s">
        <v>248</v>
      </c>
      <c r="FD69" t="s">
        <v>248</v>
      </c>
      <c r="FE69" t="s">
        <v>248</v>
      </c>
      <c r="FP69" t="s">
        <v>249</v>
      </c>
      <c r="FQ69" t="s">
        <v>249</v>
      </c>
      <c r="FR69" t="s">
        <v>249</v>
      </c>
      <c r="FS69" t="s">
        <v>249</v>
      </c>
      <c r="FT69" t="s">
        <v>249</v>
      </c>
      <c r="FU69" t="s">
        <v>249</v>
      </c>
      <c r="FV69" t="s">
        <v>249</v>
      </c>
      <c r="FW69" t="s">
        <v>249</v>
      </c>
      <c r="FX69" t="s">
        <v>249</v>
      </c>
      <c r="FY69" t="s">
        <v>249</v>
      </c>
      <c r="FZ69">
        <v>0</v>
      </c>
      <c r="GA69">
        <v>0</v>
      </c>
      <c r="GB69">
        <v>0</v>
      </c>
      <c r="GC69">
        <v>0</v>
      </c>
      <c r="GD69">
        <v>0</v>
      </c>
      <c r="GE69">
        <v>0</v>
      </c>
      <c r="GF69">
        <v>0</v>
      </c>
      <c r="GG69">
        <v>0</v>
      </c>
      <c r="GH69">
        <v>0</v>
      </c>
      <c r="GI69">
        <v>0</v>
      </c>
      <c r="GJ69">
        <v>0</v>
      </c>
      <c r="GK69">
        <v>0</v>
      </c>
      <c r="GL69">
        <v>0</v>
      </c>
      <c r="GM69">
        <v>0</v>
      </c>
      <c r="GN69">
        <v>0</v>
      </c>
      <c r="HI69" t="s">
        <v>248</v>
      </c>
      <c r="HJ69" s="3">
        <v>0</v>
      </c>
      <c r="HK69" t="s">
        <v>260</v>
      </c>
      <c r="IB69" s="3">
        <v>0</v>
      </c>
      <c r="IC69" s="3">
        <v>0</v>
      </c>
      <c r="ID69" s="3">
        <v>0</v>
      </c>
      <c r="IE69" t="s">
        <v>262</v>
      </c>
    </row>
    <row r="70" spans="1:239" x14ac:dyDescent="0.3">
      <c r="A70" t="s">
        <v>241</v>
      </c>
      <c r="B70" t="s">
        <v>241</v>
      </c>
      <c r="C70" t="s">
        <v>241</v>
      </c>
      <c r="D70" t="s">
        <v>241</v>
      </c>
      <c r="E70" t="s">
        <v>241</v>
      </c>
      <c r="F70" s="2">
        <v>0</v>
      </c>
      <c r="G70" s="2">
        <v>0</v>
      </c>
      <c r="H70" s="2">
        <v>0</v>
      </c>
      <c r="I70" s="2">
        <v>0</v>
      </c>
      <c r="J70" s="2">
        <v>0</v>
      </c>
      <c r="K70" s="2">
        <v>0</v>
      </c>
      <c r="L70" s="2">
        <v>0</v>
      </c>
      <c r="M70" s="2">
        <v>0</v>
      </c>
      <c r="N70" s="2">
        <v>0</v>
      </c>
      <c r="O70" s="1" t="s">
        <v>532</v>
      </c>
      <c r="Q70" s="1" t="s">
        <v>533</v>
      </c>
      <c r="R70" t="s">
        <v>246</v>
      </c>
      <c r="T70" t="s">
        <v>249</v>
      </c>
      <c r="U70" t="s">
        <v>248</v>
      </c>
      <c r="V70" t="s">
        <v>447</v>
      </c>
      <c r="W70" t="s">
        <v>447</v>
      </c>
      <c r="X70">
        <v>69</v>
      </c>
      <c r="Y70" t="s">
        <v>249</v>
      </c>
      <c r="Z70" t="s">
        <v>276</v>
      </c>
      <c r="AB70" t="s">
        <v>282</v>
      </c>
      <c r="AC70" t="s">
        <v>248</v>
      </c>
      <c r="AD70" t="s">
        <v>282</v>
      </c>
      <c r="AE70" t="s">
        <v>248</v>
      </c>
      <c r="AF70" t="s">
        <v>248</v>
      </c>
      <c r="AG70" s="3">
        <v>0</v>
      </c>
      <c r="AH70" s="3">
        <v>0</v>
      </c>
      <c r="AI70" s="4">
        <v>44151.333333333336</v>
      </c>
      <c r="AJ70" s="4">
        <v>44151.708333333336</v>
      </c>
      <c r="AK70" s="4">
        <v>44151.333333333336</v>
      </c>
      <c r="AL70" s="4">
        <v>44151.708333333336</v>
      </c>
      <c r="AM70" s="4">
        <v>45657.333333333336</v>
      </c>
      <c r="AN70" s="4">
        <v>45657.708333333336</v>
      </c>
      <c r="AQ70" s="4">
        <v>43831.333333333336</v>
      </c>
      <c r="AR70" s="4">
        <v>43831.708333333336</v>
      </c>
      <c r="AS70" t="s">
        <v>406</v>
      </c>
      <c r="AT70" t="s">
        <v>406</v>
      </c>
      <c r="BS70" t="s">
        <v>249</v>
      </c>
      <c r="BT70" t="s">
        <v>249</v>
      </c>
      <c r="BU70" t="s">
        <v>249</v>
      </c>
      <c r="BV70" t="s">
        <v>249</v>
      </c>
      <c r="BW70" t="s">
        <v>249</v>
      </c>
      <c r="BX70" t="s">
        <v>249</v>
      </c>
      <c r="BY70" t="s">
        <v>249</v>
      </c>
      <c r="BZ70" t="s">
        <v>249</v>
      </c>
      <c r="CA70" t="s">
        <v>249</v>
      </c>
      <c r="CB70" t="s">
        <v>249</v>
      </c>
      <c r="CC70" t="s">
        <v>249</v>
      </c>
      <c r="CD70" t="s">
        <v>249</v>
      </c>
      <c r="CE70" s="2">
        <v>0</v>
      </c>
      <c r="CG70">
        <v>4</v>
      </c>
      <c r="CH70">
        <v>127</v>
      </c>
      <c r="CI70">
        <v>0</v>
      </c>
      <c r="CJ70">
        <v>0</v>
      </c>
      <c r="CK70">
        <v>0</v>
      </c>
      <c r="CL70">
        <v>0</v>
      </c>
      <c r="CM70">
        <v>0</v>
      </c>
      <c r="CN70" t="s">
        <v>249</v>
      </c>
      <c r="CR70">
        <v>0</v>
      </c>
      <c r="CS70" t="s">
        <v>249</v>
      </c>
      <c r="CW70" t="s">
        <v>533</v>
      </c>
      <c r="CX70" t="s">
        <v>248</v>
      </c>
      <c r="CY70" t="s">
        <v>248</v>
      </c>
      <c r="CZ70" t="s">
        <v>248</v>
      </c>
      <c r="DA70" s="2">
        <v>0</v>
      </c>
      <c r="DB70" s="2">
        <v>0</v>
      </c>
      <c r="DC70" s="2">
        <v>0</v>
      </c>
      <c r="DD70" t="s">
        <v>249</v>
      </c>
      <c r="DE70" t="s">
        <v>249</v>
      </c>
      <c r="DF70" t="s">
        <v>249</v>
      </c>
      <c r="DI70" s="2">
        <v>0</v>
      </c>
      <c r="DJ70" t="s">
        <v>256</v>
      </c>
      <c r="DK70" t="s">
        <v>249</v>
      </c>
      <c r="DL70" t="s">
        <v>247</v>
      </c>
      <c r="DM70" t="s">
        <v>241</v>
      </c>
      <c r="DN70" t="s">
        <v>241</v>
      </c>
      <c r="DO70" t="s">
        <v>241</v>
      </c>
      <c r="DP70" t="s">
        <v>241</v>
      </c>
      <c r="DQ70" s="2">
        <v>0</v>
      </c>
      <c r="DR70" s="2">
        <v>0</v>
      </c>
      <c r="DS70" s="2">
        <v>0</v>
      </c>
      <c r="DT70" t="s">
        <v>278</v>
      </c>
      <c r="DY70" t="s">
        <v>249</v>
      </c>
      <c r="DZ70" t="s">
        <v>249</v>
      </c>
      <c r="EA70" t="s">
        <v>249</v>
      </c>
      <c r="EB70" t="s">
        <v>249</v>
      </c>
      <c r="EC70" t="s">
        <v>249</v>
      </c>
      <c r="ED70" t="s">
        <v>249</v>
      </c>
      <c r="EE70" t="s">
        <v>249</v>
      </c>
      <c r="EF70" t="s">
        <v>249</v>
      </c>
      <c r="EG70" t="s">
        <v>259</v>
      </c>
      <c r="EH70" s="2">
        <v>0</v>
      </c>
      <c r="EI70" s="2">
        <v>0</v>
      </c>
      <c r="EJ70" s="2">
        <v>0</v>
      </c>
      <c r="EK70" s="2">
        <v>0</v>
      </c>
      <c r="EL70" s="2">
        <v>0</v>
      </c>
      <c r="EM70" s="2">
        <v>0</v>
      </c>
      <c r="EN70" s="2">
        <v>0</v>
      </c>
      <c r="EY70" t="s">
        <v>248</v>
      </c>
      <c r="EZ70" t="s">
        <v>248</v>
      </c>
      <c r="FA70" t="s">
        <v>248</v>
      </c>
      <c r="FB70" t="s">
        <v>248</v>
      </c>
      <c r="FC70" t="s">
        <v>248</v>
      </c>
      <c r="FD70" t="s">
        <v>248</v>
      </c>
      <c r="FE70" t="s">
        <v>248</v>
      </c>
      <c r="FP70" t="s">
        <v>249</v>
      </c>
      <c r="FQ70" t="s">
        <v>249</v>
      </c>
      <c r="FR70" t="s">
        <v>249</v>
      </c>
      <c r="FS70" t="s">
        <v>249</v>
      </c>
      <c r="FT70" t="s">
        <v>249</v>
      </c>
      <c r="FU70" t="s">
        <v>249</v>
      </c>
      <c r="FV70" t="s">
        <v>249</v>
      </c>
      <c r="FW70" t="s">
        <v>249</v>
      </c>
      <c r="FX70" t="s">
        <v>249</v>
      </c>
      <c r="FY70" t="s">
        <v>249</v>
      </c>
      <c r="FZ70">
        <v>0</v>
      </c>
      <c r="GA70">
        <v>0</v>
      </c>
      <c r="GB70">
        <v>0</v>
      </c>
      <c r="GC70">
        <v>0</v>
      </c>
      <c r="GD70">
        <v>0</v>
      </c>
      <c r="GE70">
        <v>0</v>
      </c>
      <c r="GF70">
        <v>0</v>
      </c>
      <c r="GG70">
        <v>0</v>
      </c>
      <c r="GH70">
        <v>0</v>
      </c>
      <c r="GI70">
        <v>0</v>
      </c>
      <c r="GJ70">
        <v>0</v>
      </c>
      <c r="GK70">
        <v>0</v>
      </c>
      <c r="GL70">
        <v>0</v>
      </c>
      <c r="GM70">
        <v>0</v>
      </c>
      <c r="GN70">
        <v>0</v>
      </c>
      <c r="HI70" t="s">
        <v>248</v>
      </c>
      <c r="HJ70" s="3">
        <v>0</v>
      </c>
      <c r="HK70" t="s">
        <v>260</v>
      </c>
      <c r="IB70" s="3">
        <v>0</v>
      </c>
      <c r="IC70" s="3">
        <v>0</v>
      </c>
      <c r="ID70" s="3">
        <v>0</v>
      </c>
      <c r="IE70" t="s">
        <v>262</v>
      </c>
    </row>
    <row r="71" spans="1:239" x14ac:dyDescent="0.3">
      <c r="A71" t="s">
        <v>241</v>
      </c>
      <c r="B71" t="s">
        <v>241</v>
      </c>
      <c r="C71" t="s">
        <v>241</v>
      </c>
      <c r="D71" t="s">
        <v>241</v>
      </c>
      <c r="E71" t="s">
        <v>241</v>
      </c>
      <c r="F71" s="2">
        <v>0</v>
      </c>
      <c r="G71" s="2">
        <v>0</v>
      </c>
      <c r="H71" s="2">
        <v>0</v>
      </c>
      <c r="I71" s="2">
        <v>0</v>
      </c>
      <c r="J71" s="2">
        <v>0</v>
      </c>
      <c r="K71" s="2">
        <v>0</v>
      </c>
      <c r="L71" s="2">
        <v>0</v>
      </c>
      <c r="M71" s="2">
        <v>0</v>
      </c>
      <c r="N71" s="2">
        <v>0</v>
      </c>
      <c r="O71" s="1" t="s">
        <v>534</v>
      </c>
      <c r="Q71" s="1" t="s">
        <v>535</v>
      </c>
      <c r="R71" t="s">
        <v>246</v>
      </c>
      <c r="T71" t="s">
        <v>249</v>
      </c>
      <c r="U71" t="s">
        <v>248</v>
      </c>
      <c r="V71" t="s">
        <v>447</v>
      </c>
      <c r="W71" t="s">
        <v>447</v>
      </c>
      <c r="X71">
        <v>70</v>
      </c>
      <c r="Y71" t="s">
        <v>249</v>
      </c>
      <c r="Z71" t="s">
        <v>276</v>
      </c>
      <c r="AB71" t="s">
        <v>282</v>
      </c>
      <c r="AC71" t="s">
        <v>248</v>
      </c>
      <c r="AD71" t="s">
        <v>282</v>
      </c>
      <c r="AE71" t="s">
        <v>248</v>
      </c>
      <c r="AF71" t="s">
        <v>248</v>
      </c>
      <c r="AG71" s="3">
        <v>0</v>
      </c>
      <c r="AH71" s="3">
        <v>0</v>
      </c>
      <c r="AI71" s="4">
        <v>44151.333333333336</v>
      </c>
      <c r="AJ71" s="4">
        <v>44151.708333333336</v>
      </c>
      <c r="AK71" s="4">
        <v>44151.333333333336</v>
      </c>
      <c r="AL71" s="4">
        <v>44151.708333333336</v>
      </c>
      <c r="AM71" s="4">
        <v>45657.333333333336</v>
      </c>
      <c r="AN71" s="4">
        <v>45657.708333333336</v>
      </c>
      <c r="AQ71" s="4">
        <v>43831.333333333336</v>
      </c>
      <c r="AR71" s="4">
        <v>43831.708333333336</v>
      </c>
      <c r="AS71" t="s">
        <v>406</v>
      </c>
      <c r="AT71" t="s">
        <v>406</v>
      </c>
      <c r="BS71" t="s">
        <v>249</v>
      </c>
      <c r="BT71" t="s">
        <v>249</v>
      </c>
      <c r="BU71" t="s">
        <v>249</v>
      </c>
      <c r="BV71" t="s">
        <v>249</v>
      </c>
      <c r="BW71" t="s">
        <v>249</v>
      </c>
      <c r="BX71" t="s">
        <v>249</v>
      </c>
      <c r="BY71" t="s">
        <v>249</v>
      </c>
      <c r="BZ71" t="s">
        <v>249</v>
      </c>
      <c r="CA71" t="s">
        <v>249</v>
      </c>
      <c r="CB71" t="s">
        <v>249</v>
      </c>
      <c r="CC71" t="s">
        <v>249</v>
      </c>
      <c r="CD71" t="s">
        <v>249</v>
      </c>
      <c r="CE71" s="2">
        <v>0</v>
      </c>
      <c r="CG71">
        <v>4</v>
      </c>
      <c r="CH71">
        <v>126</v>
      </c>
      <c r="CI71">
        <v>0</v>
      </c>
      <c r="CJ71">
        <v>0</v>
      </c>
      <c r="CK71">
        <v>0</v>
      </c>
      <c r="CL71">
        <v>0</v>
      </c>
      <c r="CM71">
        <v>0</v>
      </c>
      <c r="CN71" t="s">
        <v>249</v>
      </c>
      <c r="CR71">
        <v>0</v>
      </c>
      <c r="CS71" t="s">
        <v>249</v>
      </c>
      <c r="CW71" t="s">
        <v>535</v>
      </c>
      <c r="CX71" t="s">
        <v>248</v>
      </c>
      <c r="CY71" t="s">
        <v>248</v>
      </c>
      <c r="CZ71" t="s">
        <v>248</v>
      </c>
      <c r="DA71" s="2">
        <v>0</v>
      </c>
      <c r="DB71" s="2">
        <v>0</v>
      </c>
      <c r="DC71" s="2">
        <v>0</v>
      </c>
      <c r="DD71" t="s">
        <v>249</v>
      </c>
      <c r="DE71" t="s">
        <v>249</v>
      </c>
      <c r="DF71" t="s">
        <v>249</v>
      </c>
      <c r="DI71" s="2">
        <v>0</v>
      </c>
      <c r="DJ71" t="s">
        <v>256</v>
      </c>
      <c r="DK71" t="s">
        <v>249</v>
      </c>
      <c r="DL71" t="s">
        <v>247</v>
      </c>
      <c r="DM71" t="s">
        <v>241</v>
      </c>
      <c r="DN71" t="s">
        <v>241</v>
      </c>
      <c r="DO71" t="s">
        <v>241</v>
      </c>
      <c r="DP71" t="s">
        <v>241</v>
      </c>
      <c r="DQ71" s="2">
        <v>0</v>
      </c>
      <c r="DR71" s="2">
        <v>0</v>
      </c>
      <c r="DS71" s="2">
        <v>0</v>
      </c>
      <c r="DT71" t="s">
        <v>278</v>
      </c>
      <c r="DY71" t="s">
        <v>249</v>
      </c>
      <c r="DZ71" t="s">
        <v>249</v>
      </c>
      <c r="EA71" t="s">
        <v>249</v>
      </c>
      <c r="EB71" t="s">
        <v>249</v>
      </c>
      <c r="EC71" t="s">
        <v>249</v>
      </c>
      <c r="ED71" t="s">
        <v>249</v>
      </c>
      <c r="EE71" t="s">
        <v>249</v>
      </c>
      <c r="EF71" t="s">
        <v>249</v>
      </c>
      <c r="EG71" t="s">
        <v>259</v>
      </c>
      <c r="EH71" s="2">
        <v>0</v>
      </c>
      <c r="EI71" s="2">
        <v>0</v>
      </c>
      <c r="EJ71" s="2">
        <v>0</v>
      </c>
      <c r="EK71" s="2">
        <v>0</v>
      </c>
      <c r="EL71" s="2">
        <v>0</v>
      </c>
      <c r="EM71" s="2">
        <v>0</v>
      </c>
      <c r="EN71" s="2">
        <v>0</v>
      </c>
      <c r="EY71" t="s">
        <v>248</v>
      </c>
      <c r="EZ71" t="s">
        <v>248</v>
      </c>
      <c r="FA71" t="s">
        <v>248</v>
      </c>
      <c r="FB71" t="s">
        <v>248</v>
      </c>
      <c r="FC71" t="s">
        <v>248</v>
      </c>
      <c r="FD71" t="s">
        <v>248</v>
      </c>
      <c r="FE71" t="s">
        <v>248</v>
      </c>
      <c r="FP71" t="s">
        <v>249</v>
      </c>
      <c r="FQ71" t="s">
        <v>249</v>
      </c>
      <c r="FR71" t="s">
        <v>249</v>
      </c>
      <c r="FS71" t="s">
        <v>249</v>
      </c>
      <c r="FT71" t="s">
        <v>249</v>
      </c>
      <c r="FU71" t="s">
        <v>249</v>
      </c>
      <c r="FV71" t="s">
        <v>249</v>
      </c>
      <c r="FW71" t="s">
        <v>249</v>
      </c>
      <c r="FX71" t="s">
        <v>249</v>
      </c>
      <c r="FY71" t="s">
        <v>249</v>
      </c>
      <c r="FZ71">
        <v>0</v>
      </c>
      <c r="GA71">
        <v>0</v>
      </c>
      <c r="GB71">
        <v>0</v>
      </c>
      <c r="GC71">
        <v>0</v>
      </c>
      <c r="GD71">
        <v>0</v>
      </c>
      <c r="GE71">
        <v>0</v>
      </c>
      <c r="GF71">
        <v>0</v>
      </c>
      <c r="GG71">
        <v>0</v>
      </c>
      <c r="GH71">
        <v>0</v>
      </c>
      <c r="GI71">
        <v>0</v>
      </c>
      <c r="GJ71">
        <v>0</v>
      </c>
      <c r="GK71">
        <v>0</v>
      </c>
      <c r="GL71">
        <v>0</v>
      </c>
      <c r="GM71">
        <v>0</v>
      </c>
      <c r="GN71">
        <v>0</v>
      </c>
      <c r="HI71" t="s">
        <v>248</v>
      </c>
      <c r="HJ71" s="3">
        <v>0</v>
      </c>
      <c r="HK71" t="s">
        <v>260</v>
      </c>
      <c r="IB71" s="3">
        <v>0</v>
      </c>
      <c r="IC71" s="3">
        <v>0</v>
      </c>
      <c r="ID71" s="3">
        <v>0</v>
      </c>
      <c r="IE71" t="s">
        <v>262</v>
      </c>
    </row>
    <row r="72" spans="1:239" x14ac:dyDescent="0.3">
      <c r="A72" t="s">
        <v>241</v>
      </c>
      <c r="B72" t="s">
        <v>241</v>
      </c>
      <c r="C72" t="s">
        <v>241</v>
      </c>
      <c r="D72" t="s">
        <v>241</v>
      </c>
      <c r="E72" t="s">
        <v>241</v>
      </c>
      <c r="F72" s="2">
        <v>0</v>
      </c>
      <c r="G72" s="2">
        <v>0</v>
      </c>
      <c r="H72" s="2">
        <v>0</v>
      </c>
      <c r="I72" s="2">
        <v>0</v>
      </c>
      <c r="J72" s="2">
        <v>0</v>
      </c>
      <c r="K72" s="2">
        <v>0</v>
      </c>
      <c r="L72" s="2">
        <v>0</v>
      </c>
      <c r="M72" s="2">
        <v>0</v>
      </c>
      <c r="N72" s="2">
        <v>0</v>
      </c>
      <c r="O72" s="1" t="s">
        <v>536</v>
      </c>
      <c r="Q72" s="1" t="s">
        <v>537</v>
      </c>
      <c r="R72" t="s">
        <v>246</v>
      </c>
      <c r="T72" t="s">
        <v>249</v>
      </c>
      <c r="U72" t="s">
        <v>248</v>
      </c>
      <c r="V72" t="s">
        <v>447</v>
      </c>
      <c r="W72" t="s">
        <v>447</v>
      </c>
      <c r="X72">
        <v>71</v>
      </c>
      <c r="Y72" t="s">
        <v>249</v>
      </c>
      <c r="Z72" t="s">
        <v>276</v>
      </c>
      <c r="AB72" t="s">
        <v>282</v>
      </c>
      <c r="AC72" t="s">
        <v>248</v>
      </c>
      <c r="AD72" t="s">
        <v>282</v>
      </c>
      <c r="AE72" t="s">
        <v>248</v>
      </c>
      <c r="AF72" t="s">
        <v>282</v>
      </c>
      <c r="AG72" s="3">
        <v>0</v>
      </c>
      <c r="AH72" s="3">
        <v>0</v>
      </c>
      <c r="AI72" s="4">
        <v>44151.333333333336</v>
      </c>
      <c r="AJ72" s="4">
        <v>44151.708333333336</v>
      </c>
      <c r="AK72" s="4">
        <v>44151.333333333336</v>
      </c>
      <c r="AL72" s="4">
        <v>44151.708333333336</v>
      </c>
      <c r="AM72" s="4">
        <v>45657.333333333336</v>
      </c>
      <c r="AN72" s="4">
        <v>45657.708333333336</v>
      </c>
      <c r="AQ72" s="4">
        <v>43831.333333333336</v>
      </c>
      <c r="AR72" s="4">
        <v>43831.708333333336</v>
      </c>
      <c r="AS72" t="s">
        <v>406</v>
      </c>
      <c r="AT72" t="s">
        <v>406</v>
      </c>
      <c r="BS72" t="s">
        <v>249</v>
      </c>
      <c r="BT72" t="s">
        <v>249</v>
      </c>
      <c r="BU72" t="s">
        <v>249</v>
      </c>
      <c r="BV72" t="s">
        <v>249</v>
      </c>
      <c r="BW72" t="s">
        <v>249</v>
      </c>
      <c r="BX72" t="s">
        <v>249</v>
      </c>
      <c r="BY72" t="s">
        <v>249</v>
      </c>
      <c r="BZ72" t="s">
        <v>249</v>
      </c>
      <c r="CA72" t="s">
        <v>249</v>
      </c>
      <c r="CB72" t="s">
        <v>249</v>
      </c>
      <c r="CC72" t="s">
        <v>249</v>
      </c>
      <c r="CD72" t="s">
        <v>249</v>
      </c>
      <c r="CE72" s="2">
        <v>0</v>
      </c>
      <c r="CG72">
        <v>3</v>
      </c>
      <c r="CH72">
        <v>122</v>
      </c>
      <c r="CI72">
        <v>0</v>
      </c>
      <c r="CJ72">
        <v>0</v>
      </c>
      <c r="CK72">
        <v>0</v>
      </c>
      <c r="CL72">
        <v>0</v>
      </c>
      <c r="CM72">
        <v>0</v>
      </c>
      <c r="CN72" t="s">
        <v>247</v>
      </c>
      <c r="CR72">
        <v>0</v>
      </c>
      <c r="CS72" t="s">
        <v>249</v>
      </c>
      <c r="CW72" t="s">
        <v>537</v>
      </c>
      <c r="CX72" t="s">
        <v>248</v>
      </c>
      <c r="CY72" t="s">
        <v>248</v>
      </c>
      <c r="CZ72" t="s">
        <v>248</v>
      </c>
      <c r="DA72" s="2">
        <v>0</v>
      </c>
      <c r="DB72" s="2">
        <v>0</v>
      </c>
      <c r="DC72" s="2">
        <v>0</v>
      </c>
      <c r="DD72" t="s">
        <v>249</v>
      </c>
      <c r="DE72" t="s">
        <v>249</v>
      </c>
      <c r="DF72" t="s">
        <v>249</v>
      </c>
      <c r="DI72" s="2">
        <v>0</v>
      </c>
      <c r="DJ72" t="s">
        <v>256</v>
      </c>
      <c r="DK72" t="s">
        <v>249</v>
      </c>
      <c r="DL72" t="s">
        <v>247</v>
      </c>
      <c r="DM72" t="s">
        <v>241</v>
      </c>
      <c r="DN72" t="s">
        <v>241</v>
      </c>
      <c r="DO72" t="s">
        <v>241</v>
      </c>
      <c r="DP72" t="s">
        <v>241</v>
      </c>
      <c r="DQ72" s="2">
        <v>0</v>
      </c>
      <c r="DR72" s="2">
        <v>0</v>
      </c>
      <c r="DS72" s="2">
        <v>0</v>
      </c>
      <c r="DT72" t="s">
        <v>278</v>
      </c>
      <c r="DY72" t="s">
        <v>249</v>
      </c>
      <c r="DZ72" t="s">
        <v>249</v>
      </c>
      <c r="EA72" t="s">
        <v>249</v>
      </c>
      <c r="EB72" t="s">
        <v>249</v>
      </c>
      <c r="EC72" t="s">
        <v>249</v>
      </c>
      <c r="ED72" t="s">
        <v>249</v>
      </c>
      <c r="EE72" t="s">
        <v>249</v>
      </c>
      <c r="EF72" t="s">
        <v>249</v>
      </c>
      <c r="EG72" t="s">
        <v>259</v>
      </c>
      <c r="EH72" s="2">
        <v>0</v>
      </c>
      <c r="EI72" s="2">
        <v>0</v>
      </c>
      <c r="EJ72" s="2">
        <v>0</v>
      </c>
      <c r="EK72" s="2">
        <v>0</v>
      </c>
      <c r="EL72" s="2">
        <v>0</v>
      </c>
      <c r="EM72" s="2">
        <v>0</v>
      </c>
      <c r="EN72" s="2">
        <v>0</v>
      </c>
      <c r="EY72" t="s">
        <v>248</v>
      </c>
      <c r="EZ72" t="s">
        <v>248</v>
      </c>
      <c r="FA72" t="s">
        <v>248</v>
      </c>
      <c r="FB72" t="s">
        <v>248</v>
      </c>
      <c r="FC72" t="s">
        <v>248</v>
      </c>
      <c r="FD72" t="s">
        <v>248</v>
      </c>
      <c r="FE72" t="s">
        <v>248</v>
      </c>
      <c r="FP72" t="s">
        <v>249</v>
      </c>
      <c r="FQ72" t="s">
        <v>249</v>
      </c>
      <c r="FR72" t="s">
        <v>249</v>
      </c>
      <c r="FS72" t="s">
        <v>249</v>
      </c>
      <c r="FT72" t="s">
        <v>249</v>
      </c>
      <c r="FU72" t="s">
        <v>249</v>
      </c>
      <c r="FV72" t="s">
        <v>249</v>
      </c>
      <c r="FW72" t="s">
        <v>249</v>
      </c>
      <c r="FX72" t="s">
        <v>249</v>
      </c>
      <c r="FY72" t="s">
        <v>249</v>
      </c>
      <c r="FZ72">
        <v>0</v>
      </c>
      <c r="GA72">
        <v>0</v>
      </c>
      <c r="GB72">
        <v>0</v>
      </c>
      <c r="GC72">
        <v>0</v>
      </c>
      <c r="GD72">
        <v>0</v>
      </c>
      <c r="GE72">
        <v>0</v>
      </c>
      <c r="GF72">
        <v>0</v>
      </c>
      <c r="GG72">
        <v>0</v>
      </c>
      <c r="GH72">
        <v>0</v>
      </c>
      <c r="GI72">
        <v>0</v>
      </c>
      <c r="GJ72">
        <v>0</v>
      </c>
      <c r="GK72">
        <v>0</v>
      </c>
      <c r="GL72">
        <v>0</v>
      </c>
      <c r="GM72">
        <v>0</v>
      </c>
      <c r="GN72">
        <v>0</v>
      </c>
      <c r="HI72" t="s">
        <v>248</v>
      </c>
      <c r="HJ72" s="3">
        <v>0</v>
      </c>
      <c r="HK72" t="s">
        <v>260</v>
      </c>
      <c r="IB72" s="3">
        <v>0</v>
      </c>
      <c r="IC72" s="3">
        <v>0</v>
      </c>
      <c r="ID72" s="3">
        <v>0</v>
      </c>
      <c r="IE72" t="s">
        <v>262</v>
      </c>
    </row>
    <row r="73" spans="1:239" x14ac:dyDescent="0.3">
      <c r="A73" t="s">
        <v>241</v>
      </c>
      <c r="B73" t="s">
        <v>241</v>
      </c>
      <c r="C73" t="s">
        <v>241</v>
      </c>
      <c r="D73" t="s">
        <v>241</v>
      </c>
      <c r="E73" t="s">
        <v>241</v>
      </c>
      <c r="F73" s="2">
        <v>0</v>
      </c>
      <c r="G73" s="2">
        <v>0</v>
      </c>
      <c r="H73" s="2">
        <v>0</v>
      </c>
      <c r="I73" s="2">
        <v>0</v>
      </c>
      <c r="J73" s="2">
        <v>0</v>
      </c>
      <c r="K73" s="2">
        <v>0</v>
      </c>
      <c r="L73" s="2">
        <v>0</v>
      </c>
      <c r="M73" s="2">
        <v>0</v>
      </c>
      <c r="N73" s="2">
        <v>0</v>
      </c>
      <c r="O73" s="1" t="s">
        <v>538</v>
      </c>
      <c r="Q73" s="1" t="s">
        <v>539</v>
      </c>
      <c r="R73" t="s">
        <v>246</v>
      </c>
      <c r="T73" t="s">
        <v>249</v>
      </c>
      <c r="U73" t="s">
        <v>248</v>
      </c>
      <c r="V73" t="s">
        <v>447</v>
      </c>
      <c r="W73" t="s">
        <v>447</v>
      </c>
      <c r="X73">
        <v>72</v>
      </c>
      <c r="Y73" t="s">
        <v>249</v>
      </c>
      <c r="Z73" t="s">
        <v>276</v>
      </c>
      <c r="AB73" t="s">
        <v>282</v>
      </c>
      <c r="AC73" t="s">
        <v>248</v>
      </c>
      <c r="AD73" t="s">
        <v>282</v>
      </c>
      <c r="AE73" t="s">
        <v>248</v>
      </c>
      <c r="AF73" t="s">
        <v>282</v>
      </c>
      <c r="AG73" s="3">
        <v>0</v>
      </c>
      <c r="AH73" s="3">
        <v>0</v>
      </c>
      <c r="AI73" s="4">
        <v>44151.333333333336</v>
      </c>
      <c r="AJ73" s="4">
        <v>44151.708333333336</v>
      </c>
      <c r="AK73" s="4">
        <v>44151.333333333336</v>
      </c>
      <c r="AL73" s="4">
        <v>44151.708333333336</v>
      </c>
      <c r="AM73" s="4">
        <v>45657.333333333336</v>
      </c>
      <c r="AN73" s="4">
        <v>45657.708333333336</v>
      </c>
      <c r="AQ73" s="4">
        <v>43831.333333333336</v>
      </c>
      <c r="AR73" s="4">
        <v>43831.708333333336</v>
      </c>
      <c r="AS73" t="s">
        <v>406</v>
      </c>
      <c r="AT73" t="s">
        <v>406</v>
      </c>
      <c r="BS73" t="s">
        <v>249</v>
      </c>
      <c r="BT73" t="s">
        <v>249</v>
      </c>
      <c r="BU73" t="s">
        <v>249</v>
      </c>
      <c r="BV73" t="s">
        <v>249</v>
      </c>
      <c r="BW73" t="s">
        <v>249</v>
      </c>
      <c r="BX73" t="s">
        <v>249</v>
      </c>
      <c r="BY73" t="s">
        <v>249</v>
      </c>
      <c r="BZ73" t="s">
        <v>249</v>
      </c>
      <c r="CA73" t="s">
        <v>249</v>
      </c>
      <c r="CB73" t="s">
        <v>249</v>
      </c>
      <c r="CC73" t="s">
        <v>249</v>
      </c>
      <c r="CD73" t="s">
        <v>249</v>
      </c>
      <c r="CE73" s="2">
        <v>0</v>
      </c>
      <c r="CG73">
        <v>4</v>
      </c>
      <c r="CH73">
        <v>125</v>
      </c>
      <c r="CI73">
        <v>0</v>
      </c>
      <c r="CJ73">
        <v>0</v>
      </c>
      <c r="CK73">
        <v>0</v>
      </c>
      <c r="CL73">
        <v>0</v>
      </c>
      <c r="CM73">
        <v>0</v>
      </c>
      <c r="CN73" t="s">
        <v>249</v>
      </c>
      <c r="CR73">
        <v>0</v>
      </c>
      <c r="CS73" t="s">
        <v>249</v>
      </c>
      <c r="CW73" t="s">
        <v>539</v>
      </c>
      <c r="CX73" t="s">
        <v>248</v>
      </c>
      <c r="CY73" t="s">
        <v>248</v>
      </c>
      <c r="CZ73" t="s">
        <v>248</v>
      </c>
      <c r="DA73" s="2">
        <v>0</v>
      </c>
      <c r="DB73" s="2">
        <v>0</v>
      </c>
      <c r="DC73" s="2">
        <v>0</v>
      </c>
      <c r="DD73" t="s">
        <v>249</v>
      </c>
      <c r="DE73" t="s">
        <v>249</v>
      </c>
      <c r="DF73" t="s">
        <v>249</v>
      </c>
      <c r="DI73" s="2">
        <v>0</v>
      </c>
      <c r="DJ73" t="s">
        <v>256</v>
      </c>
      <c r="DK73" t="s">
        <v>249</v>
      </c>
      <c r="DL73" t="s">
        <v>247</v>
      </c>
      <c r="DM73" t="s">
        <v>241</v>
      </c>
      <c r="DN73" t="s">
        <v>241</v>
      </c>
      <c r="DO73" t="s">
        <v>241</v>
      </c>
      <c r="DP73" t="s">
        <v>241</v>
      </c>
      <c r="DQ73" s="2">
        <v>0</v>
      </c>
      <c r="DR73" s="2">
        <v>0</v>
      </c>
      <c r="DS73" s="2">
        <v>0</v>
      </c>
      <c r="DT73" t="s">
        <v>278</v>
      </c>
      <c r="DY73" t="s">
        <v>249</v>
      </c>
      <c r="DZ73" t="s">
        <v>249</v>
      </c>
      <c r="EA73" t="s">
        <v>249</v>
      </c>
      <c r="EB73" t="s">
        <v>249</v>
      </c>
      <c r="EC73" t="s">
        <v>249</v>
      </c>
      <c r="ED73" t="s">
        <v>249</v>
      </c>
      <c r="EE73" t="s">
        <v>249</v>
      </c>
      <c r="EF73" t="s">
        <v>249</v>
      </c>
      <c r="EG73" t="s">
        <v>259</v>
      </c>
      <c r="EH73" s="2">
        <v>0</v>
      </c>
      <c r="EI73" s="2">
        <v>0</v>
      </c>
      <c r="EJ73" s="2">
        <v>0</v>
      </c>
      <c r="EK73" s="2">
        <v>0</v>
      </c>
      <c r="EL73" s="2">
        <v>0</v>
      </c>
      <c r="EM73" s="2">
        <v>0</v>
      </c>
      <c r="EN73" s="2">
        <v>0</v>
      </c>
      <c r="EY73" t="s">
        <v>248</v>
      </c>
      <c r="EZ73" t="s">
        <v>248</v>
      </c>
      <c r="FA73" t="s">
        <v>248</v>
      </c>
      <c r="FB73" t="s">
        <v>248</v>
      </c>
      <c r="FC73" t="s">
        <v>248</v>
      </c>
      <c r="FD73" t="s">
        <v>248</v>
      </c>
      <c r="FE73" t="s">
        <v>248</v>
      </c>
      <c r="FP73" t="s">
        <v>249</v>
      </c>
      <c r="FQ73" t="s">
        <v>249</v>
      </c>
      <c r="FR73" t="s">
        <v>249</v>
      </c>
      <c r="FS73" t="s">
        <v>249</v>
      </c>
      <c r="FT73" t="s">
        <v>249</v>
      </c>
      <c r="FU73" t="s">
        <v>249</v>
      </c>
      <c r="FV73" t="s">
        <v>249</v>
      </c>
      <c r="FW73" t="s">
        <v>249</v>
      </c>
      <c r="FX73" t="s">
        <v>249</v>
      </c>
      <c r="FY73" t="s">
        <v>249</v>
      </c>
      <c r="FZ73">
        <v>0</v>
      </c>
      <c r="GA73">
        <v>0</v>
      </c>
      <c r="GB73">
        <v>0</v>
      </c>
      <c r="GC73">
        <v>0</v>
      </c>
      <c r="GD73">
        <v>0</v>
      </c>
      <c r="GE73">
        <v>0</v>
      </c>
      <c r="GF73">
        <v>0</v>
      </c>
      <c r="GG73">
        <v>0</v>
      </c>
      <c r="GH73">
        <v>0</v>
      </c>
      <c r="GI73">
        <v>0</v>
      </c>
      <c r="GJ73">
        <v>0</v>
      </c>
      <c r="GK73">
        <v>0</v>
      </c>
      <c r="GL73">
        <v>0</v>
      </c>
      <c r="GM73">
        <v>0</v>
      </c>
      <c r="GN73">
        <v>0</v>
      </c>
      <c r="HI73" t="s">
        <v>248</v>
      </c>
      <c r="HJ73" s="3">
        <v>0</v>
      </c>
      <c r="HK73" t="s">
        <v>260</v>
      </c>
      <c r="IB73" s="3">
        <v>0</v>
      </c>
      <c r="IC73" s="3">
        <v>0</v>
      </c>
      <c r="ID73" s="3">
        <v>0</v>
      </c>
      <c r="IE73" t="s">
        <v>262</v>
      </c>
    </row>
    <row r="74" spans="1:239" x14ac:dyDescent="0.3">
      <c r="A74" t="s">
        <v>241</v>
      </c>
      <c r="B74" t="s">
        <v>241</v>
      </c>
      <c r="C74" t="s">
        <v>241</v>
      </c>
      <c r="D74" t="s">
        <v>241</v>
      </c>
      <c r="E74" t="s">
        <v>241</v>
      </c>
      <c r="F74" s="2">
        <v>0</v>
      </c>
      <c r="G74" s="2">
        <v>0</v>
      </c>
      <c r="H74" s="2">
        <v>0</v>
      </c>
      <c r="I74" s="2">
        <v>0</v>
      </c>
      <c r="J74" s="2">
        <v>0</v>
      </c>
      <c r="K74" s="2">
        <v>0</v>
      </c>
      <c r="L74" s="2">
        <v>0</v>
      </c>
      <c r="M74" s="2">
        <v>0</v>
      </c>
      <c r="N74" s="2">
        <v>0</v>
      </c>
      <c r="O74" s="1" t="s">
        <v>540</v>
      </c>
      <c r="Q74" s="1" t="s">
        <v>541</v>
      </c>
      <c r="R74" t="s">
        <v>246</v>
      </c>
      <c r="T74" t="s">
        <v>249</v>
      </c>
      <c r="U74" t="s">
        <v>248</v>
      </c>
      <c r="V74" t="s">
        <v>447</v>
      </c>
      <c r="W74" t="s">
        <v>447</v>
      </c>
      <c r="X74">
        <v>73</v>
      </c>
      <c r="Y74" t="s">
        <v>249</v>
      </c>
      <c r="Z74" t="s">
        <v>276</v>
      </c>
      <c r="AB74" t="s">
        <v>282</v>
      </c>
      <c r="AC74" t="s">
        <v>248</v>
      </c>
      <c r="AD74" t="s">
        <v>282</v>
      </c>
      <c r="AE74" t="s">
        <v>248</v>
      </c>
      <c r="AF74" t="s">
        <v>248</v>
      </c>
      <c r="AG74" s="3">
        <v>0</v>
      </c>
      <c r="AH74" s="3">
        <v>0</v>
      </c>
      <c r="AI74" s="4">
        <v>44151.333333333336</v>
      </c>
      <c r="AJ74" s="4">
        <v>44151.708333333336</v>
      </c>
      <c r="AK74" s="4">
        <v>44151.333333333336</v>
      </c>
      <c r="AL74" s="4">
        <v>44151.708333333336</v>
      </c>
      <c r="AM74" s="4">
        <v>45657.333333333336</v>
      </c>
      <c r="AN74" s="4">
        <v>45657.708333333336</v>
      </c>
      <c r="AQ74" s="4">
        <v>43831.333333333336</v>
      </c>
      <c r="AR74" s="4">
        <v>43831.708333333336</v>
      </c>
      <c r="AS74" t="s">
        <v>406</v>
      </c>
      <c r="AT74" t="s">
        <v>406</v>
      </c>
      <c r="BS74" t="s">
        <v>249</v>
      </c>
      <c r="BT74" t="s">
        <v>249</v>
      </c>
      <c r="BU74" t="s">
        <v>249</v>
      </c>
      <c r="BV74" t="s">
        <v>249</v>
      </c>
      <c r="BW74" t="s">
        <v>249</v>
      </c>
      <c r="BX74" t="s">
        <v>249</v>
      </c>
      <c r="BY74" t="s">
        <v>249</v>
      </c>
      <c r="BZ74" t="s">
        <v>249</v>
      </c>
      <c r="CA74" t="s">
        <v>249</v>
      </c>
      <c r="CB74" t="s">
        <v>249</v>
      </c>
      <c r="CC74" t="s">
        <v>249</v>
      </c>
      <c r="CD74" t="s">
        <v>249</v>
      </c>
      <c r="CE74" s="2">
        <v>0</v>
      </c>
      <c r="CG74">
        <v>4</v>
      </c>
      <c r="CH74">
        <v>132</v>
      </c>
      <c r="CI74">
        <v>0</v>
      </c>
      <c r="CJ74">
        <v>0</v>
      </c>
      <c r="CK74">
        <v>0</v>
      </c>
      <c r="CL74">
        <v>0</v>
      </c>
      <c r="CM74">
        <v>0</v>
      </c>
      <c r="CN74" t="s">
        <v>249</v>
      </c>
      <c r="CR74">
        <v>0</v>
      </c>
      <c r="CS74" t="s">
        <v>249</v>
      </c>
      <c r="CW74" t="s">
        <v>541</v>
      </c>
      <c r="CX74" t="s">
        <v>248</v>
      </c>
      <c r="CY74" t="s">
        <v>248</v>
      </c>
      <c r="CZ74" t="s">
        <v>248</v>
      </c>
      <c r="DA74" s="2">
        <v>0</v>
      </c>
      <c r="DB74" s="2">
        <v>0</v>
      </c>
      <c r="DC74" s="2">
        <v>0</v>
      </c>
      <c r="DD74" t="s">
        <v>249</v>
      </c>
      <c r="DE74" t="s">
        <v>249</v>
      </c>
      <c r="DF74" t="s">
        <v>249</v>
      </c>
      <c r="DI74" s="2">
        <v>0</v>
      </c>
      <c r="DJ74" t="s">
        <v>256</v>
      </c>
      <c r="DK74" t="s">
        <v>249</v>
      </c>
      <c r="DL74" t="s">
        <v>247</v>
      </c>
      <c r="DM74" t="s">
        <v>241</v>
      </c>
      <c r="DN74" t="s">
        <v>241</v>
      </c>
      <c r="DO74" t="s">
        <v>241</v>
      </c>
      <c r="DP74" t="s">
        <v>241</v>
      </c>
      <c r="DQ74" s="2">
        <v>0</v>
      </c>
      <c r="DR74" s="2">
        <v>0</v>
      </c>
      <c r="DS74" s="2">
        <v>0</v>
      </c>
      <c r="DT74" t="s">
        <v>278</v>
      </c>
      <c r="DY74" t="s">
        <v>249</v>
      </c>
      <c r="DZ74" t="s">
        <v>249</v>
      </c>
      <c r="EA74" t="s">
        <v>249</v>
      </c>
      <c r="EB74" t="s">
        <v>249</v>
      </c>
      <c r="EC74" t="s">
        <v>249</v>
      </c>
      <c r="ED74" t="s">
        <v>249</v>
      </c>
      <c r="EE74" t="s">
        <v>249</v>
      </c>
      <c r="EF74" t="s">
        <v>249</v>
      </c>
      <c r="EG74" t="s">
        <v>259</v>
      </c>
      <c r="EH74" s="2">
        <v>0</v>
      </c>
      <c r="EI74" s="2">
        <v>0</v>
      </c>
      <c r="EJ74" s="2">
        <v>0</v>
      </c>
      <c r="EK74" s="2">
        <v>0</v>
      </c>
      <c r="EL74" s="2">
        <v>0</v>
      </c>
      <c r="EM74" s="2">
        <v>0</v>
      </c>
      <c r="EN74" s="2">
        <v>0</v>
      </c>
      <c r="EY74" t="s">
        <v>248</v>
      </c>
      <c r="EZ74" t="s">
        <v>248</v>
      </c>
      <c r="FA74" t="s">
        <v>248</v>
      </c>
      <c r="FB74" t="s">
        <v>248</v>
      </c>
      <c r="FC74" t="s">
        <v>248</v>
      </c>
      <c r="FD74" t="s">
        <v>248</v>
      </c>
      <c r="FE74" t="s">
        <v>248</v>
      </c>
      <c r="FP74" t="s">
        <v>249</v>
      </c>
      <c r="FQ74" t="s">
        <v>249</v>
      </c>
      <c r="FR74" t="s">
        <v>249</v>
      </c>
      <c r="FS74" t="s">
        <v>249</v>
      </c>
      <c r="FT74" t="s">
        <v>249</v>
      </c>
      <c r="FU74" t="s">
        <v>249</v>
      </c>
      <c r="FV74" t="s">
        <v>249</v>
      </c>
      <c r="FW74" t="s">
        <v>249</v>
      </c>
      <c r="FX74" t="s">
        <v>249</v>
      </c>
      <c r="FY74" t="s">
        <v>249</v>
      </c>
      <c r="FZ74">
        <v>0</v>
      </c>
      <c r="GA74">
        <v>0</v>
      </c>
      <c r="GB74">
        <v>0</v>
      </c>
      <c r="GC74">
        <v>0</v>
      </c>
      <c r="GD74">
        <v>0</v>
      </c>
      <c r="GE74">
        <v>0</v>
      </c>
      <c r="GF74">
        <v>0</v>
      </c>
      <c r="GG74">
        <v>0</v>
      </c>
      <c r="GH74">
        <v>0</v>
      </c>
      <c r="GI74">
        <v>0</v>
      </c>
      <c r="GJ74">
        <v>0</v>
      </c>
      <c r="GK74">
        <v>0</v>
      </c>
      <c r="GL74">
        <v>0</v>
      </c>
      <c r="GM74">
        <v>0</v>
      </c>
      <c r="GN74">
        <v>0</v>
      </c>
      <c r="HI74" t="s">
        <v>248</v>
      </c>
      <c r="HJ74" s="3">
        <v>0</v>
      </c>
      <c r="HK74" t="s">
        <v>260</v>
      </c>
      <c r="IB74" s="3">
        <v>0</v>
      </c>
      <c r="IC74" s="3">
        <v>0</v>
      </c>
      <c r="ID74" s="3">
        <v>0</v>
      </c>
      <c r="IE74" t="s">
        <v>262</v>
      </c>
    </row>
    <row r="75" spans="1:239" x14ac:dyDescent="0.3">
      <c r="A75" t="s">
        <v>241</v>
      </c>
      <c r="B75" t="s">
        <v>241</v>
      </c>
      <c r="C75" t="s">
        <v>241</v>
      </c>
      <c r="D75" t="s">
        <v>241</v>
      </c>
      <c r="E75" t="s">
        <v>241</v>
      </c>
      <c r="F75" s="2">
        <v>0</v>
      </c>
      <c r="G75" s="2">
        <v>0</v>
      </c>
      <c r="H75" s="2">
        <v>0</v>
      </c>
      <c r="I75" s="2">
        <v>0</v>
      </c>
      <c r="J75" s="2">
        <v>0</v>
      </c>
      <c r="K75" s="2">
        <v>0</v>
      </c>
      <c r="L75" s="2">
        <v>0</v>
      </c>
      <c r="M75" s="2">
        <v>0</v>
      </c>
      <c r="N75" s="2">
        <v>0</v>
      </c>
      <c r="O75" s="1" t="s">
        <v>542</v>
      </c>
      <c r="Q75" s="1" t="s">
        <v>543</v>
      </c>
      <c r="R75" t="s">
        <v>246</v>
      </c>
      <c r="T75" t="s">
        <v>249</v>
      </c>
      <c r="U75" t="s">
        <v>248</v>
      </c>
      <c r="V75" t="s">
        <v>447</v>
      </c>
      <c r="W75" t="s">
        <v>447</v>
      </c>
      <c r="X75">
        <v>74</v>
      </c>
      <c r="Y75" t="s">
        <v>249</v>
      </c>
      <c r="Z75" t="s">
        <v>276</v>
      </c>
      <c r="AB75" t="s">
        <v>282</v>
      </c>
      <c r="AC75" t="s">
        <v>248</v>
      </c>
      <c r="AD75" t="s">
        <v>282</v>
      </c>
      <c r="AE75" t="s">
        <v>248</v>
      </c>
      <c r="AF75" t="s">
        <v>282</v>
      </c>
      <c r="AG75" s="3">
        <v>0</v>
      </c>
      <c r="AH75" s="3">
        <v>0</v>
      </c>
      <c r="AI75" s="4">
        <v>44151.333333333336</v>
      </c>
      <c r="AJ75" s="4">
        <v>44151.708333333336</v>
      </c>
      <c r="AK75" s="4">
        <v>44151.333333333336</v>
      </c>
      <c r="AL75" s="4">
        <v>44151.708333333336</v>
      </c>
      <c r="AM75" s="4">
        <v>45657.333333333336</v>
      </c>
      <c r="AN75" s="4">
        <v>45657.708333333336</v>
      </c>
      <c r="AQ75" s="4">
        <v>43831.333333333336</v>
      </c>
      <c r="AR75" s="4">
        <v>43831.708333333336</v>
      </c>
      <c r="AS75" t="s">
        <v>406</v>
      </c>
      <c r="AT75" t="s">
        <v>406</v>
      </c>
      <c r="BS75" t="s">
        <v>249</v>
      </c>
      <c r="BT75" t="s">
        <v>249</v>
      </c>
      <c r="BU75" t="s">
        <v>249</v>
      </c>
      <c r="BV75" t="s">
        <v>249</v>
      </c>
      <c r="BW75" t="s">
        <v>249</v>
      </c>
      <c r="BX75" t="s">
        <v>249</v>
      </c>
      <c r="BY75" t="s">
        <v>249</v>
      </c>
      <c r="BZ75" t="s">
        <v>249</v>
      </c>
      <c r="CA75" t="s">
        <v>249</v>
      </c>
      <c r="CB75" t="s">
        <v>249</v>
      </c>
      <c r="CC75" t="s">
        <v>249</v>
      </c>
      <c r="CD75" t="s">
        <v>249</v>
      </c>
      <c r="CE75" s="2">
        <v>0</v>
      </c>
      <c r="CG75">
        <v>3</v>
      </c>
      <c r="CH75">
        <v>133</v>
      </c>
      <c r="CI75">
        <v>0</v>
      </c>
      <c r="CJ75">
        <v>0</v>
      </c>
      <c r="CK75">
        <v>0</v>
      </c>
      <c r="CL75">
        <v>0</v>
      </c>
      <c r="CM75">
        <v>0</v>
      </c>
      <c r="CN75" t="s">
        <v>247</v>
      </c>
      <c r="CR75">
        <v>0</v>
      </c>
      <c r="CS75" t="s">
        <v>249</v>
      </c>
      <c r="CW75" t="s">
        <v>543</v>
      </c>
      <c r="CX75" t="s">
        <v>248</v>
      </c>
      <c r="CY75" t="s">
        <v>248</v>
      </c>
      <c r="CZ75" t="s">
        <v>248</v>
      </c>
      <c r="DA75" s="2">
        <v>0</v>
      </c>
      <c r="DB75" s="2">
        <v>0</v>
      </c>
      <c r="DC75" s="2">
        <v>0</v>
      </c>
      <c r="DD75" t="s">
        <v>249</v>
      </c>
      <c r="DE75" t="s">
        <v>249</v>
      </c>
      <c r="DF75" t="s">
        <v>249</v>
      </c>
      <c r="DI75" s="2">
        <v>0</v>
      </c>
      <c r="DJ75" t="s">
        <v>256</v>
      </c>
      <c r="DK75" t="s">
        <v>249</v>
      </c>
      <c r="DL75" t="s">
        <v>247</v>
      </c>
      <c r="DM75" t="s">
        <v>241</v>
      </c>
      <c r="DN75" t="s">
        <v>241</v>
      </c>
      <c r="DO75" t="s">
        <v>241</v>
      </c>
      <c r="DP75" t="s">
        <v>241</v>
      </c>
      <c r="DQ75" s="2">
        <v>0</v>
      </c>
      <c r="DR75" s="2">
        <v>0</v>
      </c>
      <c r="DS75" s="2">
        <v>0</v>
      </c>
      <c r="DT75" t="s">
        <v>278</v>
      </c>
      <c r="DY75" t="s">
        <v>249</v>
      </c>
      <c r="DZ75" t="s">
        <v>249</v>
      </c>
      <c r="EA75" t="s">
        <v>249</v>
      </c>
      <c r="EB75" t="s">
        <v>249</v>
      </c>
      <c r="EC75" t="s">
        <v>249</v>
      </c>
      <c r="ED75" t="s">
        <v>249</v>
      </c>
      <c r="EE75" t="s">
        <v>249</v>
      </c>
      <c r="EF75" t="s">
        <v>249</v>
      </c>
      <c r="EG75" t="s">
        <v>259</v>
      </c>
      <c r="EH75" s="2">
        <v>0</v>
      </c>
      <c r="EI75" s="2">
        <v>0</v>
      </c>
      <c r="EJ75" s="2">
        <v>0</v>
      </c>
      <c r="EK75" s="2">
        <v>0</v>
      </c>
      <c r="EL75" s="2">
        <v>0</v>
      </c>
      <c r="EM75" s="2">
        <v>0</v>
      </c>
      <c r="EN75" s="2">
        <v>0</v>
      </c>
      <c r="EY75" t="s">
        <v>248</v>
      </c>
      <c r="EZ75" t="s">
        <v>248</v>
      </c>
      <c r="FA75" t="s">
        <v>248</v>
      </c>
      <c r="FB75" t="s">
        <v>248</v>
      </c>
      <c r="FC75" t="s">
        <v>248</v>
      </c>
      <c r="FD75" t="s">
        <v>248</v>
      </c>
      <c r="FE75" t="s">
        <v>248</v>
      </c>
      <c r="FP75" t="s">
        <v>249</v>
      </c>
      <c r="FQ75" t="s">
        <v>249</v>
      </c>
      <c r="FR75" t="s">
        <v>249</v>
      </c>
      <c r="FS75" t="s">
        <v>249</v>
      </c>
      <c r="FT75" t="s">
        <v>249</v>
      </c>
      <c r="FU75" t="s">
        <v>249</v>
      </c>
      <c r="FV75" t="s">
        <v>249</v>
      </c>
      <c r="FW75" t="s">
        <v>249</v>
      </c>
      <c r="FX75" t="s">
        <v>249</v>
      </c>
      <c r="FY75" t="s">
        <v>249</v>
      </c>
      <c r="FZ75">
        <v>0</v>
      </c>
      <c r="GA75">
        <v>0</v>
      </c>
      <c r="GB75">
        <v>0</v>
      </c>
      <c r="GC75">
        <v>0</v>
      </c>
      <c r="GD75">
        <v>0</v>
      </c>
      <c r="GE75">
        <v>0</v>
      </c>
      <c r="GF75">
        <v>0</v>
      </c>
      <c r="GG75">
        <v>0</v>
      </c>
      <c r="GH75">
        <v>0</v>
      </c>
      <c r="GI75">
        <v>0</v>
      </c>
      <c r="GJ75">
        <v>0</v>
      </c>
      <c r="GK75">
        <v>0</v>
      </c>
      <c r="GL75">
        <v>0</v>
      </c>
      <c r="GM75">
        <v>0</v>
      </c>
      <c r="GN75">
        <v>0</v>
      </c>
      <c r="HI75" t="s">
        <v>248</v>
      </c>
      <c r="HJ75" s="3">
        <v>0</v>
      </c>
      <c r="HK75" t="s">
        <v>260</v>
      </c>
      <c r="IB75" s="3">
        <v>0</v>
      </c>
      <c r="IC75" s="3">
        <v>0</v>
      </c>
      <c r="ID75" s="3">
        <v>0</v>
      </c>
      <c r="IE75" t="s">
        <v>262</v>
      </c>
    </row>
    <row r="76" spans="1:239" x14ac:dyDescent="0.3">
      <c r="A76" t="s">
        <v>241</v>
      </c>
      <c r="B76" t="s">
        <v>241</v>
      </c>
      <c r="C76" t="s">
        <v>241</v>
      </c>
      <c r="D76" t="s">
        <v>241</v>
      </c>
      <c r="E76" t="s">
        <v>241</v>
      </c>
      <c r="F76" s="2">
        <v>0</v>
      </c>
      <c r="G76" s="2">
        <v>0</v>
      </c>
      <c r="H76" s="2">
        <v>0</v>
      </c>
      <c r="I76" s="2">
        <v>0</v>
      </c>
      <c r="J76" s="2">
        <v>0</v>
      </c>
      <c r="K76" s="2">
        <v>0</v>
      </c>
      <c r="L76" s="2">
        <v>0</v>
      </c>
      <c r="M76" s="2">
        <v>0</v>
      </c>
      <c r="N76" s="2">
        <v>0</v>
      </c>
      <c r="O76" s="1" t="s">
        <v>544</v>
      </c>
      <c r="Q76" s="1" t="s">
        <v>545</v>
      </c>
      <c r="R76" t="s">
        <v>246</v>
      </c>
      <c r="T76" t="s">
        <v>249</v>
      </c>
      <c r="U76" t="s">
        <v>248</v>
      </c>
      <c r="V76" t="s">
        <v>447</v>
      </c>
      <c r="W76" t="s">
        <v>447</v>
      </c>
      <c r="X76">
        <v>75</v>
      </c>
      <c r="Y76" t="s">
        <v>249</v>
      </c>
      <c r="Z76" t="s">
        <v>276</v>
      </c>
      <c r="AB76" t="s">
        <v>282</v>
      </c>
      <c r="AC76" t="s">
        <v>248</v>
      </c>
      <c r="AD76" t="s">
        <v>282</v>
      </c>
      <c r="AE76" t="s">
        <v>248</v>
      </c>
      <c r="AF76" t="s">
        <v>248</v>
      </c>
      <c r="AG76" s="3">
        <v>0</v>
      </c>
      <c r="AH76" s="3">
        <v>0</v>
      </c>
      <c r="AI76" s="4">
        <v>44151.333333333336</v>
      </c>
      <c r="AJ76" s="4">
        <v>44151.708333333336</v>
      </c>
      <c r="AK76" s="4">
        <v>44151.333333333336</v>
      </c>
      <c r="AL76" s="4">
        <v>44151.708333333336</v>
      </c>
      <c r="AM76" s="4">
        <v>45657.333333333336</v>
      </c>
      <c r="AN76" s="4">
        <v>45657.708333333336</v>
      </c>
      <c r="AQ76" s="4">
        <v>43831.333333333336</v>
      </c>
      <c r="AR76" s="4">
        <v>43831.708333333336</v>
      </c>
      <c r="AS76" t="s">
        <v>406</v>
      </c>
      <c r="AT76" t="s">
        <v>406</v>
      </c>
      <c r="BS76" t="s">
        <v>249</v>
      </c>
      <c r="BT76" t="s">
        <v>249</v>
      </c>
      <c r="BU76" t="s">
        <v>249</v>
      </c>
      <c r="BV76" t="s">
        <v>249</v>
      </c>
      <c r="BW76" t="s">
        <v>249</v>
      </c>
      <c r="BX76" t="s">
        <v>249</v>
      </c>
      <c r="BY76" t="s">
        <v>249</v>
      </c>
      <c r="BZ76" t="s">
        <v>249</v>
      </c>
      <c r="CA76" t="s">
        <v>249</v>
      </c>
      <c r="CB76" t="s">
        <v>249</v>
      </c>
      <c r="CC76" t="s">
        <v>249</v>
      </c>
      <c r="CD76" t="s">
        <v>249</v>
      </c>
      <c r="CE76" s="2">
        <v>0</v>
      </c>
      <c r="CG76">
        <v>4</v>
      </c>
      <c r="CH76">
        <v>136</v>
      </c>
      <c r="CI76">
        <v>0</v>
      </c>
      <c r="CJ76">
        <v>0</v>
      </c>
      <c r="CK76">
        <v>0</v>
      </c>
      <c r="CL76">
        <v>0</v>
      </c>
      <c r="CM76">
        <v>0</v>
      </c>
      <c r="CN76" t="s">
        <v>249</v>
      </c>
      <c r="CR76">
        <v>0</v>
      </c>
      <c r="CS76" t="s">
        <v>249</v>
      </c>
      <c r="CW76" t="s">
        <v>545</v>
      </c>
      <c r="CX76" t="s">
        <v>248</v>
      </c>
      <c r="CY76" t="s">
        <v>248</v>
      </c>
      <c r="CZ76" t="s">
        <v>248</v>
      </c>
      <c r="DA76" s="2">
        <v>0</v>
      </c>
      <c r="DB76" s="2">
        <v>0</v>
      </c>
      <c r="DC76" s="2">
        <v>0</v>
      </c>
      <c r="DD76" t="s">
        <v>249</v>
      </c>
      <c r="DE76" t="s">
        <v>249</v>
      </c>
      <c r="DF76" t="s">
        <v>249</v>
      </c>
      <c r="DI76" s="2">
        <v>0</v>
      </c>
      <c r="DJ76" t="s">
        <v>256</v>
      </c>
      <c r="DK76" t="s">
        <v>249</v>
      </c>
      <c r="DL76" t="s">
        <v>247</v>
      </c>
      <c r="DM76" t="s">
        <v>241</v>
      </c>
      <c r="DN76" t="s">
        <v>241</v>
      </c>
      <c r="DO76" t="s">
        <v>241</v>
      </c>
      <c r="DP76" t="s">
        <v>241</v>
      </c>
      <c r="DQ76" s="2">
        <v>0</v>
      </c>
      <c r="DR76" s="2">
        <v>0</v>
      </c>
      <c r="DS76" s="2">
        <v>0</v>
      </c>
      <c r="DT76" t="s">
        <v>278</v>
      </c>
      <c r="DY76" t="s">
        <v>249</v>
      </c>
      <c r="DZ76" t="s">
        <v>249</v>
      </c>
      <c r="EA76" t="s">
        <v>249</v>
      </c>
      <c r="EB76" t="s">
        <v>249</v>
      </c>
      <c r="EC76" t="s">
        <v>249</v>
      </c>
      <c r="ED76" t="s">
        <v>249</v>
      </c>
      <c r="EE76" t="s">
        <v>249</v>
      </c>
      <c r="EF76" t="s">
        <v>249</v>
      </c>
      <c r="EG76" t="s">
        <v>259</v>
      </c>
      <c r="EH76" s="2">
        <v>0</v>
      </c>
      <c r="EI76" s="2">
        <v>0</v>
      </c>
      <c r="EJ76" s="2">
        <v>0</v>
      </c>
      <c r="EK76" s="2">
        <v>0</v>
      </c>
      <c r="EL76" s="2">
        <v>0</v>
      </c>
      <c r="EM76" s="2">
        <v>0</v>
      </c>
      <c r="EN76" s="2">
        <v>0</v>
      </c>
      <c r="EY76" t="s">
        <v>248</v>
      </c>
      <c r="EZ76" t="s">
        <v>248</v>
      </c>
      <c r="FA76" t="s">
        <v>248</v>
      </c>
      <c r="FB76" t="s">
        <v>248</v>
      </c>
      <c r="FC76" t="s">
        <v>248</v>
      </c>
      <c r="FD76" t="s">
        <v>248</v>
      </c>
      <c r="FE76" t="s">
        <v>248</v>
      </c>
      <c r="FP76" t="s">
        <v>249</v>
      </c>
      <c r="FQ76" t="s">
        <v>249</v>
      </c>
      <c r="FR76" t="s">
        <v>249</v>
      </c>
      <c r="FS76" t="s">
        <v>249</v>
      </c>
      <c r="FT76" t="s">
        <v>249</v>
      </c>
      <c r="FU76" t="s">
        <v>249</v>
      </c>
      <c r="FV76" t="s">
        <v>249</v>
      </c>
      <c r="FW76" t="s">
        <v>249</v>
      </c>
      <c r="FX76" t="s">
        <v>249</v>
      </c>
      <c r="FY76" t="s">
        <v>249</v>
      </c>
      <c r="FZ76">
        <v>0</v>
      </c>
      <c r="GA76">
        <v>0</v>
      </c>
      <c r="GB76">
        <v>0</v>
      </c>
      <c r="GC76">
        <v>0</v>
      </c>
      <c r="GD76">
        <v>0</v>
      </c>
      <c r="GE76">
        <v>0</v>
      </c>
      <c r="GF76">
        <v>0</v>
      </c>
      <c r="GG76">
        <v>0</v>
      </c>
      <c r="GH76">
        <v>0</v>
      </c>
      <c r="GI76">
        <v>0</v>
      </c>
      <c r="GJ76">
        <v>0</v>
      </c>
      <c r="GK76">
        <v>0</v>
      </c>
      <c r="GL76">
        <v>0</v>
      </c>
      <c r="GM76">
        <v>0</v>
      </c>
      <c r="GN76">
        <v>0</v>
      </c>
      <c r="HI76" t="s">
        <v>248</v>
      </c>
      <c r="HJ76" s="3">
        <v>0</v>
      </c>
      <c r="HK76" t="s">
        <v>260</v>
      </c>
      <c r="IB76" s="3">
        <v>0</v>
      </c>
      <c r="IC76" s="3">
        <v>0</v>
      </c>
      <c r="ID76" s="3">
        <v>0</v>
      </c>
      <c r="IE76" t="s">
        <v>262</v>
      </c>
    </row>
    <row r="77" spans="1:239" x14ac:dyDescent="0.3">
      <c r="A77" t="s">
        <v>241</v>
      </c>
      <c r="B77" t="s">
        <v>241</v>
      </c>
      <c r="C77" t="s">
        <v>241</v>
      </c>
      <c r="D77" t="s">
        <v>241</v>
      </c>
      <c r="E77" t="s">
        <v>241</v>
      </c>
      <c r="F77" s="2">
        <v>0</v>
      </c>
      <c r="G77" s="2">
        <v>0</v>
      </c>
      <c r="H77" s="2">
        <v>0</v>
      </c>
      <c r="I77" s="2">
        <v>0</v>
      </c>
      <c r="J77" s="2">
        <v>0</v>
      </c>
      <c r="K77" s="2">
        <v>0</v>
      </c>
      <c r="L77" s="2">
        <v>0</v>
      </c>
      <c r="M77" s="2">
        <v>0</v>
      </c>
      <c r="N77" s="2">
        <v>0</v>
      </c>
      <c r="O77" s="1" t="s">
        <v>546</v>
      </c>
      <c r="Q77" s="1" t="s">
        <v>547</v>
      </c>
      <c r="R77" t="s">
        <v>246</v>
      </c>
      <c r="T77" t="s">
        <v>249</v>
      </c>
      <c r="U77" t="s">
        <v>248</v>
      </c>
      <c r="V77" t="s">
        <v>447</v>
      </c>
      <c r="W77" t="s">
        <v>447</v>
      </c>
      <c r="X77">
        <v>76</v>
      </c>
      <c r="Y77" t="s">
        <v>249</v>
      </c>
      <c r="Z77" t="s">
        <v>276</v>
      </c>
      <c r="AB77" t="s">
        <v>282</v>
      </c>
      <c r="AC77" t="s">
        <v>248</v>
      </c>
      <c r="AD77" t="s">
        <v>282</v>
      </c>
      <c r="AE77" t="s">
        <v>248</v>
      </c>
      <c r="AF77" t="s">
        <v>248</v>
      </c>
      <c r="AG77" s="3">
        <v>0</v>
      </c>
      <c r="AH77" s="3">
        <v>0</v>
      </c>
      <c r="AI77" s="4">
        <v>44151.333333333336</v>
      </c>
      <c r="AJ77" s="4">
        <v>44151.708333333336</v>
      </c>
      <c r="AK77" s="4">
        <v>44151.333333333336</v>
      </c>
      <c r="AL77" s="4">
        <v>44151.708333333336</v>
      </c>
      <c r="AM77" s="4">
        <v>45657.333333333336</v>
      </c>
      <c r="AN77" s="4">
        <v>45657.708333333336</v>
      </c>
      <c r="AQ77" s="4">
        <v>43831.333333333336</v>
      </c>
      <c r="AR77" s="4">
        <v>43831.708333333336</v>
      </c>
      <c r="AS77" t="s">
        <v>406</v>
      </c>
      <c r="AT77" t="s">
        <v>406</v>
      </c>
      <c r="BS77" t="s">
        <v>249</v>
      </c>
      <c r="BT77" t="s">
        <v>249</v>
      </c>
      <c r="BU77" t="s">
        <v>249</v>
      </c>
      <c r="BV77" t="s">
        <v>249</v>
      </c>
      <c r="BW77" t="s">
        <v>249</v>
      </c>
      <c r="BX77" t="s">
        <v>249</v>
      </c>
      <c r="BY77" t="s">
        <v>249</v>
      </c>
      <c r="BZ77" t="s">
        <v>249</v>
      </c>
      <c r="CA77" t="s">
        <v>249</v>
      </c>
      <c r="CB77" t="s">
        <v>249</v>
      </c>
      <c r="CC77" t="s">
        <v>249</v>
      </c>
      <c r="CD77" t="s">
        <v>249</v>
      </c>
      <c r="CE77" s="2">
        <v>0</v>
      </c>
      <c r="CG77">
        <v>4</v>
      </c>
      <c r="CH77">
        <v>138</v>
      </c>
      <c r="CI77">
        <v>0</v>
      </c>
      <c r="CJ77">
        <v>0</v>
      </c>
      <c r="CK77">
        <v>0</v>
      </c>
      <c r="CL77">
        <v>0</v>
      </c>
      <c r="CM77">
        <v>0</v>
      </c>
      <c r="CN77" t="s">
        <v>249</v>
      </c>
      <c r="CR77">
        <v>0</v>
      </c>
      <c r="CS77" t="s">
        <v>249</v>
      </c>
      <c r="CW77" t="s">
        <v>547</v>
      </c>
      <c r="CX77" t="s">
        <v>248</v>
      </c>
      <c r="CY77" t="s">
        <v>248</v>
      </c>
      <c r="CZ77" t="s">
        <v>248</v>
      </c>
      <c r="DA77" s="2">
        <v>0</v>
      </c>
      <c r="DB77" s="2">
        <v>0</v>
      </c>
      <c r="DC77" s="2">
        <v>0</v>
      </c>
      <c r="DD77" t="s">
        <v>249</v>
      </c>
      <c r="DE77" t="s">
        <v>249</v>
      </c>
      <c r="DF77" t="s">
        <v>249</v>
      </c>
      <c r="DI77" s="2">
        <v>0</v>
      </c>
      <c r="DJ77" t="s">
        <v>256</v>
      </c>
      <c r="DK77" t="s">
        <v>249</v>
      </c>
      <c r="DL77" t="s">
        <v>247</v>
      </c>
      <c r="DM77" t="s">
        <v>241</v>
      </c>
      <c r="DN77" t="s">
        <v>241</v>
      </c>
      <c r="DO77" t="s">
        <v>241</v>
      </c>
      <c r="DP77" t="s">
        <v>241</v>
      </c>
      <c r="DQ77" s="2">
        <v>0</v>
      </c>
      <c r="DR77" s="2">
        <v>0</v>
      </c>
      <c r="DS77" s="2">
        <v>0</v>
      </c>
      <c r="DT77" t="s">
        <v>278</v>
      </c>
      <c r="DY77" t="s">
        <v>249</v>
      </c>
      <c r="DZ77" t="s">
        <v>249</v>
      </c>
      <c r="EA77" t="s">
        <v>249</v>
      </c>
      <c r="EB77" t="s">
        <v>249</v>
      </c>
      <c r="EC77" t="s">
        <v>249</v>
      </c>
      <c r="ED77" t="s">
        <v>249</v>
      </c>
      <c r="EE77" t="s">
        <v>249</v>
      </c>
      <c r="EF77" t="s">
        <v>249</v>
      </c>
      <c r="EG77" t="s">
        <v>259</v>
      </c>
      <c r="EH77" s="2">
        <v>0</v>
      </c>
      <c r="EI77" s="2">
        <v>0</v>
      </c>
      <c r="EJ77" s="2">
        <v>0</v>
      </c>
      <c r="EK77" s="2">
        <v>0</v>
      </c>
      <c r="EL77" s="2">
        <v>0</v>
      </c>
      <c r="EM77" s="2">
        <v>0</v>
      </c>
      <c r="EN77" s="2">
        <v>0</v>
      </c>
      <c r="EY77" t="s">
        <v>248</v>
      </c>
      <c r="EZ77" t="s">
        <v>248</v>
      </c>
      <c r="FA77" t="s">
        <v>248</v>
      </c>
      <c r="FB77" t="s">
        <v>248</v>
      </c>
      <c r="FC77" t="s">
        <v>248</v>
      </c>
      <c r="FD77" t="s">
        <v>248</v>
      </c>
      <c r="FE77" t="s">
        <v>248</v>
      </c>
      <c r="FP77" t="s">
        <v>249</v>
      </c>
      <c r="FQ77" t="s">
        <v>249</v>
      </c>
      <c r="FR77" t="s">
        <v>249</v>
      </c>
      <c r="FS77" t="s">
        <v>249</v>
      </c>
      <c r="FT77" t="s">
        <v>249</v>
      </c>
      <c r="FU77" t="s">
        <v>249</v>
      </c>
      <c r="FV77" t="s">
        <v>249</v>
      </c>
      <c r="FW77" t="s">
        <v>249</v>
      </c>
      <c r="FX77" t="s">
        <v>249</v>
      </c>
      <c r="FY77" t="s">
        <v>249</v>
      </c>
      <c r="FZ77">
        <v>0</v>
      </c>
      <c r="GA77">
        <v>0</v>
      </c>
      <c r="GB77">
        <v>0</v>
      </c>
      <c r="GC77">
        <v>0</v>
      </c>
      <c r="GD77">
        <v>0</v>
      </c>
      <c r="GE77">
        <v>0</v>
      </c>
      <c r="GF77">
        <v>0</v>
      </c>
      <c r="GG77">
        <v>0</v>
      </c>
      <c r="GH77">
        <v>0</v>
      </c>
      <c r="GI77">
        <v>0</v>
      </c>
      <c r="GJ77">
        <v>0</v>
      </c>
      <c r="GK77">
        <v>0</v>
      </c>
      <c r="GL77">
        <v>0</v>
      </c>
      <c r="GM77">
        <v>0</v>
      </c>
      <c r="GN77">
        <v>0</v>
      </c>
      <c r="HI77" t="s">
        <v>248</v>
      </c>
      <c r="HJ77" s="3">
        <v>0</v>
      </c>
      <c r="HK77" t="s">
        <v>260</v>
      </c>
      <c r="IB77" s="3">
        <v>0</v>
      </c>
      <c r="IC77" s="3">
        <v>0</v>
      </c>
      <c r="ID77" s="3">
        <v>0</v>
      </c>
      <c r="IE77" t="s">
        <v>262</v>
      </c>
    </row>
    <row r="78" spans="1:239" x14ac:dyDescent="0.3">
      <c r="A78" t="s">
        <v>241</v>
      </c>
      <c r="B78" t="s">
        <v>241</v>
      </c>
      <c r="C78" t="s">
        <v>241</v>
      </c>
      <c r="D78" t="s">
        <v>241</v>
      </c>
      <c r="E78" t="s">
        <v>241</v>
      </c>
      <c r="F78" s="2">
        <v>0</v>
      </c>
      <c r="G78" s="2">
        <v>0</v>
      </c>
      <c r="H78" s="2">
        <v>0</v>
      </c>
      <c r="I78" s="2">
        <v>0</v>
      </c>
      <c r="J78" s="2">
        <v>0</v>
      </c>
      <c r="K78" s="2">
        <v>0</v>
      </c>
      <c r="L78" s="2">
        <v>0</v>
      </c>
      <c r="M78" s="2">
        <v>0</v>
      </c>
      <c r="N78" s="2">
        <v>0</v>
      </c>
      <c r="O78" s="1" t="s">
        <v>548</v>
      </c>
      <c r="Q78" s="1" t="s">
        <v>549</v>
      </c>
      <c r="R78" t="s">
        <v>246</v>
      </c>
      <c r="T78" t="s">
        <v>249</v>
      </c>
      <c r="U78" t="s">
        <v>248</v>
      </c>
      <c r="V78" t="s">
        <v>447</v>
      </c>
      <c r="W78" t="s">
        <v>447</v>
      </c>
      <c r="X78">
        <v>77</v>
      </c>
      <c r="Y78" t="s">
        <v>249</v>
      </c>
      <c r="Z78" t="s">
        <v>276</v>
      </c>
      <c r="AB78" t="s">
        <v>282</v>
      </c>
      <c r="AC78" t="s">
        <v>248</v>
      </c>
      <c r="AD78" t="s">
        <v>282</v>
      </c>
      <c r="AE78" t="s">
        <v>248</v>
      </c>
      <c r="AF78" t="s">
        <v>282</v>
      </c>
      <c r="AG78" s="3">
        <v>0</v>
      </c>
      <c r="AH78" s="3">
        <v>0</v>
      </c>
      <c r="AI78" s="4">
        <v>44151.333333333336</v>
      </c>
      <c r="AJ78" s="4">
        <v>44151.708333333336</v>
      </c>
      <c r="AK78" s="4">
        <v>44151.333333333336</v>
      </c>
      <c r="AL78" s="4">
        <v>44151.708333333336</v>
      </c>
      <c r="AM78" s="4">
        <v>45657.333333333336</v>
      </c>
      <c r="AN78" s="4">
        <v>45657.708333333336</v>
      </c>
      <c r="AQ78" s="4">
        <v>43831.333333333336</v>
      </c>
      <c r="AR78" s="4">
        <v>43831.708333333336</v>
      </c>
      <c r="AS78" t="s">
        <v>406</v>
      </c>
      <c r="AT78" t="s">
        <v>406</v>
      </c>
      <c r="BS78" t="s">
        <v>249</v>
      </c>
      <c r="BT78" t="s">
        <v>249</v>
      </c>
      <c r="BU78" t="s">
        <v>249</v>
      </c>
      <c r="BV78" t="s">
        <v>249</v>
      </c>
      <c r="BW78" t="s">
        <v>249</v>
      </c>
      <c r="BX78" t="s">
        <v>249</v>
      </c>
      <c r="BY78" t="s">
        <v>249</v>
      </c>
      <c r="BZ78" t="s">
        <v>249</v>
      </c>
      <c r="CA78" t="s">
        <v>249</v>
      </c>
      <c r="CB78" t="s">
        <v>249</v>
      </c>
      <c r="CC78" t="s">
        <v>249</v>
      </c>
      <c r="CD78" t="s">
        <v>249</v>
      </c>
      <c r="CE78" s="2">
        <v>0</v>
      </c>
      <c r="CG78">
        <v>4</v>
      </c>
      <c r="CH78">
        <v>134</v>
      </c>
      <c r="CI78">
        <v>0</v>
      </c>
      <c r="CJ78">
        <v>0</v>
      </c>
      <c r="CK78">
        <v>0</v>
      </c>
      <c r="CL78">
        <v>0</v>
      </c>
      <c r="CM78">
        <v>0</v>
      </c>
      <c r="CN78" t="s">
        <v>249</v>
      </c>
      <c r="CR78">
        <v>0</v>
      </c>
      <c r="CS78" t="s">
        <v>249</v>
      </c>
      <c r="CW78" t="s">
        <v>549</v>
      </c>
      <c r="CX78" t="s">
        <v>248</v>
      </c>
      <c r="CY78" t="s">
        <v>248</v>
      </c>
      <c r="CZ78" t="s">
        <v>248</v>
      </c>
      <c r="DA78" s="2">
        <v>0</v>
      </c>
      <c r="DB78" s="2">
        <v>0</v>
      </c>
      <c r="DC78" s="2">
        <v>0</v>
      </c>
      <c r="DD78" t="s">
        <v>249</v>
      </c>
      <c r="DE78" t="s">
        <v>249</v>
      </c>
      <c r="DF78" t="s">
        <v>249</v>
      </c>
      <c r="DI78" s="2">
        <v>0</v>
      </c>
      <c r="DJ78" t="s">
        <v>256</v>
      </c>
      <c r="DK78" t="s">
        <v>249</v>
      </c>
      <c r="DL78" t="s">
        <v>247</v>
      </c>
      <c r="DM78" t="s">
        <v>241</v>
      </c>
      <c r="DN78" t="s">
        <v>241</v>
      </c>
      <c r="DO78" t="s">
        <v>241</v>
      </c>
      <c r="DP78" t="s">
        <v>241</v>
      </c>
      <c r="DQ78" s="2">
        <v>0</v>
      </c>
      <c r="DR78" s="2">
        <v>0</v>
      </c>
      <c r="DS78" s="2">
        <v>0</v>
      </c>
      <c r="DT78" t="s">
        <v>278</v>
      </c>
      <c r="DY78" t="s">
        <v>249</v>
      </c>
      <c r="DZ78" t="s">
        <v>249</v>
      </c>
      <c r="EA78" t="s">
        <v>249</v>
      </c>
      <c r="EB78" t="s">
        <v>249</v>
      </c>
      <c r="EC78" t="s">
        <v>249</v>
      </c>
      <c r="ED78" t="s">
        <v>249</v>
      </c>
      <c r="EE78" t="s">
        <v>249</v>
      </c>
      <c r="EF78" t="s">
        <v>249</v>
      </c>
      <c r="EG78" t="s">
        <v>259</v>
      </c>
      <c r="EH78" s="2">
        <v>0</v>
      </c>
      <c r="EI78" s="2">
        <v>0</v>
      </c>
      <c r="EJ78" s="2">
        <v>0</v>
      </c>
      <c r="EK78" s="2">
        <v>0</v>
      </c>
      <c r="EL78" s="2">
        <v>0</v>
      </c>
      <c r="EM78" s="2">
        <v>0</v>
      </c>
      <c r="EN78" s="2">
        <v>0</v>
      </c>
      <c r="EY78" t="s">
        <v>248</v>
      </c>
      <c r="EZ78" t="s">
        <v>248</v>
      </c>
      <c r="FA78" t="s">
        <v>248</v>
      </c>
      <c r="FB78" t="s">
        <v>248</v>
      </c>
      <c r="FC78" t="s">
        <v>248</v>
      </c>
      <c r="FD78" t="s">
        <v>248</v>
      </c>
      <c r="FE78" t="s">
        <v>248</v>
      </c>
      <c r="FP78" t="s">
        <v>249</v>
      </c>
      <c r="FQ78" t="s">
        <v>249</v>
      </c>
      <c r="FR78" t="s">
        <v>249</v>
      </c>
      <c r="FS78" t="s">
        <v>249</v>
      </c>
      <c r="FT78" t="s">
        <v>249</v>
      </c>
      <c r="FU78" t="s">
        <v>249</v>
      </c>
      <c r="FV78" t="s">
        <v>249</v>
      </c>
      <c r="FW78" t="s">
        <v>249</v>
      </c>
      <c r="FX78" t="s">
        <v>249</v>
      </c>
      <c r="FY78" t="s">
        <v>249</v>
      </c>
      <c r="FZ78">
        <v>0</v>
      </c>
      <c r="GA78">
        <v>0</v>
      </c>
      <c r="GB78">
        <v>0</v>
      </c>
      <c r="GC78">
        <v>0</v>
      </c>
      <c r="GD78">
        <v>0</v>
      </c>
      <c r="GE78">
        <v>0</v>
      </c>
      <c r="GF78">
        <v>0</v>
      </c>
      <c r="GG78">
        <v>0</v>
      </c>
      <c r="GH78">
        <v>0</v>
      </c>
      <c r="GI78">
        <v>0</v>
      </c>
      <c r="GJ78">
        <v>0</v>
      </c>
      <c r="GK78">
        <v>0</v>
      </c>
      <c r="GL78">
        <v>0</v>
      </c>
      <c r="GM78">
        <v>0</v>
      </c>
      <c r="GN78">
        <v>0</v>
      </c>
      <c r="HI78" t="s">
        <v>248</v>
      </c>
      <c r="HJ78" s="3">
        <v>0</v>
      </c>
      <c r="HK78" t="s">
        <v>260</v>
      </c>
      <c r="IB78" s="3">
        <v>0</v>
      </c>
      <c r="IC78" s="3">
        <v>0</v>
      </c>
      <c r="ID78" s="3">
        <v>0</v>
      </c>
      <c r="IE78" t="s">
        <v>262</v>
      </c>
    </row>
    <row r="79" spans="1:239" x14ac:dyDescent="0.3">
      <c r="A79" t="s">
        <v>241</v>
      </c>
      <c r="B79" t="s">
        <v>241</v>
      </c>
      <c r="C79" t="s">
        <v>241</v>
      </c>
      <c r="D79" t="s">
        <v>241</v>
      </c>
      <c r="E79" t="s">
        <v>241</v>
      </c>
      <c r="F79" s="2">
        <v>5117997728</v>
      </c>
      <c r="G79" s="2">
        <v>0</v>
      </c>
      <c r="H79" s="2">
        <v>0</v>
      </c>
      <c r="I79" s="2">
        <v>0</v>
      </c>
      <c r="J79" s="2">
        <v>5117997728</v>
      </c>
      <c r="K79" s="2">
        <v>5117997728</v>
      </c>
      <c r="L79" s="2">
        <v>0</v>
      </c>
      <c r="M79" s="2">
        <v>0</v>
      </c>
      <c r="N79" s="2">
        <v>0</v>
      </c>
      <c r="O79" s="1" t="s">
        <v>550</v>
      </c>
      <c r="Q79" s="1" t="s">
        <v>551</v>
      </c>
      <c r="R79" t="s">
        <v>246</v>
      </c>
      <c r="T79" t="s">
        <v>247</v>
      </c>
      <c r="U79" t="s">
        <v>248</v>
      </c>
      <c r="V79" t="s">
        <v>248</v>
      </c>
      <c r="W79" t="s">
        <v>248</v>
      </c>
      <c r="X79">
        <v>78</v>
      </c>
      <c r="Y79" t="s">
        <v>249</v>
      </c>
      <c r="Z79" t="s">
        <v>276</v>
      </c>
      <c r="AB79" t="s">
        <v>282</v>
      </c>
      <c r="AC79" t="s">
        <v>248</v>
      </c>
      <c r="AD79" t="s">
        <v>552</v>
      </c>
      <c r="AE79" t="s">
        <v>447</v>
      </c>
      <c r="AF79" t="s">
        <v>552</v>
      </c>
      <c r="AG79" s="3">
        <v>0</v>
      </c>
      <c r="AH79" s="3">
        <v>0</v>
      </c>
      <c r="AI79" s="4">
        <v>44151.333333333336</v>
      </c>
      <c r="AJ79" s="4">
        <v>45657.708333333336</v>
      </c>
      <c r="AK79" s="4">
        <v>44151.333333333336</v>
      </c>
      <c r="AL79" s="4">
        <v>45657.708333333336</v>
      </c>
      <c r="AM79" s="4">
        <v>45293.333333333336</v>
      </c>
      <c r="AN79" s="4">
        <v>45657.708333333336</v>
      </c>
      <c r="AQ79" s="4">
        <v>43831.333333333336</v>
      </c>
      <c r="AR79" s="4">
        <v>43831.708333333336</v>
      </c>
      <c r="AS79" t="s">
        <v>406</v>
      </c>
      <c r="AT79" t="s">
        <v>553</v>
      </c>
      <c r="BS79" t="s">
        <v>249</v>
      </c>
      <c r="BT79" t="s">
        <v>249</v>
      </c>
      <c r="BU79" t="s">
        <v>249</v>
      </c>
      <c r="BV79" t="s">
        <v>249</v>
      </c>
      <c r="BW79" t="s">
        <v>249</v>
      </c>
      <c r="BX79" t="s">
        <v>249</v>
      </c>
      <c r="BY79" t="s">
        <v>249</v>
      </c>
      <c r="BZ79" t="s">
        <v>249</v>
      </c>
      <c r="CA79" t="s">
        <v>249</v>
      </c>
      <c r="CB79" t="s">
        <v>249</v>
      </c>
      <c r="CC79" t="s">
        <v>249</v>
      </c>
      <c r="CD79" t="s">
        <v>249</v>
      </c>
      <c r="CE79" s="2">
        <v>0</v>
      </c>
      <c r="CG79">
        <v>2</v>
      </c>
      <c r="CH79">
        <v>89</v>
      </c>
      <c r="CI79">
        <v>0</v>
      </c>
      <c r="CJ79">
        <v>0</v>
      </c>
      <c r="CK79">
        <v>0</v>
      </c>
      <c r="CL79">
        <v>0</v>
      </c>
      <c r="CM79">
        <v>0</v>
      </c>
      <c r="CN79" t="s">
        <v>247</v>
      </c>
      <c r="CR79">
        <v>0</v>
      </c>
      <c r="CS79" t="s">
        <v>249</v>
      </c>
      <c r="CW79" t="s">
        <v>551</v>
      </c>
      <c r="CX79" t="s">
        <v>248</v>
      </c>
      <c r="CY79" t="s">
        <v>248</v>
      </c>
      <c r="CZ79" t="s">
        <v>248</v>
      </c>
      <c r="DA79" s="2">
        <v>0</v>
      </c>
      <c r="DB79" s="2">
        <v>0</v>
      </c>
      <c r="DC79" s="2">
        <v>0</v>
      </c>
      <c r="DD79" t="s">
        <v>249</v>
      </c>
      <c r="DE79" t="s">
        <v>249</v>
      </c>
      <c r="DF79" t="s">
        <v>249</v>
      </c>
      <c r="DI79" s="2">
        <v>0</v>
      </c>
      <c r="DJ79" t="s">
        <v>256</v>
      </c>
      <c r="DK79" t="s">
        <v>249</v>
      </c>
      <c r="DL79" t="s">
        <v>247</v>
      </c>
      <c r="DM79" t="s">
        <v>241</v>
      </c>
      <c r="DN79" t="s">
        <v>241</v>
      </c>
      <c r="DO79" t="s">
        <v>241</v>
      </c>
      <c r="DP79" t="s">
        <v>241</v>
      </c>
      <c r="DQ79" s="2">
        <v>0</v>
      </c>
      <c r="DR79" s="2">
        <v>0</v>
      </c>
      <c r="DS79" s="2">
        <v>0</v>
      </c>
      <c r="DT79" t="s">
        <v>278</v>
      </c>
      <c r="DY79" t="s">
        <v>249</v>
      </c>
      <c r="DZ79" t="s">
        <v>249</v>
      </c>
      <c r="EA79" t="s">
        <v>249</v>
      </c>
      <c r="EB79" t="s">
        <v>249</v>
      </c>
      <c r="EC79" t="s">
        <v>249</v>
      </c>
      <c r="ED79" t="s">
        <v>249</v>
      </c>
      <c r="EE79" t="s">
        <v>249</v>
      </c>
      <c r="EF79" t="s">
        <v>249</v>
      </c>
      <c r="EG79" t="s">
        <v>259</v>
      </c>
      <c r="EH79" s="2">
        <v>0</v>
      </c>
      <c r="EI79" s="2">
        <v>0</v>
      </c>
      <c r="EJ79" s="2">
        <v>0</v>
      </c>
      <c r="EK79" s="2">
        <v>0</v>
      </c>
      <c r="EL79" s="2">
        <v>0</v>
      </c>
      <c r="EM79" s="2">
        <v>0</v>
      </c>
      <c r="EN79" s="2">
        <v>0</v>
      </c>
      <c r="EY79" t="s">
        <v>248</v>
      </c>
      <c r="EZ79" t="s">
        <v>248</v>
      </c>
      <c r="FA79" t="s">
        <v>248</v>
      </c>
      <c r="FB79" t="s">
        <v>248</v>
      </c>
      <c r="FC79" t="s">
        <v>248</v>
      </c>
      <c r="FD79" t="s">
        <v>248</v>
      </c>
      <c r="FE79" t="s">
        <v>248</v>
      </c>
      <c r="FP79" t="s">
        <v>249</v>
      </c>
      <c r="FQ79" t="s">
        <v>249</v>
      </c>
      <c r="FR79" t="s">
        <v>249</v>
      </c>
      <c r="FS79" t="s">
        <v>249</v>
      </c>
      <c r="FT79" t="s">
        <v>249</v>
      </c>
      <c r="FU79" t="s">
        <v>249</v>
      </c>
      <c r="FV79" t="s">
        <v>249</v>
      </c>
      <c r="FW79" t="s">
        <v>249</v>
      </c>
      <c r="FX79" t="s">
        <v>249</v>
      </c>
      <c r="FY79" t="s">
        <v>249</v>
      </c>
      <c r="FZ79">
        <v>0</v>
      </c>
      <c r="GA79">
        <v>0</v>
      </c>
      <c r="GB79">
        <v>0</v>
      </c>
      <c r="GC79">
        <v>0</v>
      </c>
      <c r="GD79">
        <v>0</v>
      </c>
      <c r="GE79">
        <v>0</v>
      </c>
      <c r="GF79">
        <v>0</v>
      </c>
      <c r="GG79">
        <v>0</v>
      </c>
      <c r="GH79">
        <v>0</v>
      </c>
      <c r="GI79">
        <v>0</v>
      </c>
      <c r="GJ79">
        <v>0</v>
      </c>
      <c r="GK79">
        <v>0</v>
      </c>
      <c r="GL79">
        <v>0</v>
      </c>
      <c r="GM79">
        <v>0</v>
      </c>
      <c r="GN79">
        <v>0</v>
      </c>
      <c r="HI79" t="s">
        <v>248</v>
      </c>
      <c r="HJ79" s="3">
        <v>0</v>
      </c>
      <c r="HK79" t="s">
        <v>260</v>
      </c>
      <c r="IB79" s="3">
        <v>0</v>
      </c>
      <c r="IC79" s="3">
        <v>0</v>
      </c>
      <c r="ID79" s="3">
        <v>0</v>
      </c>
      <c r="IE79" t="s">
        <v>262</v>
      </c>
    </row>
    <row r="80" spans="1:239" x14ac:dyDescent="0.3">
      <c r="A80" t="s">
        <v>241</v>
      </c>
      <c r="B80" t="s">
        <v>241</v>
      </c>
      <c r="C80" t="s">
        <v>241</v>
      </c>
      <c r="D80" t="s">
        <v>241</v>
      </c>
      <c r="E80" t="s">
        <v>241</v>
      </c>
      <c r="F80" s="2">
        <v>3694137728</v>
      </c>
      <c r="G80" s="2">
        <v>0</v>
      </c>
      <c r="H80" s="2">
        <v>0</v>
      </c>
      <c r="I80" s="2">
        <v>0</v>
      </c>
      <c r="J80" s="2">
        <v>3694137728</v>
      </c>
      <c r="K80" s="2">
        <v>3694137728</v>
      </c>
      <c r="L80" s="2">
        <v>0</v>
      </c>
      <c r="M80" s="2">
        <v>0</v>
      </c>
      <c r="N80" s="2">
        <v>0</v>
      </c>
      <c r="O80" s="1" t="s">
        <v>554</v>
      </c>
      <c r="Q80" s="1" t="s">
        <v>555</v>
      </c>
      <c r="R80" t="s">
        <v>246</v>
      </c>
      <c r="T80" t="s">
        <v>247</v>
      </c>
      <c r="U80" t="s">
        <v>248</v>
      </c>
      <c r="V80" t="s">
        <v>248</v>
      </c>
      <c r="W80" t="s">
        <v>248</v>
      </c>
      <c r="X80">
        <v>79</v>
      </c>
      <c r="Y80" t="s">
        <v>249</v>
      </c>
      <c r="Z80" t="s">
        <v>276</v>
      </c>
      <c r="AB80" t="s">
        <v>282</v>
      </c>
      <c r="AC80" t="s">
        <v>248</v>
      </c>
      <c r="AD80" t="s">
        <v>556</v>
      </c>
      <c r="AE80" t="s">
        <v>557</v>
      </c>
      <c r="AF80" t="s">
        <v>556</v>
      </c>
      <c r="AG80" s="3">
        <v>0</v>
      </c>
      <c r="AH80" s="3">
        <v>0</v>
      </c>
      <c r="AI80" s="4">
        <v>44200.333333333336</v>
      </c>
      <c r="AJ80" s="4">
        <v>45657.708333333336</v>
      </c>
      <c r="AK80" s="4">
        <v>44200.333333333336</v>
      </c>
      <c r="AL80" s="4">
        <v>45657.708333333336</v>
      </c>
      <c r="AM80" s="4">
        <v>45293.333333333336</v>
      </c>
      <c r="AN80" s="4">
        <v>45657.708333333336</v>
      </c>
      <c r="AQ80" s="4">
        <v>43831.333333333336</v>
      </c>
      <c r="AR80" s="4">
        <v>43831.708333333336</v>
      </c>
      <c r="AS80" t="s">
        <v>558</v>
      </c>
      <c r="AT80" t="s">
        <v>553</v>
      </c>
      <c r="BS80" t="s">
        <v>249</v>
      </c>
      <c r="BT80" t="s">
        <v>249</v>
      </c>
      <c r="BU80" t="s">
        <v>249</v>
      </c>
      <c r="BV80" t="s">
        <v>249</v>
      </c>
      <c r="BW80" t="s">
        <v>249</v>
      </c>
      <c r="BX80" t="s">
        <v>249</v>
      </c>
      <c r="BY80" t="s">
        <v>249</v>
      </c>
      <c r="BZ80" t="s">
        <v>249</v>
      </c>
      <c r="CA80" t="s">
        <v>249</v>
      </c>
      <c r="CB80" t="s">
        <v>249</v>
      </c>
      <c r="CC80" t="s">
        <v>249</v>
      </c>
      <c r="CD80" t="s">
        <v>249</v>
      </c>
      <c r="CE80" s="2">
        <v>0</v>
      </c>
      <c r="CG80">
        <v>3</v>
      </c>
      <c r="CH80">
        <v>139</v>
      </c>
      <c r="CI80">
        <v>0</v>
      </c>
      <c r="CJ80">
        <v>0</v>
      </c>
      <c r="CK80">
        <v>0</v>
      </c>
      <c r="CL80">
        <v>0</v>
      </c>
      <c r="CM80">
        <v>0</v>
      </c>
      <c r="CN80" t="s">
        <v>247</v>
      </c>
      <c r="CR80">
        <v>0</v>
      </c>
      <c r="CS80" t="s">
        <v>249</v>
      </c>
      <c r="CW80" t="s">
        <v>555</v>
      </c>
      <c r="CX80" t="s">
        <v>248</v>
      </c>
      <c r="CY80" t="s">
        <v>248</v>
      </c>
      <c r="CZ80" t="s">
        <v>248</v>
      </c>
      <c r="DA80" s="2">
        <v>0</v>
      </c>
      <c r="DB80" s="2">
        <v>0</v>
      </c>
      <c r="DC80" s="2">
        <v>0</v>
      </c>
      <c r="DD80" t="s">
        <v>249</v>
      </c>
      <c r="DE80" t="s">
        <v>249</v>
      </c>
      <c r="DF80" t="s">
        <v>249</v>
      </c>
      <c r="DI80" s="2">
        <v>0</v>
      </c>
      <c r="DJ80" t="s">
        <v>256</v>
      </c>
      <c r="DK80" t="s">
        <v>249</v>
      </c>
      <c r="DL80" t="s">
        <v>247</v>
      </c>
      <c r="DM80" t="s">
        <v>241</v>
      </c>
      <c r="DN80" t="s">
        <v>241</v>
      </c>
      <c r="DO80" t="s">
        <v>241</v>
      </c>
      <c r="DP80" t="s">
        <v>241</v>
      </c>
      <c r="DQ80" s="2">
        <v>0</v>
      </c>
      <c r="DR80" s="2">
        <v>0</v>
      </c>
      <c r="DS80" s="2">
        <v>0</v>
      </c>
      <c r="DT80" t="s">
        <v>278</v>
      </c>
      <c r="DY80" t="s">
        <v>249</v>
      </c>
      <c r="DZ80" t="s">
        <v>249</v>
      </c>
      <c r="EA80" t="s">
        <v>249</v>
      </c>
      <c r="EB80" t="s">
        <v>249</v>
      </c>
      <c r="EC80" t="s">
        <v>249</v>
      </c>
      <c r="ED80" t="s">
        <v>249</v>
      </c>
      <c r="EE80" t="s">
        <v>249</v>
      </c>
      <c r="EF80" t="s">
        <v>249</v>
      </c>
      <c r="EG80" t="s">
        <v>259</v>
      </c>
      <c r="EH80" s="2">
        <v>0</v>
      </c>
      <c r="EI80" s="2">
        <v>0</v>
      </c>
      <c r="EJ80" s="2">
        <v>0</v>
      </c>
      <c r="EK80" s="2">
        <v>0</v>
      </c>
      <c r="EL80" s="2">
        <v>0</v>
      </c>
      <c r="EM80" s="2">
        <v>0</v>
      </c>
      <c r="EN80" s="2">
        <v>0</v>
      </c>
      <c r="EY80" t="s">
        <v>248</v>
      </c>
      <c r="EZ80" t="s">
        <v>248</v>
      </c>
      <c r="FA80" t="s">
        <v>248</v>
      </c>
      <c r="FB80" t="s">
        <v>248</v>
      </c>
      <c r="FC80" t="s">
        <v>248</v>
      </c>
      <c r="FD80" t="s">
        <v>248</v>
      </c>
      <c r="FE80" t="s">
        <v>248</v>
      </c>
      <c r="FP80" t="s">
        <v>249</v>
      </c>
      <c r="FQ80" t="s">
        <v>249</v>
      </c>
      <c r="FR80" t="s">
        <v>249</v>
      </c>
      <c r="FS80" t="s">
        <v>249</v>
      </c>
      <c r="FT80" t="s">
        <v>249</v>
      </c>
      <c r="FU80" t="s">
        <v>249</v>
      </c>
      <c r="FV80" t="s">
        <v>249</v>
      </c>
      <c r="FW80" t="s">
        <v>249</v>
      </c>
      <c r="FX80" t="s">
        <v>249</v>
      </c>
      <c r="FY80" t="s">
        <v>249</v>
      </c>
      <c r="FZ80">
        <v>0</v>
      </c>
      <c r="GA80">
        <v>0</v>
      </c>
      <c r="GB80">
        <v>0</v>
      </c>
      <c r="GC80">
        <v>0</v>
      </c>
      <c r="GD80">
        <v>0</v>
      </c>
      <c r="GE80">
        <v>0</v>
      </c>
      <c r="GF80">
        <v>0</v>
      </c>
      <c r="GG80">
        <v>0</v>
      </c>
      <c r="GH80">
        <v>0</v>
      </c>
      <c r="GI80">
        <v>0</v>
      </c>
      <c r="GJ80">
        <v>0</v>
      </c>
      <c r="GK80">
        <v>0</v>
      </c>
      <c r="GL80">
        <v>0</v>
      </c>
      <c r="GM80">
        <v>0</v>
      </c>
      <c r="GN80">
        <v>0</v>
      </c>
      <c r="HI80" t="s">
        <v>248</v>
      </c>
      <c r="HJ80" s="3">
        <v>0</v>
      </c>
      <c r="HK80" t="s">
        <v>260</v>
      </c>
      <c r="IB80" s="3">
        <v>0</v>
      </c>
      <c r="IC80" s="3">
        <v>0</v>
      </c>
      <c r="ID80" s="3">
        <v>0</v>
      </c>
      <c r="IE80" t="s">
        <v>262</v>
      </c>
    </row>
    <row r="81" spans="1:239" x14ac:dyDescent="0.3">
      <c r="A81" t="s">
        <v>241</v>
      </c>
      <c r="B81" t="s">
        <v>241</v>
      </c>
      <c r="C81" t="s">
        <v>241</v>
      </c>
      <c r="D81" t="s">
        <v>241</v>
      </c>
      <c r="E81" t="s">
        <v>241</v>
      </c>
      <c r="F81" s="2">
        <v>710000000</v>
      </c>
      <c r="G81" s="2">
        <v>0</v>
      </c>
      <c r="H81" s="2">
        <v>0</v>
      </c>
      <c r="I81" s="2">
        <v>0</v>
      </c>
      <c r="J81" s="2">
        <v>710000000</v>
      </c>
      <c r="K81" s="2">
        <v>710000000</v>
      </c>
      <c r="L81" s="2">
        <v>0</v>
      </c>
      <c r="M81" s="2">
        <v>0</v>
      </c>
      <c r="N81" s="2">
        <v>0</v>
      </c>
      <c r="O81" s="1" t="s">
        <v>559</v>
      </c>
      <c r="Q81" s="1" t="s">
        <v>560</v>
      </c>
      <c r="R81" t="s">
        <v>246</v>
      </c>
      <c r="T81" t="s">
        <v>249</v>
      </c>
      <c r="U81" t="s">
        <v>248</v>
      </c>
      <c r="V81" t="s">
        <v>561</v>
      </c>
      <c r="W81" t="s">
        <v>561</v>
      </c>
      <c r="X81">
        <v>80</v>
      </c>
      <c r="Y81" t="s">
        <v>249</v>
      </c>
      <c r="Z81" t="s">
        <v>276</v>
      </c>
      <c r="AB81" t="s">
        <v>248</v>
      </c>
      <c r="AC81" t="s">
        <v>248</v>
      </c>
      <c r="AD81" t="s">
        <v>562</v>
      </c>
      <c r="AE81" t="s">
        <v>562</v>
      </c>
      <c r="AF81" t="s">
        <v>562</v>
      </c>
      <c r="AG81" s="3">
        <v>0</v>
      </c>
      <c r="AH81" s="3">
        <v>0</v>
      </c>
      <c r="AI81" s="4">
        <v>44200.333333333336</v>
      </c>
      <c r="AJ81" s="4">
        <v>44561.708333333336</v>
      </c>
      <c r="AK81" s="4">
        <v>44200.333333333336</v>
      </c>
      <c r="AL81" s="4">
        <v>44561.708333333336</v>
      </c>
      <c r="AM81" s="4">
        <v>45294.333333333336</v>
      </c>
      <c r="AN81" s="4">
        <v>45657.708333333336</v>
      </c>
      <c r="AS81" t="s">
        <v>248</v>
      </c>
      <c r="AT81" t="s">
        <v>248</v>
      </c>
      <c r="BS81" t="s">
        <v>249</v>
      </c>
      <c r="BT81" t="s">
        <v>249</v>
      </c>
      <c r="BU81" t="s">
        <v>249</v>
      </c>
      <c r="BV81" t="s">
        <v>249</v>
      </c>
      <c r="BW81" t="s">
        <v>249</v>
      </c>
      <c r="BX81" t="s">
        <v>249</v>
      </c>
      <c r="BY81" t="s">
        <v>249</v>
      </c>
      <c r="BZ81" t="s">
        <v>249</v>
      </c>
      <c r="CA81" t="s">
        <v>249</v>
      </c>
      <c r="CB81" t="s">
        <v>249</v>
      </c>
      <c r="CC81" t="s">
        <v>249</v>
      </c>
      <c r="CD81" t="s">
        <v>249</v>
      </c>
      <c r="CE81" s="2">
        <v>0</v>
      </c>
      <c r="CG81">
        <v>4</v>
      </c>
      <c r="CH81">
        <v>146</v>
      </c>
      <c r="CI81">
        <v>0</v>
      </c>
      <c r="CJ81">
        <v>0</v>
      </c>
      <c r="CK81">
        <v>0</v>
      </c>
      <c r="CL81">
        <v>0</v>
      </c>
      <c r="CM81">
        <v>0</v>
      </c>
      <c r="CN81" t="s">
        <v>247</v>
      </c>
      <c r="CR81">
        <v>0</v>
      </c>
      <c r="CS81" t="s">
        <v>249</v>
      </c>
      <c r="CW81" t="s">
        <v>560</v>
      </c>
      <c r="CX81" t="s">
        <v>248</v>
      </c>
      <c r="CY81" t="s">
        <v>248</v>
      </c>
      <c r="CZ81" t="s">
        <v>248</v>
      </c>
      <c r="DA81" s="2">
        <v>0</v>
      </c>
      <c r="DB81" s="2">
        <v>0</v>
      </c>
      <c r="DC81" s="2">
        <v>0</v>
      </c>
      <c r="DD81" t="s">
        <v>249</v>
      </c>
      <c r="DE81" t="s">
        <v>249</v>
      </c>
      <c r="DF81" t="s">
        <v>249</v>
      </c>
      <c r="DI81" s="2">
        <v>0</v>
      </c>
      <c r="DJ81" t="s">
        <v>256</v>
      </c>
      <c r="DK81" t="s">
        <v>249</v>
      </c>
      <c r="DL81" t="s">
        <v>247</v>
      </c>
      <c r="DM81" t="s">
        <v>241</v>
      </c>
      <c r="DN81" t="s">
        <v>241</v>
      </c>
      <c r="DO81" t="s">
        <v>241</v>
      </c>
      <c r="DP81" t="s">
        <v>241</v>
      </c>
      <c r="DQ81" s="2">
        <v>0</v>
      </c>
      <c r="DR81" s="2">
        <v>0</v>
      </c>
      <c r="DS81" s="2">
        <v>0</v>
      </c>
      <c r="DT81" t="s">
        <v>278</v>
      </c>
      <c r="DY81" t="s">
        <v>249</v>
      </c>
      <c r="DZ81" t="s">
        <v>249</v>
      </c>
      <c r="EA81" t="s">
        <v>249</v>
      </c>
      <c r="EB81" t="s">
        <v>249</v>
      </c>
      <c r="EC81" t="s">
        <v>249</v>
      </c>
      <c r="ED81" t="s">
        <v>249</v>
      </c>
      <c r="EE81" t="s">
        <v>249</v>
      </c>
      <c r="EF81" t="s">
        <v>249</v>
      </c>
      <c r="EG81" t="s">
        <v>259</v>
      </c>
      <c r="EH81" s="2">
        <v>0</v>
      </c>
      <c r="EI81" s="2">
        <v>0</v>
      </c>
      <c r="EJ81" s="2">
        <v>0</v>
      </c>
      <c r="EK81" s="2">
        <v>0</v>
      </c>
      <c r="EL81" s="2">
        <v>0</v>
      </c>
      <c r="EM81" s="2">
        <v>0</v>
      </c>
      <c r="EN81" s="2">
        <v>0</v>
      </c>
      <c r="EY81" t="s">
        <v>248</v>
      </c>
      <c r="EZ81" t="s">
        <v>248</v>
      </c>
      <c r="FA81" t="s">
        <v>248</v>
      </c>
      <c r="FB81" t="s">
        <v>248</v>
      </c>
      <c r="FC81" t="s">
        <v>248</v>
      </c>
      <c r="FD81" t="s">
        <v>248</v>
      </c>
      <c r="FE81" t="s">
        <v>248</v>
      </c>
      <c r="FP81" t="s">
        <v>249</v>
      </c>
      <c r="FQ81" t="s">
        <v>249</v>
      </c>
      <c r="FR81" t="s">
        <v>249</v>
      </c>
      <c r="FS81" t="s">
        <v>249</v>
      </c>
      <c r="FT81" t="s">
        <v>249</v>
      </c>
      <c r="FU81" t="s">
        <v>249</v>
      </c>
      <c r="FV81" t="s">
        <v>249</v>
      </c>
      <c r="FW81" t="s">
        <v>249</v>
      </c>
      <c r="FX81" t="s">
        <v>249</v>
      </c>
      <c r="FY81" t="s">
        <v>249</v>
      </c>
      <c r="FZ81">
        <v>0</v>
      </c>
      <c r="GA81">
        <v>0</v>
      </c>
      <c r="GB81">
        <v>0</v>
      </c>
      <c r="GC81">
        <v>0</v>
      </c>
      <c r="GD81">
        <v>0</v>
      </c>
      <c r="GE81">
        <v>0</v>
      </c>
      <c r="GF81">
        <v>0</v>
      </c>
      <c r="GG81">
        <v>0</v>
      </c>
      <c r="GH81">
        <v>0</v>
      </c>
      <c r="GI81">
        <v>0</v>
      </c>
      <c r="GJ81">
        <v>0</v>
      </c>
      <c r="GK81">
        <v>0</v>
      </c>
      <c r="GL81">
        <v>0</v>
      </c>
      <c r="GM81">
        <v>0</v>
      </c>
      <c r="GN81">
        <v>0</v>
      </c>
      <c r="HI81" t="s">
        <v>248</v>
      </c>
      <c r="HJ81" s="3">
        <v>0</v>
      </c>
      <c r="HK81" t="s">
        <v>260</v>
      </c>
      <c r="IB81" s="3">
        <v>0</v>
      </c>
      <c r="IC81" s="3">
        <v>0</v>
      </c>
      <c r="ID81" s="3">
        <v>0</v>
      </c>
      <c r="IE81" t="s">
        <v>262</v>
      </c>
    </row>
    <row r="82" spans="1:239" x14ac:dyDescent="0.3">
      <c r="A82" t="s">
        <v>241</v>
      </c>
      <c r="B82" t="s">
        <v>241</v>
      </c>
      <c r="C82" t="s">
        <v>241</v>
      </c>
      <c r="D82" t="s">
        <v>241</v>
      </c>
      <c r="E82" t="s">
        <v>241</v>
      </c>
      <c r="F82" s="2">
        <v>140000000</v>
      </c>
      <c r="G82" s="2">
        <v>0</v>
      </c>
      <c r="H82" s="2">
        <v>0</v>
      </c>
      <c r="I82" s="2">
        <v>140000000</v>
      </c>
      <c r="J82" s="2">
        <v>140000000</v>
      </c>
      <c r="K82" s="2">
        <v>140000000</v>
      </c>
      <c r="L82" s="2">
        <v>0</v>
      </c>
      <c r="M82" s="2">
        <v>0</v>
      </c>
      <c r="N82" s="2">
        <v>0</v>
      </c>
      <c r="O82" s="1" t="s">
        <v>563</v>
      </c>
      <c r="Q82" s="1" t="s">
        <v>564</v>
      </c>
      <c r="R82" t="s">
        <v>281</v>
      </c>
      <c r="S82" s="4">
        <v>44200.333333333336</v>
      </c>
      <c r="T82" t="s">
        <v>249</v>
      </c>
      <c r="U82" t="s">
        <v>248</v>
      </c>
      <c r="V82" t="s">
        <v>561</v>
      </c>
      <c r="W82" t="s">
        <v>561</v>
      </c>
      <c r="X82">
        <v>81</v>
      </c>
      <c r="Y82" t="s">
        <v>249</v>
      </c>
      <c r="Z82" t="s">
        <v>276</v>
      </c>
      <c r="AB82" t="s">
        <v>282</v>
      </c>
      <c r="AC82" t="s">
        <v>248</v>
      </c>
      <c r="AD82" t="s">
        <v>562</v>
      </c>
      <c r="AE82" t="s">
        <v>565</v>
      </c>
      <c r="AF82" t="s">
        <v>282</v>
      </c>
      <c r="AG82" s="3">
        <v>0</v>
      </c>
      <c r="AH82" s="3">
        <v>0</v>
      </c>
      <c r="AI82" s="4">
        <v>44200.333333333336</v>
      </c>
      <c r="AJ82" s="4">
        <v>44561.708333333336</v>
      </c>
      <c r="AK82" s="4">
        <v>44200.333333333336</v>
      </c>
      <c r="AL82" s="4">
        <v>44561.708333333336</v>
      </c>
      <c r="AM82" s="4">
        <v>45294.333333333336</v>
      </c>
      <c r="AN82" s="4">
        <v>45657.708333333336</v>
      </c>
      <c r="AQ82" s="4">
        <v>43831.333333333336</v>
      </c>
      <c r="AR82" s="4">
        <v>43831.708333333336</v>
      </c>
      <c r="AS82" t="s">
        <v>558</v>
      </c>
      <c r="AT82" t="s">
        <v>566</v>
      </c>
      <c r="BS82" t="s">
        <v>249</v>
      </c>
      <c r="BT82" t="s">
        <v>249</v>
      </c>
      <c r="BU82" t="s">
        <v>249</v>
      </c>
      <c r="BV82" t="s">
        <v>249</v>
      </c>
      <c r="BW82" t="s">
        <v>249</v>
      </c>
      <c r="BX82" t="s">
        <v>249</v>
      </c>
      <c r="BY82" t="s">
        <v>249</v>
      </c>
      <c r="BZ82" t="s">
        <v>249</v>
      </c>
      <c r="CA82" t="s">
        <v>249</v>
      </c>
      <c r="CB82" t="s">
        <v>249</v>
      </c>
      <c r="CC82" t="s">
        <v>249</v>
      </c>
      <c r="CD82" t="s">
        <v>249</v>
      </c>
      <c r="CE82" s="2">
        <v>0</v>
      </c>
      <c r="CG82">
        <v>5</v>
      </c>
      <c r="CH82">
        <v>90</v>
      </c>
      <c r="CI82">
        <v>0</v>
      </c>
      <c r="CJ82">
        <v>0</v>
      </c>
      <c r="CK82">
        <v>0</v>
      </c>
      <c r="CL82">
        <v>0</v>
      </c>
      <c r="CM82">
        <v>0</v>
      </c>
      <c r="CN82" t="s">
        <v>249</v>
      </c>
      <c r="CR82">
        <v>0</v>
      </c>
      <c r="CS82" t="s">
        <v>249</v>
      </c>
      <c r="CW82" t="s">
        <v>564</v>
      </c>
      <c r="CX82" t="s">
        <v>248</v>
      </c>
      <c r="CY82" t="s">
        <v>248</v>
      </c>
      <c r="CZ82" t="s">
        <v>248</v>
      </c>
      <c r="DA82" s="2">
        <v>0</v>
      </c>
      <c r="DB82" s="2">
        <v>0</v>
      </c>
      <c r="DC82" s="2">
        <v>0</v>
      </c>
      <c r="DD82" t="s">
        <v>249</v>
      </c>
      <c r="DE82" t="s">
        <v>249</v>
      </c>
      <c r="DF82" t="s">
        <v>249</v>
      </c>
      <c r="DI82" s="2">
        <v>0</v>
      </c>
      <c r="DJ82" t="s">
        <v>256</v>
      </c>
      <c r="DK82" t="s">
        <v>249</v>
      </c>
      <c r="DL82" t="s">
        <v>247</v>
      </c>
      <c r="DM82" t="s">
        <v>241</v>
      </c>
      <c r="DN82" t="s">
        <v>241</v>
      </c>
      <c r="DO82" t="s">
        <v>241</v>
      </c>
      <c r="DP82" t="s">
        <v>241</v>
      </c>
      <c r="DQ82" s="2">
        <v>0</v>
      </c>
      <c r="DR82" s="2">
        <v>0</v>
      </c>
      <c r="DS82" s="2">
        <v>0</v>
      </c>
      <c r="DT82" t="s">
        <v>278</v>
      </c>
      <c r="DY82" t="s">
        <v>249</v>
      </c>
      <c r="DZ82" t="s">
        <v>249</v>
      </c>
      <c r="EA82" t="s">
        <v>249</v>
      </c>
      <c r="EB82" t="s">
        <v>249</v>
      </c>
      <c r="EC82" t="s">
        <v>249</v>
      </c>
      <c r="ED82" t="s">
        <v>249</v>
      </c>
      <c r="EE82" t="s">
        <v>249</v>
      </c>
      <c r="EF82" t="s">
        <v>249</v>
      </c>
      <c r="EG82" t="s">
        <v>259</v>
      </c>
      <c r="EH82" s="2">
        <v>0</v>
      </c>
      <c r="EI82" s="2">
        <v>0</v>
      </c>
      <c r="EJ82" s="2">
        <v>0</v>
      </c>
      <c r="EK82" s="2">
        <v>0</v>
      </c>
      <c r="EL82" s="2">
        <v>0</v>
      </c>
      <c r="EM82" s="2">
        <v>0</v>
      </c>
      <c r="EN82" s="2">
        <v>0</v>
      </c>
      <c r="EY82" t="s">
        <v>248</v>
      </c>
      <c r="EZ82" t="s">
        <v>248</v>
      </c>
      <c r="FA82" t="s">
        <v>248</v>
      </c>
      <c r="FB82" t="s">
        <v>248</v>
      </c>
      <c r="FC82" t="s">
        <v>248</v>
      </c>
      <c r="FD82" t="s">
        <v>248</v>
      </c>
      <c r="FE82" t="s">
        <v>248</v>
      </c>
      <c r="FP82" t="s">
        <v>249</v>
      </c>
      <c r="FQ82" t="s">
        <v>249</v>
      </c>
      <c r="FR82" t="s">
        <v>249</v>
      </c>
      <c r="FS82" t="s">
        <v>249</v>
      </c>
      <c r="FT82" t="s">
        <v>249</v>
      </c>
      <c r="FU82" t="s">
        <v>249</v>
      </c>
      <c r="FV82" t="s">
        <v>249</v>
      </c>
      <c r="FW82" t="s">
        <v>249</v>
      </c>
      <c r="FX82" t="s">
        <v>249</v>
      </c>
      <c r="FY82" t="s">
        <v>249</v>
      </c>
      <c r="FZ82">
        <v>0</v>
      </c>
      <c r="GA82">
        <v>0</v>
      </c>
      <c r="GB82">
        <v>0</v>
      </c>
      <c r="GC82">
        <v>0</v>
      </c>
      <c r="GD82">
        <v>0</v>
      </c>
      <c r="GE82">
        <v>0</v>
      </c>
      <c r="GF82">
        <v>0</v>
      </c>
      <c r="GG82">
        <v>0</v>
      </c>
      <c r="GH82">
        <v>0</v>
      </c>
      <c r="GI82">
        <v>0</v>
      </c>
      <c r="GJ82">
        <v>0</v>
      </c>
      <c r="GK82">
        <v>0</v>
      </c>
      <c r="GL82">
        <v>0</v>
      </c>
      <c r="GM82">
        <v>0</v>
      </c>
      <c r="GN82">
        <v>0</v>
      </c>
      <c r="HI82" t="s">
        <v>248</v>
      </c>
      <c r="HJ82" s="3">
        <v>0</v>
      </c>
      <c r="HK82" t="s">
        <v>260</v>
      </c>
      <c r="IB82" s="3">
        <v>0</v>
      </c>
      <c r="IC82" s="3">
        <v>0</v>
      </c>
      <c r="ID82" s="3">
        <v>0</v>
      </c>
      <c r="IE82" t="s">
        <v>262</v>
      </c>
    </row>
    <row r="83" spans="1:239" x14ac:dyDescent="0.3">
      <c r="A83" t="s">
        <v>241</v>
      </c>
      <c r="B83" t="s">
        <v>241</v>
      </c>
      <c r="C83" t="s">
        <v>241</v>
      </c>
      <c r="D83" t="s">
        <v>241</v>
      </c>
      <c r="E83" t="s">
        <v>241</v>
      </c>
      <c r="F83" s="2">
        <v>80000000</v>
      </c>
      <c r="G83" s="2">
        <v>0</v>
      </c>
      <c r="H83" s="2">
        <v>0</v>
      </c>
      <c r="I83" s="2">
        <v>80000000</v>
      </c>
      <c r="J83" s="2">
        <v>80000000</v>
      </c>
      <c r="K83" s="2">
        <v>80000000</v>
      </c>
      <c r="L83" s="2">
        <v>0</v>
      </c>
      <c r="M83" s="2">
        <v>0</v>
      </c>
      <c r="N83" s="2">
        <v>0</v>
      </c>
      <c r="O83" s="1" t="s">
        <v>567</v>
      </c>
      <c r="Q83" s="1" t="s">
        <v>568</v>
      </c>
      <c r="R83" t="s">
        <v>569</v>
      </c>
      <c r="S83" s="4">
        <v>44561.708333333336</v>
      </c>
      <c r="T83" t="s">
        <v>249</v>
      </c>
      <c r="U83" t="s">
        <v>248</v>
      </c>
      <c r="V83" t="s">
        <v>561</v>
      </c>
      <c r="W83" t="s">
        <v>561</v>
      </c>
      <c r="X83">
        <v>82</v>
      </c>
      <c r="Y83" t="s">
        <v>249</v>
      </c>
      <c r="Z83" t="s">
        <v>276</v>
      </c>
      <c r="AB83" t="s">
        <v>248</v>
      </c>
      <c r="AC83" t="s">
        <v>248</v>
      </c>
      <c r="AD83" t="s">
        <v>562</v>
      </c>
      <c r="AE83" t="s">
        <v>562</v>
      </c>
      <c r="AF83" t="s">
        <v>248</v>
      </c>
      <c r="AG83" s="3">
        <v>0</v>
      </c>
      <c r="AH83" s="3">
        <v>0</v>
      </c>
      <c r="AI83" s="4">
        <v>44200.333333333336</v>
      </c>
      <c r="AJ83" s="4">
        <v>44561.708333333336</v>
      </c>
      <c r="AK83" s="4">
        <v>44200.333333333336</v>
      </c>
      <c r="AL83" s="4">
        <v>44561.708333333336</v>
      </c>
      <c r="AM83" s="4">
        <v>45294.333333333336</v>
      </c>
      <c r="AN83" s="4">
        <v>45657.708333333336</v>
      </c>
      <c r="AS83" t="s">
        <v>248</v>
      </c>
      <c r="AT83" t="s">
        <v>248</v>
      </c>
      <c r="BS83" t="s">
        <v>249</v>
      </c>
      <c r="BT83" t="s">
        <v>249</v>
      </c>
      <c r="BU83" t="s">
        <v>249</v>
      </c>
      <c r="BV83" t="s">
        <v>249</v>
      </c>
      <c r="BW83" t="s">
        <v>249</v>
      </c>
      <c r="BX83" t="s">
        <v>249</v>
      </c>
      <c r="BY83" t="s">
        <v>249</v>
      </c>
      <c r="BZ83" t="s">
        <v>249</v>
      </c>
      <c r="CA83" t="s">
        <v>249</v>
      </c>
      <c r="CB83" t="s">
        <v>249</v>
      </c>
      <c r="CC83" t="s">
        <v>249</v>
      </c>
      <c r="CD83" t="s">
        <v>249</v>
      </c>
      <c r="CE83" s="2">
        <v>0</v>
      </c>
      <c r="CG83">
        <v>5</v>
      </c>
      <c r="CH83">
        <v>145</v>
      </c>
      <c r="CI83">
        <v>0</v>
      </c>
      <c r="CJ83">
        <v>0</v>
      </c>
      <c r="CK83">
        <v>0</v>
      </c>
      <c r="CL83">
        <v>0</v>
      </c>
      <c r="CM83">
        <v>0</v>
      </c>
      <c r="CN83" t="s">
        <v>249</v>
      </c>
      <c r="CR83">
        <v>0</v>
      </c>
      <c r="CS83" t="s">
        <v>249</v>
      </c>
      <c r="CW83" t="s">
        <v>568</v>
      </c>
      <c r="CX83" t="s">
        <v>248</v>
      </c>
      <c r="CY83" t="s">
        <v>248</v>
      </c>
      <c r="CZ83" t="s">
        <v>248</v>
      </c>
      <c r="DA83" s="2">
        <v>0</v>
      </c>
      <c r="DB83" s="2">
        <v>0</v>
      </c>
      <c r="DC83" s="2">
        <v>0</v>
      </c>
      <c r="DD83" t="s">
        <v>249</v>
      </c>
      <c r="DE83" t="s">
        <v>249</v>
      </c>
      <c r="DF83" t="s">
        <v>249</v>
      </c>
      <c r="DI83" s="2">
        <v>0</v>
      </c>
      <c r="DJ83" t="s">
        <v>256</v>
      </c>
      <c r="DK83" t="s">
        <v>249</v>
      </c>
      <c r="DL83" t="s">
        <v>247</v>
      </c>
      <c r="DM83" t="s">
        <v>241</v>
      </c>
      <c r="DN83" t="s">
        <v>241</v>
      </c>
      <c r="DO83" t="s">
        <v>241</v>
      </c>
      <c r="DP83" t="s">
        <v>241</v>
      </c>
      <c r="DQ83" s="2">
        <v>0</v>
      </c>
      <c r="DR83" s="2">
        <v>0</v>
      </c>
      <c r="DS83" s="2">
        <v>0</v>
      </c>
      <c r="DT83" t="s">
        <v>278</v>
      </c>
      <c r="DY83" t="s">
        <v>249</v>
      </c>
      <c r="DZ83" t="s">
        <v>249</v>
      </c>
      <c r="EA83" t="s">
        <v>249</v>
      </c>
      <c r="EB83" t="s">
        <v>249</v>
      </c>
      <c r="EC83" t="s">
        <v>249</v>
      </c>
      <c r="ED83" t="s">
        <v>249</v>
      </c>
      <c r="EE83" t="s">
        <v>249</v>
      </c>
      <c r="EF83" t="s">
        <v>249</v>
      </c>
      <c r="EG83" t="s">
        <v>259</v>
      </c>
      <c r="EH83" s="2">
        <v>0</v>
      </c>
      <c r="EI83" s="2">
        <v>0</v>
      </c>
      <c r="EJ83" s="2">
        <v>0</v>
      </c>
      <c r="EK83" s="2">
        <v>0</v>
      </c>
      <c r="EL83" s="2">
        <v>0</v>
      </c>
      <c r="EM83" s="2">
        <v>0</v>
      </c>
      <c r="EN83" s="2">
        <v>0</v>
      </c>
      <c r="EY83" t="s">
        <v>248</v>
      </c>
      <c r="EZ83" t="s">
        <v>248</v>
      </c>
      <c r="FA83" t="s">
        <v>248</v>
      </c>
      <c r="FB83" t="s">
        <v>248</v>
      </c>
      <c r="FC83" t="s">
        <v>248</v>
      </c>
      <c r="FD83" t="s">
        <v>248</v>
      </c>
      <c r="FE83" t="s">
        <v>248</v>
      </c>
      <c r="FP83" t="s">
        <v>249</v>
      </c>
      <c r="FQ83" t="s">
        <v>249</v>
      </c>
      <c r="FR83" t="s">
        <v>249</v>
      </c>
      <c r="FS83" t="s">
        <v>249</v>
      </c>
      <c r="FT83" t="s">
        <v>249</v>
      </c>
      <c r="FU83" t="s">
        <v>249</v>
      </c>
      <c r="FV83" t="s">
        <v>249</v>
      </c>
      <c r="FW83" t="s">
        <v>249</v>
      </c>
      <c r="FX83" t="s">
        <v>249</v>
      </c>
      <c r="FY83" t="s">
        <v>249</v>
      </c>
      <c r="FZ83">
        <v>0</v>
      </c>
      <c r="GA83">
        <v>0</v>
      </c>
      <c r="GB83">
        <v>0</v>
      </c>
      <c r="GC83">
        <v>0</v>
      </c>
      <c r="GD83">
        <v>0</v>
      </c>
      <c r="GE83">
        <v>0</v>
      </c>
      <c r="GF83">
        <v>0</v>
      </c>
      <c r="GG83">
        <v>0</v>
      </c>
      <c r="GH83">
        <v>0</v>
      </c>
      <c r="GI83">
        <v>0</v>
      </c>
      <c r="GJ83">
        <v>0</v>
      </c>
      <c r="GK83">
        <v>0</v>
      </c>
      <c r="GL83">
        <v>0</v>
      </c>
      <c r="GM83">
        <v>0</v>
      </c>
      <c r="GN83">
        <v>0</v>
      </c>
      <c r="HI83" t="s">
        <v>248</v>
      </c>
      <c r="HJ83" s="3">
        <v>0</v>
      </c>
      <c r="HK83" t="s">
        <v>260</v>
      </c>
      <c r="IB83" s="3">
        <v>0</v>
      </c>
      <c r="IC83" s="3">
        <v>0</v>
      </c>
      <c r="ID83" s="3">
        <v>0</v>
      </c>
      <c r="IE83" t="s">
        <v>262</v>
      </c>
    </row>
    <row r="84" spans="1:239" x14ac:dyDescent="0.3">
      <c r="A84" t="s">
        <v>241</v>
      </c>
      <c r="B84" t="s">
        <v>241</v>
      </c>
      <c r="C84" t="s">
        <v>241</v>
      </c>
      <c r="D84" t="s">
        <v>241</v>
      </c>
      <c r="E84" t="s">
        <v>241</v>
      </c>
      <c r="F84" s="2">
        <v>140000000</v>
      </c>
      <c r="G84" s="2">
        <v>0</v>
      </c>
      <c r="H84" s="2">
        <v>0</v>
      </c>
      <c r="I84" s="2">
        <v>140000000</v>
      </c>
      <c r="J84" s="2">
        <v>140000000</v>
      </c>
      <c r="K84" s="2">
        <v>140000000</v>
      </c>
      <c r="L84" s="2">
        <v>0</v>
      </c>
      <c r="M84" s="2">
        <v>0</v>
      </c>
      <c r="N84" s="2">
        <v>0</v>
      </c>
      <c r="O84" s="1" t="s">
        <v>570</v>
      </c>
      <c r="Q84" s="1" t="s">
        <v>571</v>
      </c>
      <c r="R84" t="s">
        <v>569</v>
      </c>
      <c r="S84" s="4">
        <v>44561.708333333336</v>
      </c>
      <c r="T84" t="s">
        <v>249</v>
      </c>
      <c r="U84" t="s">
        <v>248</v>
      </c>
      <c r="V84" t="s">
        <v>561</v>
      </c>
      <c r="W84" t="s">
        <v>561</v>
      </c>
      <c r="X84">
        <v>83</v>
      </c>
      <c r="Y84" t="s">
        <v>249</v>
      </c>
      <c r="Z84" t="s">
        <v>276</v>
      </c>
      <c r="AB84" t="s">
        <v>282</v>
      </c>
      <c r="AC84" t="s">
        <v>248</v>
      </c>
      <c r="AD84" t="s">
        <v>562</v>
      </c>
      <c r="AE84" t="s">
        <v>565</v>
      </c>
      <c r="AF84" t="s">
        <v>282</v>
      </c>
      <c r="AG84" s="3">
        <v>0</v>
      </c>
      <c r="AH84" s="3">
        <v>0</v>
      </c>
      <c r="AI84" s="4">
        <v>44200.333333333336</v>
      </c>
      <c r="AJ84" s="4">
        <v>44561.708333333336</v>
      </c>
      <c r="AK84" s="4">
        <v>44200.333333333336</v>
      </c>
      <c r="AL84" s="4">
        <v>44561.708333333336</v>
      </c>
      <c r="AM84" s="4">
        <v>45294.333333333336</v>
      </c>
      <c r="AN84" s="4">
        <v>45657.708333333336</v>
      </c>
      <c r="AQ84" s="4">
        <v>43831.333333333336</v>
      </c>
      <c r="AR84" s="4">
        <v>43831.708333333336</v>
      </c>
      <c r="AS84" t="s">
        <v>558</v>
      </c>
      <c r="AT84" t="s">
        <v>566</v>
      </c>
      <c r="BS84" t="s">
        <v>249</v>
      </c>
      <c r="BT84" t="s">
        <v>249</v>
      </c>
      <c r="BU84" t="s">
        <v>249</v>
      </c>
      <c r="BV84" t="s">
        <v>249</v>
      </c>
      <c r="BW84" t="s">
        <v>249</v>
      </c>
      <c r="BX84" t="s">
        <v>249</v>
      </c>
      <c r="BY84" t="s">
        <v>249</v>
      </c>
      <c r="BZ84" t="s">
        <v>249</v>
      </c>
      <c r="CA84" t="s">
        <v>249</v>
      </c>
      <c r="CB84" t="s">
        <v>249</v>
      </c>
      <c r="CC84" t="s">
        <v>249</v>
      </c>
      <c r="CD84" t="s">
        <v>249</v>
      </c>
      <c r="CE84" s="2">
        <v>0</v>
      </c>
      <c r="CG84">
        <v>5</v>
      </c>
      <c r="CH84">
        <v>97</v>
      </c>
      <c r="CI84">
        <v>0</v>
      </c>
      <c r="CJ84">
        <v>0</v>
      </c>
      <c r="CK84">
        <v>0</v>
      </c>
      <c r="CL84">
        <v>0</v>
      </c>
      <c r="CM84">
        <v>0</v>
      </c>
      <c r="CN84" t="s">
        <v>249</v>
      </c>
      <c r="CR84">
        <v>0</v>
      </c>
      <c r="CS84" t="s">
        <v>249</v>
      </c>
      <c r="CW84" t="s">
        <v>571</v>
      </c>
      <c r="CX84" t="s">
        <v>248</v>
      </c>
      <c r="CY84" t="s">
        <v>248</v>
      </c>
      <c r="CZ84" t="s">
        <v>248</v>
      </c>
      <c r="DA84" s="2">
        <v>0</v>
      </c>
      <c r="DB84" s="2">
        <v>0</v>
      </c>
      <c r="DC84" s="2">
        <v>0</v>
      </c>
      <c r="DD84" t="s">
        <v>249</v>
      </c>
      <c r="DE84" t="s">
        <v>249</v>
      </c>
      <c r="DF84" t="s">
        <v>249</v>
      </c>
      <c r="DI84" s="2">
        <v>0</v>
      </c>
      <c r="DJ84" t="s">
        <v>256</v>
      </c>
      <c r="DK84" t="s">
        <v>249</v>
      </c>
      <c r="DL84" t="s">
        <v>247</v>
      </c>
      <c r="DM84" t="s">
        <v>241</v>
      </c>
      <c r="DN84" t="s">
        <v>241</v>
      </c>
      <c r="DO84" t="s">
        <v>241</v>
      </c>
      <c r="DP84" t="s">
        <v>241</v>
      </c>
      <c r="DQ84" s="2">
        <v>0</v>
      </c>
      <c r="DR84" s="2">
        <v>0</v>
      </c>
      <c r="DS84" s="2">
        <v>0</v>
      </c>
      <c r="DT84" t="s">
        <v>278</v>
      </c>
      <c r="DY84" t="s">
        <v>249</v>
      </c>
      <c r="DZ84" t="s">
        <v>249</v>
      </c>
      <c r="EA84" t="s">
        <v>249</v>
      </c>
      <c r="EB84" t="s">
        <v>249</v>
      </c>
      <c r="EC84" t="s">
        <v>249</v>
      </c>
      <c r="ED84" t="s">
        <v>249</v>
      </c>
      <c r="EE84" t="s">
        <v>249</v>
      </c>
      <c r="EF84" t="s">
        <v>249</v>
      </c>
      <c r="EG84" t="s">
        <v>259</v>
      </c>
      <c r="EH84" s="2">
        <v>0</v>
      </c>
      <c r="EI84" s="2">
        <v>0</v>
      </c>
      <c r="EJ84" s="2">
        <v>0</v>
      </c>
      <c r="EK84" s="2">
        <v>0</v>
      </c>
      <c r="EL84" s="2">
        <v>0</v>
      </c>
      <c r="EM84" s="2">
        <v>0</v>
      </c>
      <c r="EN84" s="2">
        <v>0</v>
      </c>
      <c r="EY84" t="s">
        <v>248</v>
      </c>
      <c r="EZ84" t="s">
        <v>248</v>
      </c>
      <c r="FA84" t="s">
        <v>248</v>
      </c>
      <c r="FB84" t="s">
        <v>248</v>
      </c>
      <c r="FC84" t="s">
        <v>248</v>
      </c>
      <c r="FD84" t="s">
        <v>248</v>
      </c>
      <c r="FE84" t="s">
        <v>248</v>
      </c>
      <c r="FP84" t="s">
        <v>249</v>
      </c>
      <c r="FQ84" t="s">
        <v>249</v>
      </c>
      <c r="FR84" t="s">
        <v>249</v>
      </c>
      <c r="FS84" t="s">
        <v>249</v>
      </c>
      <c r="FT84" t="s">
        <v>249</v>
      </c>
      <c r="FU84" t="s">
        <v>249</v>
      </c>
      <c r="FV84" t="s">
        <v>249</v>
      </c>
      <c r="FW84" t="s">
        <v>249</v>
      </c>
      <c r="FX84" t="s">
        <v>249</v>
      </c>
      <c r="FY84" t="s">
        <v>249</v>
      </c>
      <c r="FZ84">
        <v>0</v>
      </c>
      <c r="GA84">
        <v>0</v>
      </c>
      <c r="GB84">
        <v>0</v>
      </c>
      <c r="GC84">
        <v>0</v>
      </c>
      <c r="GD84">
        <v>0</v>
      </c>
      <c r="GE84">
        <v>0</v>
      </c>
      <c r="GF84">
        <v>0</v>
      </c>
      <c r="GG84">
        <v>0</v>
      </c>
      <c r="GH84">
        <v>0</v>
      </c>
      <c r="GI84">
        <v>0</v>
      </c>
      <c r="GJ84">
        <v>0</v>
      </c>
      <c r="GK84">
        <v>0</v>
      </c>
      <c r="GL84">
        <v>0</v>
      </c>
      <c r="GM84">
        <v>0</v>
      </c>
      <c r="GN84">
        <v>0</v>
      </c>
      <c r="HI84" t="s">
        <v>248</v>
      </c>
      <c r="HJ84" s="3">
        <v>0</v>
      </c>
      <c r="HK84" t="s">
        <v>260</v>
      </c>
      <c r="IB84" s="3">
        <v>0</v>
      </c>
      <c r="IC84" s="3">
        <v>0</v>
      </c>
      <c r="ID84" s="3">
        <v>0</v>
      </c>
      <c r="IE84" t="s">
        <v>262</v>
      </c>
    </row>
    <row r="85" spans="1:239" x14ac:dyDescent="0.3">
      <c r="A85" t="s">
        <v>241</v>
      </c>
      <c r="B85" t="s">
        <v>241</v>
      </c>
      <c r="C85" t="s">
        <v>241</v>
      </c>
      <c r="D85" t="s">
        <v>241</v>
      </c>
      <c r="E85" t="s">
        <v>241</v>
      </c>
      <c r="F85" s="2">
        <v>100000000</v>
      </c>
      <c r="G85" s="2">
        <v>0</v>
      </c>
      <c r="H85" s="2">
        <v>0</v>
      </c>
      <c r="I85" s="2">
        <v>100000000</v>
      </c>
      <c r="J85" s="2">
        <v>100000000</v>
      </c>
      <c r="K85" s="2">
        <v>100000000</v>
      </c>
      <c r="L85" s="2">
        <v>0</v>
      </c>
      <c r="M85" s="2">
        <v>0</v>
      </c>
      <c r="N85" s="2">
        <v>0</v>
      </c>
      <c r="O85" s="1" t="s">
        <v>572</v>
      </c>
      <c r="Q85" s="1" t="s">
        <v>573</v>
      </c>
      <c r="R85" t="s">
        <v>569</v>
      </c>
      <c r="S85" s="4">
        <v>44561.708333333336</v>
      </c>
      <c r="T85" t="s">
        <v>249</v>
      </c>
      <c r="U85" t="s">
        <v>248</v>
      </c>
      <c r="V85" t="s">
        <v>561</v>
      </c>
      <c r="W85" t="s">
        <v>561</v>
      </c>
      <c r="X85">
        <v>84</v>
      </c>
      <c r="Y85" t="s">
        <v>249</v>
      </c>
      <c r="Z85" t="s">
        <v>276</v>
      </c>
      <c r="AB85" t="s">
        <v>282</v>
      </c>
      <c r="AC85" t="s">
        <v>248</v>
      </c>
      <c r="AD85" t="s">
        <v>562</v>
      </c>
      <c r="AE85" t="s">
        <v>565</v>
      </c>
      <c r="AF85" t="s">
        <v>282</v>
      </c>
      <c r="AG85" s="3">
        <v>0</v>
      </c>
      <c r="AH85" s="3">
        <v>0</v>
      </c>
      <c r="AI85" s="4">
        <v>44200.333333333336</v>
      </c>
      <c r="AJ85" s="4">
        <v>44561.708333333336</v>
      </c>
      <c r="AK85" s="4">
        <v>44200.333333333336</v>
      </c>
      <c r="AL85" s="4">
        <v>44561.708333333336</v>
      </c>
      <c r="AM85" s="4">
        <v>45294.333333333336</v>
      </c>
      <c r="AN85" s="4">
        <v>45657.708333333336</v>
      </c>
      <c r="AQ85" s="4">
        <v>43831.333333333336</v>
      </c>
      <c r="AR85" s="4">
        <v>43831.708333333336</v>
      </c>
      <c r="AS85" t="s">
        <v>558</v>
      </c>
      <c r="AT85" t="s">
        <v>566</v>
      </c>
      <c r="BS85" t="s">
        <v>249</v>
      </c>
      <c r="BT85" t="s">
        <v>249</v>
      </c>
      <c r="BU85" t="s">
        <v>249</v>
      </c>
      <c r="BV85" t="s">
        <v>249</v>
      </c>
      <c r="BW85" t="s">
        <v>249</v>
      </c>
      <c r="BX85" t="s">
        <v>249</v>
      </c>
      <c r="BY85" t="s">
        <v>249</v>
      </c>
      <c r="BZ85" t="s">
        <v>249</v>
      </c>
      <c r="CA85" t="s">
        <v>249</v>
      </c>
      <c r="CB85" t="s">
        <v>249</v>
      </c>
      <c r="CC85" t="s">
        <v>249</v>
      </c>
      <c r="CD85" t="s">
        <v>249</v>
      </c>
      <c r="CE85" s="2">
        <v>0</v>
      </c>
      <c r="CG85">
        <v>5</v>
      </c>
      <c r="CH85">
        <v>104</v>
      </c>
      <c r="CI85">
        <v>0</v>
      </c>
      <c r="CJ85">
        <v>0</v>
      </c>
      <c r="CK85">
        <v>0</v>
      </c>
      <c r="CL85">
        <v>0</v>
      </c>
      <c r="CM85">
        <v>0</v>
      </c>
      <c r="CN85" t="s">
        <v>249</v>
      </c>
      <c r="CR85">
        <v>0</v>
      </c>
      <c r="CS85" t="s">
        <v>249</v>
      </c>
      <c r="CW85" t="s">
        <v>573</v>
      </c>
      <c r="CX85" t="s">
        <v>248</v>
      </c>
      <c r="CY85" t="s">
        <v>248</v>
      </c>
      <c r="CZ85" t="s">
        <v>248</v>
      </c>
      <c r="DA85" s="2">
        <v>0</v>
      </c>
      <c r="DB85" s="2">
        <v>0</v>
      </c>
      <c r="DC85" s="2">
        <v>0</v>
      </c>
      <c r="DD85" t="s">
        <v>249</v>
      </c>
      <c r="DE85" t="s">
        <v>249</v>
      </c>
      <c r="DF85" t="s">
        <v>249</v>
      </c>
      <c r="DI85" s="2">
        <v>0</v>
      </c>
      <c r="DJ85" t="s">
        <v>256</v>
      </c>
      <c r="DK85" t="s">
        <v>249</v>
      </c>
      <c r="DL85" t="s">
        <v>247</v>
      </c>
      <c r="DM85" t="s">
        <v>241</v>
      </c>
      <c r="DN85" t="s">
        <v>241</v>
      </c>
      <c r="DO85" t="s">
        <v>241</v>
      </c>
      <c r="DP85" t="s">
        <v>241</v>
      </c>
      <c r="DQ85" s="2">
        <v>0</v>
      </c>
      <c r="DR85" s="2">
        <v>0</v>
      </c>
      <c r="DS85" s="2">
        <v>0</v>
      </c>
      <c r="DT85" t="s">
        <v>278</v>
      </c>
      <c r="DY85" t="s">
        <v>249</v>
      </c>
      <c r="DZ85" t="s">
        <v>249</v>
      </c>
      <c r="EA85" t="s">
        <v>249</v>
      </c>
      <c r="EB85" t="s">
        <v>249</v>
      </c>
      <c r="EC85" t="s">
        <v>249</v>
      </c>
      <c r="ED85" t="s">
        <v>249</v>
      </c>
      <c r="EE85" t="s">
        <v>249</v>
      </c>
      <c r="EF85" t="s">
        <v>249</v>
      </c>
      <c r="EG85" t="s">
        <v>259</v>
      </c>
      <c r="EH85" s="2">
        <v>0</v>
      </c>
      <c r="EI85" s="2">
        <v>0</v>
      </c>
      <c r="EJ85" s="2">
        <v>0</v>
      </c>
      <c r="EK85" s="2">
        <v>0</v>
      </c>
      <c r="EL85" s="2">
        <v>0</v>
      </c>
      <c r="EM85" s="2">
        <v>0</v>
      </c>
      <c r="EN85" s="2">
        <v>0</v>
      </c>
      <c r="EY85" t="s">
        <v>248</v>
      </c>
      <c r="EZ85" t="s">
        <v>248</v>
      </c>
      <c r="FA85" t="s">
        <v>248</v>
      </c>
      <c r="FB85" t="s">
        <v>248</v>
      </c>
      <c r="FC85" t="s">
        <v>248</v>
      </c>
      <c r="FD85" t="s">
        <v>248</v>
      </c>
      <c r="FE85" t="s">
        <v>248</v>
      </c>
      <c r="FP85" t="s">
        <v>249</v>
      </c>
      <c r="FQ85" t="s">
        <v>249</v>
      </c>
      <c r="FR85" t="s">
        <v>249</v>
      </c>
      <c r="FS85" t="s">
        <v>249</v>
      </c>
      <c r="FT85" t="s">
        <v>249</v>
      </c>
      <c r="FU85" t="s">
        <v>249</v>
      </c>
      <c r="FV85" t="s">
        <v>249</v>
      </c>
      <c r="FW85" t="s">
        <v>249</v>
      </c>
      <c r="FX85" t="s">
        <v>249</v>
      </c>
      <c r="FY85" t="s">
        <v>249</v>
      </c>
      <c r="FZ85">
        <v>0</v>
      </c>
      <c r="GA85">
        <v>0</v>
      </c>
      <c r="GB85">
        <v>0</v>
      </c>
      <c r="GC85">
        <v>0</v>
      </c>
      <c r="GD85">
        <v>0</v>
      </c>
      <c r="GE85">
        <v>0</v>
      </c>
      <c r="GF85">
        <v>0</v>
      </c>
      <c r="GG85">
        <v>0</v>
      </c>
      <c r="GH85">
        <v>0</v>
      </c>
      <c r="GI85">
        <v>0</v>
      </c>
      <c r="GJ85">
        <v>0</v>
      </c>
      <c r="GK85">
        <v>0</v>
      </c>
      <c r="GL85">
        <v>0</v>
      </c>
      <c r="GM85">
        <v>0</v>
      </c>
      <c r="GN85">
        <v>0</v>
      </c>
      <c r="HI85" t="s">
        <v>248</v>
      </c>
      <c r="HJ85" s="3">
        <v>0</v>
      </c>
      <c r="HK85" t="s">
        <v>260</v>
      </c>
      <c r="IB85" s="3">
        <v>0</v>
      </c>
      <c r="IC85" s="3">
        <v>0</v>
      </c>
      <c r="ID85" s="3">
        <v>0</v>
      </c>
      <c r="IE85" t="s">
        <v>262</v>
      </c>
    </row>
    <row r="86" spans="1:239" x14ac:dyDescent="0.3">
      <c r="A86" t="s">
        <v>241</v>
      </c>
      <c r="B86" t="s">
        <v>241</v>
      </c>
      <c r="C86" t="s">
        <v>241</v>
      </c>
      <c r="D86" t="s">
        <v>241</v>
      </c>
      <c r="E86" t="s">
        <v>241</v>
      </c>
      <c r="F86" s="2">
        <v>125000000</v>
      </c>
      <c r="G86" s="2">
        <v>0</v>
      </c>
      <c r="H86" s="2">
        <v>0</v>
      </c>
      <c r="I86" s="2">
        <v>125000000</v>
      </c>
      <c r="J86" s="2">
        <v>125000000</v>
      </c>
      <c r="K86" s="2">
        <v>125000000</v>
      </c>
      <c r="L86" s="2">
        <v>0</v>
      </c>
      <c r="M86" s="2">
        <v>0</v>
      </c>
      <c r="N86" s="2">
        <v>0</v>
      </c>
      <c r="O86" s="1" t="s">
        <v>574</v>
      </c>
      <c r="Q86" s="1" t="s">
        <v>575</v>
      </c>
      <c r="R86" t="s">
        <v>569</v>
      </c>
      <c r="S86" s="4">
        <v>44561.708333333336</v>
      </c>
      <c r="T86" t="s">
        <v>249</v>
      </c>
      <c r="U86" t="s">
        <v>248</v>
      </c>
      <c r="V86" t="s">
        <v>561</v>
      </c>
      <c r="W86" t="s">
        <v>561</v>
      </c>
      <c r="X86">
        <v>85</v>
      </c>
      <c r="Y86" t="s">
        <v>249</v>
      </c>
      <c r="Z86" t="s">
        <v>276</v>
      </c>
      <c r="AB86" t="s">
        <v>282</v>
      </c>
      <c r="AC86" t="s">
        <v>248</v>
      </c>
      <c r="AD86" t="s">
        <v>562</v>
      </c>
      <c r="AE86" t="s">
        <v>565</v>
      </c>
      <c r="AF86" t="s">
        <v>282</v>
      </c>
      <c r="AG86" s="3">
        <v>0</v>
      </c>
      <c r="AH86" s="3">
        <v>0</v>
      </c>
      <c r="AI86" s="4">
        <v>44200.333333333336</v>
      </c>
      <c r="AJ86" s="4">
        <v>44561.708333333336</v>
      </c>
      <c r="AK86" s="4">
        <v>44200.333333333336</v>
      </c>
      <c r="AL86" s="4">
        <v>44561.708333333336</v>
      </c>
      <c r="AM86" s="4">
        <v>45294.333333333336</v>
      </c>
      <c r="AN86" s="4">
        <v>45657.708333333336</v>
      </c>
      <c r="AQ86" s="4">
        <v>43831.333333333336</v>
      </c>
      <c r="AR86" s="4">
        <v>43831.708333333336</v>
      </c>
      <c r="AS86" t="s">
        <v>558</v>
      </c>
      <c r="AT86" t="s">
        <v>566</v>
      </c>
      <c r="BS86" t="s">
        <v>249</v>
      </c>
      <c r="BT86" t="s">
        <v>249</v>
      </c>
      <c r="BU86" t="s">
        <v>249</v>
      </c>
      <c r="BV86" t="s">
        <v>249</v>
      </c>
      <c r="BW86" t="s">
        <v>249</v>
      </c>
      <c r="BX86" t="s">
        <v>249</v>
      </c>
      <c r="BY86" t="s">
        <v>249</v>
      </c>
      <c r="BZ86" t="s">
        <v>249</v>
      </c>
      <c r="CA86" t="s">
        <v>249</v>
      </c>
      <c r="CB86" t="s">
        <v>249</v>
      </c>
      <c r="CC86" t="s">
        <v>249</v>
      </c>
      <c r="CD86" t="s">
        <v>249</v>
      </c>
      <c r="CE86" s="2">
        <v>0</v>
      </c>
      <c r="CG86">
        <v>5</v>
      </c>
      <c r="CH86">
        <v>100</v>
      </c>
      <c r="CI86">
        <v>0</v>
      </c>
      <c r="CJ86">
        <v>0</v>
      </c>
      <c r="CK86">
        <v>0</v>
      </c>
      <c r="CL86">
        <v>0</v>
      </c>
      <c r="CM86">
        <v>0</v>
      </c>
      <c r="CN86" t="s">
        <v>249</v>
      </c>
      <c r="CR86">
        <v>0</v>
      </c>
      <c r="CS86" t="s">
        <v>249</v>
      </c>
      <c r="CW86" t="s">
        <v>575</v>
      </c>
      <c r="CX86" t="s">
        <v>248</v>
      </c>
      <c r="CY86" t="s">
        <v>248</v>
      </c>
      <c r="CZ86" t="s">
        <v>248</v>
      </c>
      <c r="DA86" s="2">
        <v>0</v>
      </c>
      <c r="DB86" s="2">
        <v>0</v>
      </c>
      <c r="DC86" s="2">
        <v>0</v>
      </c>
      <c r="DD86" t="s">
        <v>249</v>
      </c>
      <c r="DE86" t="s">
        <v>249</v>
      </c>
      <c r="DF86" t="s">
        <v>249</v>
      </c>
      <c r="DI86" s="2">
        <v>0</v>
      </c>
      <c r="DJ86" t="s">
        <v>256</v>
      </c>
      <c r="DK86" t="s">
        <v>249</v>
      </c>
      <c r="DL86" t="s">
        <v>247</v>
      </c>
      <c r="DM86" t="s">
        <v>241</v>
      </c>
      <c r="DN86" t="s">
        <v>241</v>
      </c>
      <c r="DO86" t="s">
        <v>241</v>
      </c>
      <c r="DP86" t="s">
        <v>241</v>
      </c>
      <c r="DQ86" s="2">
        <v>0</v>
      </c>
      <c r="DR86" s="2">
        <v>0</v>
      </c>
      <c r="DS86" s="2">
        <v>0</v>
      </c>
      <c r="DT86" t="s">
        <v>278</v>
      </c>
      <c r="DY86" t="s">
        <v>249</v>
      </c>
      <c r="DZ86" t="s">
        <v>249</v>
      </c>
      <c r="EA86" t="s">
        <v>249</v>
      </c>
      <c r="EB86" t="s">
        <v>249</v>
      </c>
      <c r="EC86" t="s">
        <v>249</v>
      </c>
      <c r="ED86" t="s">
        <v>249</v>
      </c>
      <c r="EE86" t="s">
        <v>249</v>
      </c>
      <c r="EF86" t="s">
        <v>249</v>
      </c>
      <c r="EG86" t="s">
        <v>259</v>
      </c>
      <c r="EH86" s="2">
        <v>0</v>
      </c>
      <c r="EI86" s="2">
        <v>0</v>
      </c>
      <c r="EJ86" s="2">
        <v>0</v>
      </c>
      <c r="EK86" s="2">
        <v>0</v>
      </c>
      <c r="EL86" s="2">
        <v>0</v>
      </c>
      <c r="EM86" s="2">
        <v>0</v>
      </c>
      <c r="EN86" s="2">
        <v>0</v>
      </c>
      <c r="EY86" t="s">
        <v>248</v>
      </c>
      <c r="EZ86" t="s">
        <v>248</v>
      </c>
      <c r="FA86" t="s">
        <v>248</v>
      </c>
      <c r="FB86" t="s">
        <v>248</v>
      </c>
      <c r="FC86" t="s">
        <v>248</v>
      </c>
      <c r="FD86" t="s">
        <v>248</v>
      </c>
      <c r="FE86" t="s">
        <v>248</v>
      </c>
      <c r="FP86" t="s">
        <v>249</v>
      </c>
      <c r="FQ86" t="s">
        <v>249</v>
      </c>
      <c r="FR86" t="s">
        <v>249</v>
      </c>
      <c r="FS86" t="s">
        <v>249</v>
      </c>
      <c r="FT86" t="s">
        <v>249</v>
      </c>
      <c r="FU86" t="s">
        <v>249</v>
      </c>
      <c r="FV86" t="s">
        <v>249</v>
      </c>
      <c r="FW86" t="s">
        <v>249</v>
      </c>
      <c r="FX86" t="s">
        <v>249</v>
      </c>
      <c r="FY86" t="s">
        <v>249</v>
      </c>
      <c r="FZ86">
        <v>0</v>
      </c>
      <c r="GA86">
        <v>0</v>
      </c>
      <c r="GB86">
        <v>0</v>
      </c>
      <c r="GC86">
        <v>0</v>
      </c>
      <c r="GD86">
        <v>0</v>
      </c>
      <c r="GE86">
        <v>0</v>
      </c>
      <c r="GF86">
        <v>0</v>
      </c>
      <c r="GG86">
        <v>0</v>
      </c>
      <c r="GH86">
        <v>0</v>
      </c>
      <c r="GI86">
        <v>0</v>
      </c>
      <c r="GJ86">
        <v>0</v>
      </c>
      <c r="GK86">
        <v>0</v>
      </c>
      <c r="GL86">
        <v>0</v>
      </c>
      <c r="GM86">
        <v>0</v>
      </c>
      <c r="GN86">
        <v>0</v>
      </c>
      <c r="HI86" t="s">
        <v>248</v>
      </c>
      <c r="HJ86" s="3">
        <v>0</v>
      </c>
      <c r="HK86" t="s">
        <v>260</v>
      </c>
      <c r="IB86" s="3">
        <v>0</v>
      </c>
      <c r="IC86" s="3">
        <v>0</v>
      </c>
      <c r="ID86" s="3">
        <v>0</v>
      </c>
      <c r="IE86" t="s">
        <v>262</v>
      </c>
    </row>
    <row r="87" spans="1:239" x14ac:dyDescent="0.3">
      <c r="A87" t="s">
        <v>241</v>
      </c>
      <c r="B87" t="s">
        <v>241</v>
      </c>
      <c r="C87" t="s">
        <v>241</v>
      </c>
      <c r="D87" t="s">
        <v>241</v>
      </c>
      <c r="E87" t="s">
        <v>241</v>
      </c>
      <c r="F87" s="2">
        <v>125000000</v>
      </c>
      <c r="G87" s="2">
        <v>0</v>
      </c>
      <c r="H87" s="2">
        <v>0</v>
      </c>
      <c r="I87" s="2">
        <v>125000000</v>
      </c>
      <c r="J87" s="2">
        <v>125000000</v>
      </c>
      <c r="K87" s="2">
        <v>125000000</v>
      </c>
      <c r="L87" s="2">
        <v>0</v>
      </c>
      <c r="M87" s="2">
        <v>0</v>
      </c>
      <c r="N87" s="2">
        <v>0</v>
      </c>
      <c r="O87" s="1" t="s">
        <v>576</v>
      </c>
      <c r="Q87" s="1" t="s">
        <v>577</v>
      </c>
      <c r="R87" t="s">
        <v>569</v>
      </c>
      <c r="S87" s="4">
        <v>44561.708333333336</v>
      </c>
      <c r="T87" t="s">
        <v>249</v>
      </c>
      <c r="U87" t="s">
        <v>248</v>
      </c>
      <c r="V87" t="s">
        <v>561</v>
      </c>
      <c r="W87" t="s">
        <v>561</v>
      </c>
      <c r="X87">
        <v>86</v>
      </c>
      <c r="Y87" t="s">
        <v>249</v>
      </c>
      <c r="Z87" t="s">
        <v>276</v>
      </c>
      <c r="AB87" t="s">
        <v>282</v>
      </c>
      <c r="AC87" t="s">
        <v>248</v>
      </c>
      <c r="AD87" t="s">
        <v>562</v>
      </c>
      <c r="AE87" t="s">
        <v>565</v>
      </c>
      <c r="AF87" t="s">
        <v>282</v>
      </c>
      <c r="AG87" s="3">
        <v>0</v>
      </c>
      <c r="AH87" s="3">
        <v>0</v>
      </c>
      <c r="AI87" s="4">
        <v>44200.333333333336</v>
      </c>
      <c r="AJ87" s="4">
        <v>44561.708333333336</v>
      </c>
      <c r="AK87" s="4">
        <v>44200.333333333336</v>
      </c>
      <c r="AL87" s="4">
        <v>44561.708333333336</v>
      </c>
      <c r="AM87" s="4">
        <v>45294.333333333336</v>
      </c>
      <c r="AN87" s="4">
        <v>45657.708333333336</v>
      </c>
      <c r="AQ87" s="4">
        <v>43831.333333333336</v>
      </c>
      <c r="AR87" s="4">
        <v>43831.708333333336</v>
      </c>
      <c r="AS87" t="s">
        <v>558</v>
      </c>
      <c r="AT87" t="s">
        <v>566</v>
      </c>
      <c r="BS87" t="s">
        <v>249</v>
      </c>
      <c r="BT87" t="s">
        <v>249</v>
      </c>
      <c r="BU87" t="s">
        <v>249</v>
      </c>
      <c r="BV87" t="s">
        <v>249</v>
      </c>
      <c r="BW87" t="s">
        <v>249</v>
      </c>
      <c r="BX87" t="s">
        <v>249</v>
      </c>
      <c r="BY87" t="s">
        <v>249</v>
      </c>
      <c r="BZ87" t="s">
        <v>249</v>
      </c>
      <c r="CA87" t="s">
        <v>249</v>
      </c>
      <c r="CB87" t="s">
        <v>249</v>
      </c>
      <c r="CC87" t="s">
        <v>249</v>
      </c>
      <c r="CD87" t="s">
        <v>249</v>
      </c>
      <c r="CE87" s="2">
        <v>0</v>
      </c>
      <c r="CG87">
        <v>5</v>
      </c>
      <c r="CH87">
        <v>102</v>
      </c>
      <c r="CI87">
        <v>0</v>
      </c>
      <c r="CJ87">
        <v>0</v>
      </c>
      <c r="CK87">
        <v>0</v>
      </c>
      <c r="CL87">
        <v>0</v>
      </c>
      <c r="CM87">
        <v>0</v>
      </c>
      <c r="CN87" t="s">
        <v>249</v>
      </c>
      <c r="CR87">
        <v>0</v>
      </c>
      <c r="CS87" t="s">
        <v>249</v>
      </c>
      <c r="CW87" t="s">
        <v>577</v>
      </c>
      <c r="CX87" t="s">
        <v>248</v>
      </c>
      <c r="CY87" t="s">
        <v>248</v>
      </c>
      <c r="CZ87" t="s">
        <v>248</v>
      </c>
      <c r="DA87" s="2">
        <v>0</v>
      </c>
      <c r="DB87" s="2">
        <v>0</v>
      </c>
      <c r="DC87" s="2">
        <v>0</v>
      </c>
      <c r="DD87" t="s">
        <v>249</v>
      </c>
      <c r="DE87" t="s">
        <v>249</v>
      </c>
      <c r="DF87" t="s">
        <v>249</v>
      </c>
      <c r="DI87" s="2">
        <v>0</v>
      </c>
      <c r="DJ87" t="s">
        <v>256</v>
      </c>
      <c r="DK87" t="s">
        <v>249</v>
      </c>
      <c r="DL87" t="s">
        <v>247</v>
      </c>
      <c r="DM87" t="s">
        <v>241</v>
      </c>
      <c r="DN87" t="s">
        <v>241</v>
      </c>
      <c r="DO87" t="s">
        <v>241</v>
      </c>
      <c r="DP87" t="s">
        <v>241</v>
      </c>
      <c r="DQ87" s="2">
        <v>0</v>
      </c>
      <c r="DR87" s="2">
        <v>0</v>
      </c>
      <c r="DS87" s="2">
        <v>0</v>
      </c>
      <c r="DT87" t="s">
        <v>278</v>
      </c>
      <c r="DY87" t="s">
        <v>249</v>
      </c>
      <c r="DZ87" t="s">
        <v>249</v>
      </c>
      <c r="EA87" t="s">
        <v>249</v>
      </c>
      <c r="EB87" t="s">
        <v>249</v>
      </c>
      <c r="EC87" t="s">
        <v>249</v>
      </c>
      <c r="ED87" t="s">
        <v>249</v>
      </c>
      <c r="EE87" t="s">
        <v>249</v>
      </c>
      <c r="EF87" t="s">
        <v>249</v>
      </c>
      <c r="EG87" t="s">
        <v>259</v>
      </c>
      <c r="EH87" s="2">
        <v>0</v>
      </c>
      <c r="EI87" s="2">
        <v>0</v>
      </c>
      <c r="EJ87" s="2">
        <v>0</v>
      </c>
      <c r="EK87" s="2">
        <v>0</v>
      </c>
      <c r="EL87" s="2">
        <v>0</v>
      </c>
      <c r="EM87" s="2">
        <v>0</v>
      </c>
      <c r="EN87" s="2">
        <v>0</v>
      </c>
      <c r="EY87" t="s">
        <v>248</v>
      </c>
      <c r="EZ87" t="s">
        <v>248</v>
      </c>
      <c r="FA87" t="s">
        <v>248</v>
      </c>
      <c r="FB87" t="s">
        <v>248</v>
      </c>
      <c r="FC87" t="s">
        <v>248</v>
      </c>
      <c r="FD87" t="s">
        <v>248</v>
      </c>
      <c r="FE87" t="s">
        <v>248</v>
      </c>
      <c r="FP87" t="s">
        <v>249</v>
      </c>
      <c r="FQ87" t="s">
        <v>249</v>
      </c>
      <c r="FR87" t="s">
        <v>249</v>
      </c>
      <c r="FS87" t="s">
        <v>249</v>
      </c>
      <c r="FT87" t="s">
        <v>249</v>
      </c>
      <c r="FU87" t="s">
        <v>249</v>
      </c>
      <c r="FV87" t="s">
        <v>249</v>
      </c>
      <c r="FW87" t="s">
        <v>249</v>
      </c>
      <c r="FX87" t="s">
        <v>249</v>
      </c>
      <c r="FY87" t="s">
        <v>249</v>
      </c>
      <c r="FZ87">
        <v>0</v>
      </c>
      <c r="GA87">
        <v>0</v>
      </c>
      <c r="GB87">
        <v>0</v>
      </c>
      <c r="GC87">
        <v>0</v>
      </c>
      <c r="GD87">
        <v>0</v>
      </c>
      <c r="GE87">
        <v>0</v>
      </c>
      <c r="GF87">
        <v>0</v>
      </c>
      <c r="GG87">
        <v>0</v>
      </c>
      <c r="GH87">
        <v>0</v>
      </c>
      <c r="GI87">
        <v>0</v>
      </c>
      <c r="GJ87">
        <v>0</v>
      </c>
      <c r="GK87">
        <v>0</v>
      </c>
      <c r="GL87">
        <v>0</v>
      </c>
      <c r="GM87">
        <v>0</v>
      </c>
      <c r="GN87">
        <v>0</v>
      </c>
      <c r="HI87" t="s">
        <v>248</v>
      </c>
      <c r="HJ87" s="3">
        <v>0</v>
      </c>
      <c r="HK87" t="s">
        <v>260</v>
      </c>
      <c r="IB87" s="3">
        <v>0</v>
      </c>
      <c r="IC87" s="3">
        <v>0</v>
      </c>
      <c r="ID87" s="3">
        <v>0</v>
      </c>
      <c r="IE87" t="s">
        <v>262</v>
      </c>
    </row>
    <row r="88" spans="1:239" x14ac:dyDescent="0.3">
      <c r="A88" t="s">
        <v>241</v>
      </c>
      <c r="B88" t="s">
        <v>241</v>
      </c>
      <c r="C88" t="s">
        <v>241</v>
      </c>
      <c r="D88" t="s">
        <v>241</v>
      </c>
      <c r="E88" t="s">
        <v>241</v>
      </c>
      <c r="F88" s="2">
        <v>886080000</v>
      </c>
      <c r="G88" s="2">
        <v>0</v>
      </c>
      <c r="H88" s="2">
        <v>0</v>
      </c>
      <c r="I88" s="2">
        <v>0</v>
      </c>
      <c r="J88" s="2">
        <v>886080000</v>
      </c>
      <c r="K88" s="2">
        <v>886080000</v>
      </c>
      <c r="L88" s="2">
        <v>0</v>
      </c>
      <c r="M88" s="2">
        <v>0</v>
      </c>
      <c r="N88" s="2">
        <v>0</v>
      </c>
      <c r="O88" s="1" t="s">
        <v>578</v>
      </c>
      <c r="Q88" s="1" t="s">
        <v>579</v>
      </c>
      <c r="R88" t="s">
        <v>246</v>
      </c>
      <c r="T88" t="s">
        <v>249</v>
      </c>
      <c r="U88" t="s">
        <v>248</v>
      </c>
      <c r="V88" t="s">
        <v>566</v>
      </c>
      <c r="W88" t="s">
        <v>566</v>
      </c>
      <c r="X88">
        <v>87</v>
      </c>
      <c r="Y88" t="s">
        <v>249</v>
      </c>
      <c r="Z88" t="s">
        <v>276</v>
      </c>
      <c r="AB88" t="s">
        <v>248</v>
      </c>
      <c r="AC88" t="s">
        <v>248</v>
      </c>
      <c r="AD88" t="s">
        <v>562</v>
      </c>
      <c r="AE88" t="s">
        <v>562</v>
      </c>
      <c r="AF88" t="s">
        <v>562</v>
      </c>
      <c r="AG88" s="3">
        <v>0</v>
      </c>
      <c r="AH88" s="3">
        <v>0</v>
      </c>
      <c r="AI88" s="4">
        <v>44564.333333333336</v>
      </c>
      <c r="AJ88" s="4">
        <v>44925.708333333336</v>
      </c>
      <c r="AK88" s="4">
        <v>44564.333333333336</v>
      </c>
      <c r="AL88" s="4">
        <v>44925.708333333336</v>
      </c>
      <c r="AM88" s="4">
        <v>45294.333333333336</v>
      </c>
      <c r="AN88" s="4">
        <v>45657.708333333336</v>
      </c>
      <c r="AS88" t="s">
        <v>248</v>
      </c>
      <c r="AT88" t="s">
        <v>248</v>
      </c>
      <c r="BS88" t="s">
        <v>249</v>
      </c>
      <c r="BT88" t="s">
        <v>249</v>
      </c>
      <c r="BU88" t="s">
        <v>249</v>
      </c>
      <c r="BV88" t="s">
        <v>249</v>
      </c>
      <c r="BW88" t="s">
        <v>249</v>
      </c>
      <c r="BX88" t="s">
        <v>249</v>
      </c>
      <c r="BY88" t="s">
        <v>249</v>
      </c>
      <c r="BZ88" t="s">
        <v>249</v>
      </c>
      <c r="CA88" t="s">
        <v>249</v>
      </c>
      <c r="CB88" t="s">
        <v>249</v>
      </c>
      <c r="CC88" t="s">
        <v>249</v>
      </c>
      <c r="CD88" t="s">
        <v>249</v>
      </c>
      <c r="CE88" s="2">
        <v>0</v>
      </c>
      <c r="CG88">
        <v>4</v>
      </c>
      <c r="CH88">
        <v>147</v>
      </c>
      <c r="CI88">
        <v>0</v>
      </c>
      <c r="CJ88">
        <v>0</v>
      </c>
      <c r="CK88">
        <v>0</v>
      </c>
      <c r="CL88">
        <v>0</v>
      </c>
      <c r="CM88">
        <v>0</v>
      </c>
      <c r="CN88" t="s">
        <v>247</v>
      </c>
      <c r="CR88">
        <v>0</v>
      </c>
      <c r="CS88" t="s">
        <v>249</v>
      </c>
      <c r="CW88" t="s">
        <v>579</v>
      </c>
      <c r="CX88" t="s">
        <v>248</v>
      </c>
      <c r="CY88" t="s">
        <v>248</v>
      </c>
      <c r="CZ88" t="s">
        <v>248</v>
      </c>
      <c r="DA88" s="2">
        <v>0</v>
      </c>
      <c r="DB88" s="2">
        <v>0</v>
      </c>
      <c r="DC88" s="2">
        <v>0</v>
      </c>
      <c r="DD88" t="s">
        <v>249</v>
      </c>
      <c r="DE88" t="s">
        <v>249</v>
      </c>
      <c r="DF88" t="s">
        <v>249</v>
      </c>
      <c r="DI88" s="2">
        <v>0</v>
      </c>
      <c r="DJ88" t="s">
        <v>256</v>
      </c>
      <c r="DK88" t="s">
        <v>249</v>
      </c>
      <c r="DL88" t="s">
        <v>247</v>
      </c>
      <c r="DM88" t="s">
        <v>241</v>
      </c>
      <c r="DN88" t="s">
        <v>241</v>
      </c>
      <c r="DO88" t="s">
        <v>241</v>
      </c>
      <c r="DP88" t="s">
        <v>241</v>
      </c>
      <c r="DQ88" s="2">
        <v>0</v>
      </c>
      <c r="DR88" s="2">
        <v>0</v>
      </c>
      <c r="DS88" s="2">
        <v>0</v>
      </c>
      <c r="DT88" t="s">
        <v>278</v>
      </c>
      <c r="DY88" t="s">
        <v>249</v>
      </c>
      <c r="DZ88" t="s">
        <v>249</v>
      </c>
      <c r="EA88" t="s">
        <v>249</v>
      </c>
      <c r="EB88" t="s">
        <v>249</v>
      </c>
      <c r="EC88" t="s">
        <v>249</v>
      </c>
      <c r="ED88" t="s">
        <v>249</v>
      </c>
      <c r="EE88" t="s">
        <v>249</v>
      </c>
      <c r="EF88" t="s">
        <v>249</v>
      </c>
      <c r="EG88" t="s">
        <v>259</v>
      </c>
      <c r="EH88" s="2">
        <v>0</v>
      </c>
      <c r="EI88" s="2">
        <v>0</v>
      </c>
      <c r="EJ88" s="2">
        <v>0</v>
      </c>
      <c r="EK88" s="2">
        <v>0</v>
      </c>
      <c r="EL88" s="2">
        <v>0</v>
      </c>
      <c r="EM88" s="2">
        <v>0</v>
      </c>
      <c r="EN88" s="2">
        <v>0</v>
      </c>
      <c r="EY88" t="s">
        <v>248</v>
      </c>
      <c r="EZ88" t="s">
        <v>248</v>
      </c>
      <c r="FA88" t="s">
        <v>248</v>
      </c>
      <c r="FB88" t="s">
        <v>248</v>
      </c>
      <c r="FC88" t="s">
        <v>248</v>
      </c>
      <c r="FD88" t="s">
        <v>248</v>
      </c>
      <c r="FE88" t="s">
        <v>248</v>
      </c>
      <c r="FP88" t="s">
        <v>249</v>
      </c>
      <c r="FQ88" t="s">
        <v>249</v>
      </c>
      <c r="FR88" t="s">
        <v>249</v>
      </c>
      <c r="FS88" t="s">
        <v>249</v>
      </c>
      <c r="FT88" t="s">
        <v>249</v>
      </c>
      <c r="FU88" t="s">
        <v>249</v>
      </c>
      <c r="FV88" t="s">
        <v>249</v>
      </c>
      <c r="FW88" t="s">
        <v>249</v>
      </c>
      <c r="FX88" t="s">
        <v>249</v>
      </c>
      <c r="FY88" t="s">
        <v>249</v>
      </c>
      <c r="FZ88">
        <v>0</v>
      </c>
      <c r="GA88">
        <v>0</v>
      </c>
      <c r="GB88">
        <v>0</v>
      </c>
      <c r="GC88">
        <v>0</v>
      </c>
      <c r="GD88">
        <v>0</v>
      </c>
      <c r="GE88">
        <v>0</v>
      </c>
      <c r="GF88">
        <v>0</v>
      </c>
      <c r="GG88">
        <v>0</v>
      </c>
      <c r="GH88">
        <v>0</v>
      </c>
      <c r="GI88">
        <v>0</v>
      </c>
      <c r="GJ88">
        <v>0</v>
      </c>
      <c r="GK88">
        <v>0</v>
      </c>
      <c r="GL88">
        <v>0</v>
      </c>
      <c r="GM88">
        <v>0</v>
      </c>
      <c r="GN88">
        <v>0</v>
      </c>
      <c r="HI88" t="s">
        <v>248</v>
      </c>
      <c r="HJ88" s="3">
        <v>0</v>
      </c>
      <c r="HK88" t="s">
        <v>260</v>
      </c>
      <c r="IB88" s="3">
        <v>0</v>
      </c>
      <c r="IC88" s="3">
        <v>0</v>
      </c>
      <c r="ID88" s="3">
        <v>0</v>
      </c>
      <c r="IE88" t="s">
        <v>262</v>
      </c>
    </row>
    <row r="89" spans="1:239" x14ac:dyDescent="0.3">
      <c r="A89" t="s">
        <v>241</v>
      </c>
      <c r="B89" t="s">
        <v>241</v>
      </c>
      <c r="C89" t="s">
        <v>241</v>
      </c>
      <c r="D89" t="s">
        <v>241</v>
      </c>
      <c r="E89" t="s">
        <v>241</v>
      </c>
      <c r="F89" s="2">
        <v>174720000</v>
      </c>
      <c r="G89" s="2">
        <v>0</v>
      </c>
      <c r="H89" s="2">
        <v>0</v>
      </c>
      <c r="I89" s="2">
        <v>174720000</v>
      </c>
      <c r="J89" s="2">
        <v>174720000</v>
      </c>
      <c r="K89" s="2">
        <v>174720000</v>
      </c>
      <c r="L89" s="2">
        <v>0</v>
      </c>
      <c r="M89" s="2">
        <v>0</v>
      </c>
      <c r="N89" s="2">
        <v>0</v>
      </c>
      <c r="O89" s="1" t="s">
        <v>580</v>
      </c>
      <c r="Q89" s="1" t="s">
        <v>581</v>
      </c>
      <c r="R89" t="s">
        <v>569</v>
      </c>
      <c r="S89" s="4">
        <v>44925.708333333336</v>
      </c>
      <c r="T89" t="s">
        <v>249</v>
      </c>
      <c r="U89" t="s">
        <v>248</v>
      </c>
      <c r="V89" t="s">
        <v>566</v>
      </c>
      <c r="W89" t="s">
        <v>566</v>
      </c>
      <c r="X89">
        <v>88</v>
      </c>
      <c r="Y89" t="s">
        <v>249</v>
      </c>
      <c r="Z89" t="s">
        <v>276</v>
      </c>
      <c r="AB89" t="s">
        <v>248</v>
      </c>
      <c r="AC89" t="s">
        <v>248</v>
      </c>
      <c r="AD89" t="s">
        <v>562</v>
      </c>
      <c r="AE89" t="s">
        <v>562</v>
      </c>
      <c r="AF89" t="s">
        <v>248</v>
      </c>
      <c r="AG89" s="3">
        <v>0</v>
      </c>
      <c r="AH89" s="3">
        <v>0</v>
      </c>
      <c r="AI89" s="4">
        <v>44564.333333333336</v>
      </c>
      <c r="AJ89" s="4">
        <v>44925.708333333336</v>
      </c>
      <c r="AK89" s="4">
        <v>44564.333333333336</v>
      </c>
      <c r="AL89" s="4">
        <v>44925.708333333336</v>
      </c>
      <c r="AM89" s="4">
        <v>45294.333333333336</v>
      </c>
      <c r="AN89" s="4">
        <v>45657.708333333336</v>
      </c>
      <c r="AS89" t="s">
        <v>248</v>
      </c>
      <c r="AT89" t="s">
        <v>248</v>
      </c>
      <c r="BS89" t="s">
        <v>249</v>
      </c>
      <c r="BT89" t="s">
        <v>249</v>
      </c>
      <c r="BU89" t="s">
        <v>249</v>
      </c>
      <c r="BV89" t="s">
        <v>249</v>
      </c>
      <c r="BW89" t="s">
        <v>249</v>
      </c>
      <c r="BX89" t="s">
        <v>249</v>
      </c>
      <c r="BY89" t="s">
        <v>249</v>
      </c>
      <c r="BZ89" t="s">
        <v>249</v>
      </c>
      <c r="CA89" t="s">
        <v>249</v>
      </c>
      <c r="CB89" t="s">
        <v>249</v>
      </c>
      <c r="CC89" t="s">
        <v>249</v>
      </c>
      <c r="CD89" t="s">
        <v>249</v>
      </c>
      <c r="CE89" s="2">
        <v>0</v>
      </c>
      <c r="CG89">
        <v>5</v>
      </c>
      <c r="CH89">
        <v>148</v>
      </c>
      <c r="CI89">
        <v>0</v>
      </c>
      <c r="CJ89">
        <v>0</v>
      </c>
      <c r="CK89">
        <v>0</v>
      </c>
      <c r="CL89">
        <v>0</v>
      </c>
      <c r="CM89">
        <v>0</v>
      </c>
      <c r="CN89" t="s">
        <v>249</v>
      </c>
      <c r="CR89">
        <v>0</v>
      </c>
      <c r="CS89" t="s">
        <v>249</v>
      </c>
      <c r="CW89" t="s">
        <v>581</v>
      </c>
      <c r="CX89" t="s">
        <v>248</v>
      </c>
      <c r="CY89" t="s">
        <v>248</v>
      </c>
      <c r="CZ89" t="s">
        <v>248</v>
      </c>
      <c r="DA89" s="2">
        <v>0</v>
      </c>
      <c r="DB89" s="2">
        <v>0</v>
      </c>
      <c r="DC89" s="2">
        <v>0</v>
      </c>
      <c r="DD89" t="s">
        <v>249</v>
      </c>
      <c r="DE89" t="s">
        <v>249</v>
      </c>
      <c r="DF89" t="s">
        <v>249</v>
      </c>
      <c r="DI89" s="2">
        <v>0</v>
      </c>
      <c r="DJ89" t="s">
        <v>256</v>
      </c>
      <c r="DK89" t="s">
        <v>249</v>
      </c>
      <c r="DL89" t="s">
        <v>247</v>
      </c>
      <c r="DM89" t="s">
        <v>241</v>
      </c>
      <c r="DN89" t="s">
        <v>241</v>
      </c>
      <c r="DO89" t="s">
        <v>241</v>
      </c>
      <c r="DP89" t="s">
        <v>241</v>
      </c>
      <c r="DQ89" s="2">
        <v>0</v>
      </c>
      <c r="DR89" s="2">
        <v>0</v>
      </c>
      <c r="DS89" s="2">
        <v>0</v>
      </c>
      <c r="DT89" t="s">
        <v>278</v>
      </c>
      <c r="DY89" t="s">
        <v>249</v>
      </c>
      <c r="DZ89" t="s">
        <v>249</v>
      </c>
      <c r="EA89" t="s">
        <v>249</v>
      </c>
      <c r="EB89" t="s">
        <v>249</v>
      </c>
      <c r="EC89" t="s">
        <v>249</v>
      </c>
      <c r="ED89" t="s">
        <v>249</v>
      </c>
      <c r="EE89" t="s">
        <v>249</v>
      </c>
      <c r="EF89" t="s">
        <v>249</v>
      </c>
      <c r="EG89" t="s">
        <v>259</v>
      </c>
      <c r="EH89" s="2">
        <v>0</v>
      </c>
      <c r="EI89" s="2">
        <v>0</v>
      </c>
      <c r="EJ89" s="2">
        <v>0</v>
      </c>
      <c r="EK89" s="2">
        <v>0</v>
      </c>
      <c r="EL89" s="2">
        <v>0</v>
      </c>
      <c r="EM89" s="2">
        <v>0</v>
      </c>
      <c r="EN89" s="2">
        <v>0</v>
      </c>
      <c r="EY89" t="s">
        <v>248</v>
      </c>
      <c r="EZ89" t="s">
        <v>248</v>
      </c>
      <c r="FA89" t="s">
        <v>248</v>
      </c>
      <c r="FB89" t="s">
        <v>248</v>
      </c>
      <c r="FC89" t="s">
        <v>248</v>
      </c>
      <c r="FD89" t="s">
        <v>248</v>
      </c>
      <c r="FE89" t="s">
        <v>248</v>
      </c>
      <c r="FP89" t="s">
        <v>249</v>
      </c>
      <c r="FQ89" t="s">
        <v>249</v>
      </c>
      <c r="FR89" t="s">
        <v>249</v>
      </c>
      <c r="FS89" t="s">
        <v>249</v>
      </c>
      <c r="FT89" t="s">
        <v>249</v>
      </c>
      <c r="FU89" t="s">
        <v>249</v>
      </c>
      <c r="FV89" t="s">
        <v>249</v>
      </c>
      <c r="FW89" t="s">
        <v>249</v>
      </c>
      <c r="FX89" t="s">
        <v>249</v>
      </c>
      <c r="FY89" t="s">
        <v>249</v>
      </c>
      <c r="FZ89">
        <v>0</v>
      </c>
      <c r="GA89">
        <v>0</v>
      </c>
      <c r="GB89">
        <v>0</v>
      </c>
      <c r="GC89">
        <v>0</v>
      </c>
      <c r="GD89">
        <v>0</v>
      </c>
      <c r="GE89">
        <v>0</v>
      </c>
      <c r="GF89">
        <v>0</v>
      </c>
      <c r="GG89">
        <v>0</v>
      </c>
      <c r="GH89">
        <v>0</v>
      </c>
      <c r="GI89">
        <v>0</v>
      </c>
      <c r="GJ89">
        <v>0</v>
      </c>
      <c r="GK89">
        <v>0</v>
      </c>
      <c r="GL89">
        <v>0</v>
      </c>
      <c r="GM89">
        <v>0</v>
      </c>
      <c r="GN89">
        <v>0</v>
      </c>
      <c r="HI89" t="s">
        <v>248</v>
      </c>
      <c r="HJ89" s="3">
        <v>0</v>
      </c>
      <c r="HK89" t="s">
        <v>260</v>
      </c>
      <c r="IB89" s="3">
        <v>0</v>
      </c>
      <c r="IC89" s="3">
        <v>0</v>
      </c>
      <c r="ID89" s="3">
        <v>0</v>
      </c>
      <c r="IE89" t="s">
        <v>262</v>
      </c>
    </row>
    <row r="90" spans="1:239" x14ac:dyDescent="0.3">
      <c r="A90" t="s">
        <v>241</v>
      </c>
      <c r="B90" t="s">
        <v>241</v>
      </c>
      <c r="C90" t="s">
        <v>241</v>
      </c>
      <c r="D90" t="s">
        <v>241</v>
      </c>
      <c r="E90" t="s">
        <v>241</v>
      </c>
      <c r="F90" s="2">
        <v>99840000</v>
      </c>
      <c r="G90" s="2">
        <v>0</v>
      </c>
      <c r="H90" s="2">
        <v>0</v>
      </c>
      <c r="I90" s="2">
        <v>99840000</v>
      </c>
      <c r="J90" s="2">
        <v>99840000</v>
      </c>
      <c r="K90" s="2">
        <v>99840000</v>
      </c>
      <c r="L90" s="2">
        <v>0</v>
      </c>
      <c r="M90" s="2">
        <v>0</v>
      </c>
      <c r="N90" s="2">
        <v>0</v>
      </c>
      <c r="O90" s="1" t="s">
        <v>582</v>
      </c>
      <c r="Q90" s="1" t="s">
        <v>583</v>
      </c>
      <c r="R90" t="s">
        <v>569</v>
      </c>
      <c r="S90" s="4">
        <v>44925.708333333336</v>
      </c>
      <c r="T90" t="s">
        <v>249</v>
      </c>
      <c r="U90" t="s">
        <v>248</v>
      </c>
      <c r="V90" t="s">
        <v>566</v>
      </c>
      <c r="W90" t="s">
        <v>566</v>
      </c>
      <c r="X90">
        <v>89</v>
      </c>
      <c r="Y90" t="s">
        <v>249</v>
      </c>
      <c r="Z90" t="s">
        <v>276</v>
      </c>
      <c r="AB90" t="s">
        <v>248</v>
      </c>
      <c r="AC90" t="s">
        <v>248</v>
      </c>
      <c r="AD90" t="s">
        <v>562</v>
      </c>
      <c r="AE90" t="s">
        <v>562</v>
      </c>
      <c r="AF90" t="s">
        <v>248</v>
      </c>
      <c r="AG90" s="3">
        <v>0</v>
      </c>
      <c r="AH90" s="3">
        <v>0</v>
      </c>
      <c r="AI90" s="4">
        <v>44564.333333333336</v>
      </c>
      <c r="AJ90" s="4">
        <v>44925.708333333336</v>
      </c>
      <c r="AK90" s="4">
        <v>44564.333333333336</v>
      </c>
      <c r="AL90" s="4">
        <v>44925.708333333336</v>
      </c>
      <c r="AM90" s="4">
        <v>45294.333333333336</v>
      </c>
      <c r="AN90" s="4">
        <v>45657.708333333336</v>
      </c>
      <c r="AS90" t="s">
        <v>248</v>
      </c>
      <c r="AT90" t="s">
        <v>248</v>
      </c>
      <c r="BS90" t="s">
        <v>249</v>
      </c>
      <c r="BT90" t="s">
        <v>249</v>
      </c>
      <c r="BU90" t="s">
        <v>249</v>
      </c>
      <c r="BV90" t="s">
        <v>249</v>
      </c>
      <c r="BW90" t="s">
        <v>249</v>
      </c>
      <c r="BX90" t="s">
        <v>249</v>
      </c>
      <c r="BY90" t="s">
        <v>249</v>
      </c>
      <c r="BZ90" t="s">
        <v>249</v>
      </c>
      <c r="CA90" t="s">
        <v>249</v>
      </c>
      <c r="CB90" t="s">
        <v>249</v>
      </c>
      <c r="CC90" t="s">
        <v>249</v>
      </c>
      <c r="CD90" t="s">
        <v>249</v>
      </c>
      <c r="CE90" s="2">
        <v>0</v>
      </c>
      <c r="CG90">
        <v>5</v>
      </c>
      <c r="CH90">
        <v>152</v>
      </c>
      <c r="CI90">
        <v>0</v>
      </c>
      <c r="CJ90">
        <v>0</v>
      </c>
      <c r="CK90">
        <v>0</v>
      </c>
      <c r="CL90">
        <v>0</v>
      </c>
      <c r="CM90">
        <v>0</v>
      </c>
      <c r="CN90" t="s">
        <v>249</v>
      </c>
      <c r="CR90">
        <v>0</v>
      </c>
      <c r="CS90" t="s">
        <v>249</v>
      </c>
      <c r="CW90" t="s">
        <v>583</v>
      </c>
      <c r="CX90" t="s">
        <v>248</v>
      </c>
      <c r="CY90" t="s">
        <v>248</v>
      </c>
      <c r="CZ90" t="s">
        <v>248</v>
      </c>
      <c r="DA90" s="2">
        <v>0</v>
      </c>
      <c r="DB90" s="2">
        <v>0</v>
      </c>
      <c r="DC90" s="2">
        <v>0</v>
      </c>
      <c r="DD90" t="s">
        <v>249</v>
      </c>
      <c r="DE90" t="s">
        <v>249</v>
      </c>
      <c r="DF90" t="s">
        <v>249</v>
      </c>
      <c r="DI90" s="2">
        <v>0</v>
      </c>
      <c r="DJ90" t="s">
        <v>256</v>
      </c>
      <c r="DK90" t="s">
        <v>249</v>
      </c>
      <c r="DL90" t="s">
        <v>247</v>
      </c>
      <c r="DM90" t="s">
        <v>241</v>
      </c>
      <c r="DN90" t="s">
        <v>241</v>
      </c>
      <c r="DO90" t="s">
        <v>241</v>
      </c>
      <c r="DP90" t="s">
        <v>241</v>
      </c>
      <c r="DQ90" s="2">
        <v>0</v>
      </c>
      <c r="DR90" s="2">
        <v>0</v>
      </c>
      <c r="DS90" s="2">
        <v>0</v>
      </c>
      <c r="DT90" t="s">
        <v>278</v>
      </c>
      <c r="DY90" t="s">
        <v>249</v>
      </c>
      <c r="DZ90" t="s">
        <v>249</v>
      </c>
      <c r="EA90" t="s">
        <v>249</v>
      </c>
      <c r="EB90" t="s">
        <v>249</v>
      </c>
      <c r="EC90" t="s">
        <v>249</v>
      </c>
      <c r="ED90" t="s">
        <v>249</v>
      </c>
      <c r="EE90" t="s">
        <v>249</v>
      </c>
      <c r="EF90" t="s">
        <v>249</v>
      </c>
      <c r="EG90" t="s">
        <v>259</v>
      </c>
      <c r="EH90" s="2">
        <v>0</v>
      </c>
      <c r="EI90" s="2">
        <v>0</v>
      </c>
      <c r="EJ90" s="2">
        <v>0</v>
      </c>
      <c r="EK90" s="2">
        <v>0</v>
      </c>
      <c r="EL90" s="2">
        <v>0</v>
      </c>
      <c r="EM90" s="2">
        <v>0</v>
      </c>
      <c r="EN90" s="2">
        <v>0</v>
      </c>
      <c r="EY90" t="s">
        <v>248</v>
      </c>
      <c r="EZ90" t="s">
        <v>248</v>
      </c>
      <c r="FA90" t="s">
        <v>248</v>
      </c>
      <c r="FB90" t="s">
        <v>248</v>
      </c>
      <c r="FC90" t="s">
        <v>248</v>
      </c>
      <c r="FD90" t="s">
        <v>248</v>
      </c>
      <c r="FE90" t="s">
        <v>248</v>
      </c>
      <c r="FP90" t="s">
        <v>249</v>
      </c>
      <c r="FQ90" t="s">
        <v>249</v>
      </c>
      <c r="FR90" t="s">
        <v>249</v>
      </c>
      <c r="FS90" t="s">
        <v>249</v>
      </c>
      <c r="FT90" t="s">
        <v>249</v>
      </c>
      <c r="FU90" t="s">
        <v>249</v>
      </c>
      <c r="FV90" t="s">
        <v>249</v>
      </c>
      <c r="FW90" t="s">
        <v>249</v>
      </c>
      <c r="FX90" t="s">
        <v>249</v>
      </c>
      <c r="FY90" t="s">
        <v>249</v>
      </c>
      <c r="FZ90">
        <v>0</v>
      </c>
      <c r="GA90">
        <v>0</v>
      </c>
      <c r="GB90">
        <v>0</v>
      </c>
      <c r="GC90">
        <v>0</v>
      </c>
      <c r="GD90">
        <v>0</v>
      </c>
      <c r="GE90">
        <v>0</v>
      </c>
      <c r="GF90">
        <v>0</v>
      </c>
      <c r="GG90">
        <v>0</v>
      </c>
      <c r="GH90">
        <v>0</v>
      </c>
      <c r="GI90">
        <v>0</v>
      </c>
      <c r="GJ90">
        <v>0</v>
      </c>
      <c r="GK90">
        <v>0</v>
      </c>
      <c r="GL90">
        <v>0</v>
      </c>
      <c r="GM90">
        <v>0</v>
      </c>
      <c r="GN90">
        <v>0</v>
      </c>
      <c r="HI90" t="s">
        <v>248</v>
      </c>
      <c r="HJ90" s="3">
        <v>0</v>
      </c>
      <c r="HK90" t="s">
        <v>260</v>
      </c>
      <c r="IB90" s="3">
        <v>0</v>
      </c>
      <c r="IC90" s="3">
        <v>0</v>
      </c>
      <c r="ID90" s="3">
        <v>0</v>
      </c>
      <c r="IE90" t="s">
        <v>262</v>
      </c>
    </row>
    <row r="91" spans="1:239" x14ac:dyDescent="0.3">
      <c r="A91" t="s">
        <v>241</v>
      </c>
      <c r="B91" t="s">
        <v>241</v>
      </c>
      <c r="C91" t="s">
        <v>241</v>
      </c>
      <c r="D91" t="s">
        <v>241</v>
      </c>
      <c r="E91" t="s">
        <v>241</v>
      </c>
      <c r="F91" s="2">
        <v>174720000</v>
      </c>
      <c r="G91" s="2">
        <v>0</v>
      </c>
      <c r="H91" s="2">
        <v>0</v>
      </c>
      <c r="I91" s="2">
        <v>174720000</v>
      </c>
      <c r="J91" s="2">
        <v>174720000</v>
      </c>
      <c r="K91" s="2">
        <v>174720000</v>
      </c>
      <c r="L91" s="2">
        <v>0</v>
      </c>
      <c r="M91" s="2">
        <v>0</v>
      </c>
      <c r="N91" s="2">
        <v>0</v>
      </c>
      <c r="O91" s="1" t="s">
        <v>584</v>
      </c>
      <c r="Q91" s="1" t="s">
        <v>585</v>
      </c>
      <c r="R91" t="s">
        <v>569</v>
      </c>
      <c r="S91" s="4">
        <v>44925.708333333336</v>
      </c>
      <c r="T91" t="s">
        <v>249</v>
      </c>
      <c r="U91" t="s">
        <v>248</v>
      </c>
      <c r="V91" t="s">
        <v>566</v>
      </c>
      <c r="W91" t="s">
        <v>566</v>
      </c>
      <c r="X91">
        <v>90</v>
      </c>
      <c r="Y91" t="s">
        <v>249</v>
      </c>
      <c r="Z91" t="s">
        <v>276</v>
      </c>
      <c r="AB91" t="s">
        <v>248</v>
      </c>
      <c r="AC91" t="s">
        <v>248</v>
      </c>
      <c r="AD91" t="s">
        <v>562</v>
      </c>
      <c r="AE91" t="s">
        <v>562</v>
      </c>
      <c r="AF91" t="s">
        <v>248</v>
      </c>
      <c r="AG91" s="3">
        <v>0</v>
      </c>
      <c r="AH91" s="3">
        <v>0</v>
      </c>
      <c r="AI91" s="4">
        <v>44564.333333333336</v>
      </c>
      <c r="AJ91" s="4">
        <v>44925.708333333336</v>
      </c>
      <c r="AK91" s="4">
        <v>44564.333333333336</v>
      </c>
      <c r="AL91" s="4">
        <v>44925.708333333336</v>
      </c>
      <c r="AM91" s="4">
        <v>45294.333333333336</v>
      </c>
      <c r="AN91" s="4">
        <v>45657.708333333336</v>
      </c>
      <c r="AS91" t="s">
        <v>248</v>
      </c>
      <c r="AT91" t="s">
        <v>248</v>
      </c>
      <c r="BS91" t="s">
        <v>249</v>
      </c>
      <c r="BT91" t="s">
        <v>249</v>
      </c>
      <c r="BU91" t="s">
        <v>249</v>
      </c>
      <c r="BV91" t="s">
        <v>249</v>
      </c>
      <c r="BW91" t="s">
        <v>249</v>
      </c>
      <c r="BX91" t="s">
        <v>249</v>
      </c>
      <c r="BY91" t="s">
        <v>249</v>
      </c>
      <c r="BZ91" t="s">
        <v>249</v>
      </c>
      <c r="CA91" t="s">
        <v>249</v>
      </c>
      <c r="CB91" t="s">
        <v>249</v>
      </c>
      <c r="CC91" t="s">
        <v>249</v>
      </c>
      <c r="CD91" t="s">
        <v>249</v>
      </c>
      <c r="CE91" s="2">
        <v>0</v>
      </c>
      <c r="CG91">
        <v>5</v>
      </c>
      <c r="CH91">
        <v>149</v>
      </c>
      <c r="CI91">
        <v>0</v>
      </c>
      <c r="CJ91">
        <v>0</v>
      </c>
      <c r="CK91">
        <v>0</v>
      </c>
      <c r="CL91">
        <v>0</v>
      </c>
      <c r="CM91">
        <v>0</v>
      </c>
      <c r="CN91" t="s">
        <v>249</v>
      </c>
      <c r="CR91">
        <v>0</v>
      </c>
      <c r="CS91" t="s">
        <v>249</v>
      </c>
      <c r="CW91" t="s">
        <v>585</v>
      </c>
      <c r="CX91" t="s">
        <v>248</v>
      </c>
      <c r="CY91" t="s">
        <v>248</v>
      </c>
      <c r="CZ91" t="s">
        <v>248</v>
      </c>
      <c r="DA91" s="2">
        <v>0</v>
      </c>
      <c r="DB91" s="2">
        <v>0</v>
      </c>
      <c r="DC91" s="2">
        <v>0</v>
      </c>
      <c r="DD91" t="s">
        <v>249</v>
      </c>
      <c r="DE91" t="s">
        <v>249</v>
      </c>
      <c r="DF91" t="s">
        <v>249</v>
      </c>
      <c r="DI91" s="2">
        <v>0</v>
      </c>
      <c r="DJ91" t="s">
        <v>256</v>
      </c>
      <c r="DK91" t="s">
        <v>249</v>
      </c>
      <c r="DL91" t="s">
        <v>247</v>
      </c>
      <c r="DM91" t="s">
        <v>241</v>
      </c>
      <c r="DN91" t="s">
        <v>241</v>
      </c>
      <c r="DO91" t="s">
        <v>241</v>
      </c>
      <c r="DP91" t="s">
        <v>241</v>
      </c>
      <c r="DQ91" s="2">
        <v>0</v>
      </c>
      <c r="DR91" s="2">
        <v>0</v>
      </c>
      <c r="DS91" s="2">
        <v>0</v>
      </c>
      <c r="DT91" t="s">
        <v>278</v>
      </c>
      <c r="DY91" t="s">
        <v>249</v>
      </c>
      <c r="DZ91" t="s">
        <v>249</v>
      </c>
      <c r="EA91" t="s">
        <v>249</v>
      </c>
      <c r="EB91" t="s">
        <v>249</v>
      </c>
      <c r="EC91" t="s">
        <v>249</v>
      </c>
      <c r="ED91" t="s">
        <v>249</v>
      </c>
      <c r="EE91" t="s">
        <v>249</v>
      </c>
      <c r="EF91" t="s">
        <v>249</v>
      </c>
      <c r="EG91" t="s">
        <v>259</v>
      </c>
      <c r="EH91" s="2">
        <v>0</v>
      </c>
      <c r="EI91" s="2">
        <v>0</v>
      </c>
      <c r="EJ91" s="2">
        <v>0</v>
      </c>
      <c r="EK91" s="2">
        <v>0</v>
      </c>
      <c r="EL91" s="2">
        <v>0</v>
      </c>
      <c r="EM91" s="2">
        <v>0</v>
      </c>
      <c r="EN91" s="2">
        <v>0</v>
      </c>
      <c r="EY91" t="s">
        <v>248</v>
      </c>
      <c r="EZ91" t="s">
        <v>248</v>
      </c>
      <c r="FA91" t="s">
        <v>248</v>
      </c>
      <c r="FB91" t="s">
        <v>248</v>
      </c>
      <c r="FC91" t="s">
        <v>248</v>
      </c>
      <c r="FD91" t="s">
        <v>248</v>
      </c>
      <c r="FE91" t="s">
        <v>248</v>
      </c>
      <c r="FP91" t="s">
        <v>249</v>
      </c>
      <c r="FQ91" t="s">
        <v>249</v>
      </c>
      <c r="FR91" t="s">
        <v>249</v>
      </c>
      <c r="FS91" t="s">
        <v>249</v>
      </c>
      <c r="FT91" t="s">
        <v>249</v>
      </c>
      <c r="FU91" t="s">
        <v>249</v>
      </c>
      <c r="FV91" t="s">
        <v>249</v>
      </c>
      <c r="FW91" t="s">
        <v>249</v>
      </c>
      <c r="FX91" t="s">
        <v>249</v>
      </c>
      <c r="FY91" t="s">
        <v>249</v>
      </c>
      <c r="FZ91">
        <v>0</v>
      </c>
      <c r="GA91">
        <v>0</v>
      </c>
      <c r="GB91">
        <v>0</v>
      </c>
      <c r="GC91">
        <v>0</v>
      </c>
      <c r="GD91">
        <v>0</v>
      </c>
      <c r="GE91">
        <v>0</v>
      </c>
      <c r="GF91">
        <v>0</v>
      </c>
      <c r="GG91">
        <v>0</v>
      </c>
      <c r="GH91">
        <v>0</v>
      </c>
      <c r="GI91">
        <v>0</v>
      </c>
      <c r="GJ91">
        <v>0</v>
      </c>
      <c r="GK91">
        <v>0</v>
      </c>
      <c r="GL91">
        <v>0</v>
      </c>
      <c r="GM91">
        <v>0</v>
      </c>
      <c r="GN91">
        <v>0</v>
      </c>
      <c r="HI91" t="s">
        <v>248</v>
      </c>
      <c r="HJ91" s="3">
        <v>0</v>
      </c>
      <c r="HK91" t="s">
        <v>260</v>
      </c>
      <c r="IB91" s="3">
        <v>0</v>
      </c>
      <c r="IC91" s="3">
        <v>0</v>
      </c>
      <c r="ID91" s="3">
        <v>0</v>
      </c>
      <c r="IE91" t="s">
        <v>262</v>
      </c>
    </row>
    <row r="92" spans="1:239" x14ac:dyDescent="0.3">
      <c r="A92" t="s">
        <v>241</v>
      </c>
      <c r="B92" t="s">
        <v>241</v>
      </c>
      <c r="C92" t="s">
        <v>241</v>
      </c>
      <c r="D92" t="s">
        <v>241</v>
      </c>
      <c r="E92" t="s">
        <v>241</v>
      </c>
      <c r="F92" s="2">
        <v>124800000</v>
      </c>
      <c r="G92" s="2">
        <v>0</v>
      </c>
      <c r="H92" s="2">
        <v>0</v>
      </c>
      <c r="I92" s="2">
        <v>124800000</v>
      </c>
      <c r="J92" s="2">
        <v>124800000</v>
      </c>
      <c r="K92" s="2">
        <v>124800000</v>
      </c>
      <c r="L92" s="2">
        <v>0</v>
      </c>
      <c r="M92" s="2">
        <v>0</v>
      </c>
      <c r="N92" s="2">
        <v>0</v>
      </c>
      <c r="O92" s="1" t="s">
        <v>586</v>
      </c>
      <c r="Q92" s="1" t="s">
        <v>587</v>
      </c>
      <c r="R92" t="s">
        <v>569</v>
      </c>
      <c r="S92" s="4">
        <v>44925.708333333336</v>
      </c>
      <c r="T92" t="s">
        <v>249</v>
      </c>
      <c r="U92" t="s">
        <v>248</v>
      </c>
      <c r="V92" t="s">
        <v>566</v>
      </c>
      <c r="W92" t="s">
        <v>566</v>
      </c>
      <c r="X92">
        <v>91</v>
      </c>
      <c r="Y92" t="s">
        <v>249</v>
      </c>
      <c r="Z92" t="s">
        <v>276</v>
      </c>
      <c r="AB92" t="s">
        <v>248</v>
      </c>
      <c r="AC92" t="s">
        <v>248</v>
      </c>
      <c r="AD92" t="s">
        <v>562</v>
      </c>
      <c r="AE92" t="s">
        <v>562</v>
      </c>
      <c r="AF92" t="s">
        <v>248</v>
      </c>
      <c r="AG92" s="3">
        <v>0</v>
      </c>
      <c r="AH92" s="3">
        <v>0</v>
      </c>
      <c r="AI92" s="4">
        <v>44564.333333333336</v>
      </c>
      <c r="AJ92" s="4">
        <v>44925.708333333336</v>
      </c>
      <c r="AK92" s="4">
        <v>44564.333333333336</v>
      </c>
      <c r="AL92" s="4">
        <v>44925.708333333336</v>
      </c>
      <c r="AM92" s="4">
        <v>45294.333333333336</v>
      </c>
      <c r="AN92" s="4">
        <v>45657.708333333336</v>
      </c>
      <c r="AS92" t="s">
        <v>248</v>
      </c>
      <c r="AT92" t="s">
        <v>248</v>
      </c>
      <c r="BS92" t="s">
        <v>249</v>
      </c>
      <c r="BT92" t="s">
        <v>249</v>
      </c>
      <c r="BU92" t="s">
        <v>249</v>
      </c>
      <c r="BV92" t="s">
        <v>249</v>
      </c>
      <c r="BW92" t="s">
        <v>249</v>
      </c>
      <c r="BX92" t="s">
        <v>249</v>
      </c>
      <c r="BY92" t="s">
        <v>249</v>
      </c>
      <c r="BZ92" t="s">
        <v>249</v>
      </c>
      <c r="CA92" t="s">
        <v>249</v>
      </c>
      <c r="CB92" t="s">
        <v>249</v>
      </c>
      <c r="CC92" t="s">
        <v>249</v>
      </c>
      <c r="CD92" t="s">
        <v>249</v>
      </c>
      <c r="CE92" s="2">
        <v>0</v>
      </c>
      <c r="CG92">
        <v>5</v>
      </c>
      <c r="CH92">
        <v>150</v>
      </c>
      <c r="CI92">
        <v>0</v>
      </c>
      <c r="CJ92">
        <v>0</v>
      </c>
      <c r="CK92">
        <v>0</v>
      </c>
      <c r="CL92">
        <v>0</v>
      </c>
      <c r="CM92">
        <v>0</v>
      </c>
      <c r="CN92" t="s">
        <v>249</v>
      </c>
      <c r="CR92">
        <v>0</v>
      </c>
      <c r="CS92" t="s">
        <v>249</v>
      </c>
      <c r="CW92" t="s">
        <v>587</v>
      </c>
      <c r="CX92" t="s">
        <v>248</v>
      </c>
      <c r="CY92" t="s">
        <v>248</v>
      </c>
      <c r="CZ92" t="s">
        <v>248</v>
      </c>
      <c r="DA92" s="2">
        <v>0</v>
      </c>
      <c r="DB92" s="2">
        <v>0</v>
      </c>
      <c r="DC92" s="2">
        <v>0</v>
      </c>
      <c r="DD92" t="s">
        <v>249</v>
      </c>
      <c r="DE92" t="s">
        <v>249</v>
      </c>
      <c r="DF92" t="s">
        <v>249</v>
      </c>
      <c r="DI92" s="2">
        <v>0</v>
      </c>
      <c r="DJ92" t="s">
        <v>256</v>
      </c>
      <c r="DK92" t="s">
        <v>249</v>
      </c>
      <c r="DL92" t="s">
        <v>247</v>
      </c>
      <c r="DM92" t="s">
        <v>241</v>
      </c>
      <c r="DN92" t="s">
        <v>241</v>
      </c>
      <c r="DO92" t="s">
        <v>241</v>
      </c>
      <c r="DP92" t="s">
        <v>241</v>
      </c>
      <c r="DQ92" s="2">
        <v>0</v>
      </c>
      <c r="DR92" s="2">
        <v>0</v>
      </c>
      <c r="DS92" s="2">
        <v>0</v>
      </c>
      <c r="DT92" t="s">
        <v>278</v>
      </c>
      <c r="DY92" t="s">
        <v>249</v>
      </c>
      <c r="DZ92" t="s">
        <v>249</v>
      </c>
      <c r="EA92" t="s">
        <v>249</v>
      </c>
      <c r="EB92" t="s">
        <v>249</v>
      </c>
      <c r="EC92" t="s">
        <v>249</v>
      </c>
      <c r="ED92" t="s">
        <v>249</v>
      </c>
      <c r="EE92" t="s">
        <v>249</v>
      </c>
      <c r="EF92" t="s">
        <v>249</v>
      </c>
      <c r="EG92" t="s">
        <v>259</v>
      </c>
      <c r="EH92" s="2">
        <v>0</v>
      </c>
      <c r="EI92" s="2">
        <v>0</v>
      </c>
      <c r="EJ92" s="2">
        <v>0</v>
      </c>
      <c r="EK92" s="2">
        <v>0</v>
      </c>
      <c r="EL92" s="2">
        <v>0</v>
      </c>
      <c r="EM92" s="2">
        <v>0</v>
      </c>
      <c r="EN92" s="2">
        <v>0</v>
      </c>
      <c r="EY92" t="s">
        <v>248</v>
      </c>
      <c r="EZ92" t="s">
        <v>248</v>
      </c>
      <c r="FA92" t="s">
        <v>248</v>
      </c>
      <c r="FB92" t="s">
        <v>248</v>
      </c>
      <c r="FC92" t="s">
        <v>248</v>
      </c>
      <c r="FD92" t="s">
        <v>248</v>
      </c>
      <c r="FE92" t="s">
        <v>248</v>
      </c>
      <c r="FP92" t="s">
        <v>249</v>
      </c>
      <c r="FQ92" t="s">
        <v>249</v>
      </c>
      <c r="FR92" t="s">
        <v>249</v>
      </c>
      <c r="FS92" t="s">
        <v>249</v>
      </c>
      <c r="FT92" t="s">
        <v>249</v>
      </c>
      <c r="FU92" t="s">
        <v>249</v>
      </c>
      <c r="FV92" t="s">
        <v>249</v>
      </c>
      <c r="FW92" t="s">
        <v>249</v>
      </c>
      <c r="FX92" t="s">
        <v>249</v>
      </c>
      <c r="FY92" t="s">
        <v>249</v>
      </c>
      <c r="FZ92">
        <v>0</v>
      </c>
      <c r="GA92">
        <v>0</v>
      </c>
      <c r="GB92">
        <v>0</v>
      </c>
      <c r="GC92">
        <v>0</v>
      </c>
      <c r="GD92">
        <v>0</v>
      </c>
      <c r="GE92">
        <v>0</v>
      </c>
      <c r="GF92">
        <v>0</v>
      </c>
      <c r="GG92">
        <v>0</v>
      </c>
      <c r="GH92">
        <v>0</v>
      </c>
      <c r="GI92">
        <v>0</v>
      </c>
      <c r="GJ92">
        <v>0</v>
      </c>
      <c r="GK92">
        <v>0</v>
      </c>
      <c r="GL92">
        <v>0</v>
      </c>
      <c r="GM92">
        <v>0</v>
      </c>
      <c r="GN92">
        <v>0</v>
      </c>
      <c r="HI92" t="s">
        <v>248</v>
      </c>
      <c r="HJ92" s="3">
        <v>0</v>
      </c>
      <c r="HK92" t="s">
        <v>260</v>
      </c>
      <c r="IB92" s="3">
        <v>0</v>
      </c>
      <c r="IC92" s="3">
        <v>0</v>
      </c>
      <c r="ID92" s="3">
        <v>0</v>
      </c>
      <c r="IE92" t="s">
        <v>262</v>
      </c>
    </row>
    <row r="93" spans="1:239" x14ac:dyDescent="0.3">
      <c r="A93" t="s">
        <v>241</v>
      </c>
      <c r="B93" t="s">
        <v>241</v>
      </c>
      <c r="C93" t="s">
        <v>241</v>
      </c>
      <c r="D93" t="s">
        <v>241</v>
      </c>
      <c r="E93" t="s">
        <v>241</v>
      </c>
      <c r="F93" s="2">
        <v>156000000</v>
      </c>
      <c r="G93" s="2">
        <v>0</v>
      </c>
      <c r="H93" s="2">
        <v>0</v>
      </c>
      <c r="I93" s="2">
        <v>156000000</v>
      </c>
      <c r="J93" s="2">
        <v>156000000</v>
      </c>
      <c r="K93" s="2">
        <v>156000000</v>
      </c>
      <c r="L93" s="2">
        <v>0</v>
      </c>
      <c r="M93" s="2">
        <v>0</v>
      </c>
      <c r="N93" s="2">
        <v>0</v>
      </c>
      <c r="O93" s="1" t="s">
        <v>588</v>
      </c>
      <c r="Q93" s="1" t="s">
        <v>589</v>
      </c>
      <c r="R93" t="s">
        <v>569</v>
      </c>
      <c r="S93" s="4">
        <v>44925.708333333336</v>
      </c>
      <c r="T93" t="s">
        <v>249</v>
      </c>
      <c r="U93" t="s">
        <v>248</v>
      </c>
      <c r="V93" t="s">
        <v>566</v>
      </c>
      <c r="W93" t="s">
        <v>566</v>
      </c>
      <c r="X93">
        <v>92</v>
      </c>
      <c r="Y93" t="s">
        <v>249</v>
      </c>
      <c r="Z93" t="s">
        <v>276</v>
      </c>
      <c r="AB93" t="s">
        <v>248</v>
      </c>
      <c r="AC93" t="s">
        <v>248</v>
      </c>
      <c r="AD93" t="s">
        <v>562</v>
      </c>
      <c r="AE93" t="s">
        <v>562</v>
      </c>
      <c r="AF93" t="s">
        <v>248</v>
      </c>
      <c r="AG93" s="3">
        <v>0</v>
      </c>
      <c r="AH93" s="3">
        <v>0</v>
      </c>
      <c r="AI93" s="4">
        <v>44564.333333333336</v>
      </c>
      <c r="AJ93" s="4">
        <v>44925.708333333336</v>
      </c>
      <c r="AK93" s="4">
        <v>44564.333333333336</v>
      </c>
      <c r="AL93" s="4">
        <v>44925.708333333336</v>
      </c>
      <c r="AM93" s="4">
        <v>45294.333333333336</v>
      </c>
      <c r="AN93" s="4">
        <v>45657.708333333336</v>
      </c>
      <c r="AS93" t="s">
        <v>248</v>
      </c>
      <c r="AT93" t="s">
        <v>248</v>
      </c>
      <c r="BS93" t="s">
        <v>249</v>
      </c>
      <c r="BT93" t="s">
        <v>249</v>
      </c>
      <c r="BU93" t="s">
        <v>249</v>
      </c>
      <c r="BV93" t="s">
        <v>249</v>
      </c>
      <c r="BW93" t="s">
        <v>249</v>
      </c>
      <c r="BX93" t="s">
        <v>249</v>
      </c>
      <c r="BY93" t="s">
        <v>249</v>
      </c>
      <c r="BZ93" t="s">
        <v>249</v>
      </c>
      <c r="CA93" t="s">
        <v>249</v>
      </c>
      <c r="CB93" t="s">
        <v>249</v>
      </c>
      <c r="CC93" t="s">
        <v>249</v>
      </c>
      <c r="CD93" t="s">
        <v>249</v>
      </c>
      <c r="CE93" s="2">
        <v>0</v>
      </c>
      <c r="CG93">
        <v>5</v>
      </c>
      <c r="CH93">
        <v>151</v>
      </c>
      <c r="CI93">
        <v>0</v>
      </c>
      <c r="CJ93">
        <v>0</v>
      </c>
      <c r="CK93">
        <v>0</v>
      </c>
      <c r="CL93">
        <v>0</v>
      </c>
      <c r="CM93">
        <v>0</v>
      </c>
      <c r="CN93" t="s">
        <v>249</v>
      </c>
      <c r="CR93">
        <v>0</v>
      </c>
      <c r="CS93" t="s">
        <v>249</v>
      </c>
      <c r="CW93" t="s">
        <v>589</v>
      </c>
      <c r="CX93" t="s">
        <v>248</v>
      </c>
      <c r="CY93" t="s">
        <v>248</v>
      </c>
      <c r="CZ93" t="s">
        <v>248</v>
      </c>
      <c r="DA93" s="2">
        <v>0</v>
      </c>
      <c r="DB93" s="2">
        <v>0</v>
      </c>
      <c r="DC93" s="2">
        <v>0</v>
      </c>
      <c r="DD93" t="s">
        <v>249</v>
      </c>
      <c r="DE93" t="s">
        <v>249</v>
      </c>
      <c r="DF93" t="s">
        <v>249</v>
      </c>
      <c r="DI93" s="2">
        <v>0</v>
      </c>
      <c r="DJ93" t="s">
        <v>256</v>
      </c>
      <c r="DK93" t="s">
        <v>249</v>
      </c>
      <c r="DL93" t="s">
        <v>247</v>
      </c>
      <c r="DM93" t="s">
        <v>241</v>
      </c>
      <c r="DN93" t="s">
        <v>241</v>
      </c>
      <c r="DO93" t="s">
        <v>241</v>
      </c>
      <c r="DP93" t="s">
        <v>241</v>
      </c>
      <c r="DQ93" s="2">
        <v>0</v>
      </c>
      <c r="DR93" s="2">
        <v>0</v>
      </c>
      <c r="DS93" s="2">
        <v>0</v>
      </c>
      <c r="DT93" t="s">
        <v>278</v>
      </c>
      <c r="DY93" t="s">
        <v>249</v>
      </c>
      <c r="DZ93" t="s">
        <v>249</v>
      </c>
      <c r="EA93" t="s">
        <v>249</v>
      </c>
      <c r="EB93" t="s">
        <v>249</v>
      </c>
      <c r="EC93" t="s">
        <v>249</v>
      </c>
      <c r="ED93" t="s">
        <v>249</v>
      </c>
      <c r="EE93" t="s">
        <v>249</v>
      </c>
      <c r="EF93" t="s">
        <v>249</v>
      </c>
      <c r="EG93" t="s">
        <v>259</v>
      </c>
      <c r="EH93" s="2">
        <v>0</v>
      </c>
      <c r="EI93" s="2">
        <v>0</v>
      </c>
      <c r="EJ93" s="2">
        <v>0</v>
      </c>
      <c r="EK93" s="2">
        <v>0</v>
      </c>
      <c r="EL93" s="2">
        <v>0</v>
      </c>
      <c r="EM93" s="2">
        <v>0</v>
      </c>
      <c r="EN93" s="2">
        <v>0</v>
      </c>
      <c r="EY93" t="s">
        <v>248</v>
      </c>
      <c r="EZ93" t="s">
        <v>248</v>
      </c>
      <c r="FA93" t="s">
        <v>248</v>
      </c>
      <c r="FB93" t="s">
        <v>248</v>
      </c>
      <c r="FC93" t="s">
        <v>248</v>
      </c>
      <c r="FD93" t="s">
        <v>248</v>
      </c>
      <c r="FE93" t="s">
        <v>248</v>
      </c>
      <c r="FP93" t="s">
        <v>249</v>
      </c>
      <c r="FQ93" t="s">
        <v>249</v>
      </c>
      <c r="FR93" t="s">
        <v>249</v>
      </c>
      <c r="FS93" t="s">
        <v>249</v>
      </c>
      <c r="FT93" t="s">
        <v>249</v>
      </c>
      <c r="FU93" t="s">
        <v>249</v>
      </c>
      <c r="FV93" t="s">
        <v>249</v>
      </c>
      <c r="FW93" t="s">
        <v>249</v>
      </c>
      <c r="FX93" t="s">
        <v>249</v>
      </c>
      <c r="FY93" t="s">
        <v>249</v>
      </c>
      <c r="FZ93">
        <v>0</v>
      </c>
      <c r="GA93">
        <v>0</v>
      </c>
      <c r="GB93">
        <v>0</v>
      </c>
      <c r="GC93">
        <v>0</v>
      </c>
      <c r="GD93">
        <v>0</v>
      </c>
      <c r="GE93">
        <v>0</v>
      </c>
      <c r="GF93">
        <v>0</v>
      </c>
      <c r="GG93">
        <v>0</v>
      </c>
      <c r="GH93">
        <v>0</v>
      </c>
      <c r="GI93">
        <v>0</v>
      </c>
      <c r="GJ93">
        <v>0</v>
      </c>
      <c r="GK93">
        <v>0</v>
      </c>
      <c r="GL93">
        <v>0</v>
      </c>
      <c r="GM93">
        <v>0</v>
      </c>
      <c r="GN93">
        <v>0</v>
      </c>
      <c r="HI93" t="s">
        <v>248</v>
      </c>
      <c r="HJ93" s="3">
        <v>0</v>
      </c>
      <c r="HK93" t="s">
        <v>260</v>
      </c>
      <c r="IB93" s="3">
        <v>0</v>
      </c>
      <c r="IC93" s="3">
        <v>0</v>
      </c>
      <c r="ID93" s="3">
        <v>0</v>
      </c>
      <c r="IE93" t="s">
        <v>262</v>
      </c>
    </row>
    <row r="94" spans="1:239" x14ac:dyDescent="0.3">
      <c r="A94" t="s">
        <v>241</v>
      </c>
      <c r="B94" t="s">
        <v>241</v>
      </c>
      <c r="C94" t="s">
        <v>241</v>
      </c>
      <c r="D94" t="s">
        <v>241</v>
      </c>
      <c r="E94" t="s">
        <v>241</v>
      </c>
      <c r="F94" s="2">
        <v>156000000</v>
      </c>
      <c r="G94" s="2">
        <v>0</v>
      </c>
      <c r="H94" s="2">
        <v>0</v>
      </c>
      <c r="I94" s="2">
        <v>156000000</v>
      </c>
      <c r="J94" s="2">
        <v>156000000</v>
      </c>
      <c r="K94" s="2">
        <v>156000000</v>
      </c>
      <c r="L94" s="2">
        <v>0</v>
      </c>
      <c r="M94" s="2">
        <v>0</v>
      </c>
      <c r="N94" s="2">
        <v>0</v>
      </c>
      <c r="O94" s="1" t="s">
        <v>590</v>
      </c>
      <c r="Q94" s="1" t="s">
        <v>591</v>
      </c>
      <c r="R94" t="s">
        <v>569</v>
      </c>
      <c r="S94" s="4">
        <v>44925.708333333336</v>
      </c>
      <c r="T94" t="s">
        <v>249</v>
      </c>
      <c r="U94" t="s">
        <v>248</v>
      </c>
      <c r="V94" t="s">
        <v>566</v>
      </c>
      <c r="W94" t="s">
        <v>566</v>
      </c>
      <c r="X94">
        <v>93</v>
      </c>
      <c r="Y94" t="s">
        <v>249</v>
      </c>
      <c r="Z94" t="s">
        <v>276</v>
      </c>
      <c r="AB94" t="s">
        <v>248</v>
      </c>
      <c r="AC94" t="s">
        <v>248</v>
      </c>
      <c r="AD94" t="s">
        <v>562</v>
      </c>
      <c r="AE94" t="s">
        <v>562</v>
      </c>
      <c r="AF94" t="s">
        <v>248</v>
      </c>
      <c r="AG94" s="3">
        <v>0</v>
      </c>
      <c r="AH94" s="3">
        <v>0</v>
      </c>
      <c r="AI94" s="4">
        <v>44564.333333333336</v>
      </c>
      <c r="AJ94" s="4">
        <v>44925.708333333336</v>
      </c>
      <c r="AK94" s="4">
        <v>44564.333333333336</v>
      </c>
      <c r="AL94" s="4">
        <v>44925.708333333336</v>
      </c>
      <c r="AM94" s="4">
        <v>45294.333333333336</v>
      </c>
      <c r="AN94" s="4">
        <v>45657.708333333336</v>
      </c>
      <c r="AS94" t="s">
        <v>248</v>
      </c>
      <c r="AT94" t="s">
        <v>248</v>
      </c>
      <c r="BS94" t="s">
        <v>249</v>
      </c>
      <c r="BT94" t="s">
        <v>249</v>
      </c>
      <c r="BU94" t="s">
        <v>249</v>
      </c>
      <c r="BV94" t="s">
        <v>249</v>
      </c>
      <c r="BW94" t="s">
        <v>249</v>
      </c>
      <c r="BX94" t="s">
        <v>249</v>
      </c>
      <c r="BY94" t="s">
        <v>249</v>
      </c>
      <c r="BZ94" t="s">
        <v>249</v>
      </c>
      <c r="CA94" t="s">
        <v>249</v>
      </c>
      <c r="CB94" t="s">
        <v>249</v>
      </c>
      <c r="CC94" t="s">
        <v>249</v>
      </c>
      <c r="CD94" t="s">
        <v>249</v>
      </c>
      <c r="CE94" s="2">
        <v>0</v>
      </c>
      <c r="CG94">
        <v>5</v>
      </c>
      <c r="CH94">
        <v>153</v>
      </c>
      <c r="CI94">
        <v>0</v>
      </c>
      <c r="CJ94">
        <v>0</v>
      </c>
      <c r="CK94">
        <v>0</v>
      </c>
      <c r="CL94">
        <v>0</v>
      </c>
      <c r="CM94">
        <v>0</v>
      </c>
      <c r="CN94" t="s">
        <v>249</v>
      </c>
      <c r="CR94">
        <v>0</v>
      </c>
      <c r="CS94" t="s">
        <v>249</v>
      </c>
      <c r="CW94" t="s">
        <v>591</v>
      </c>
      <c r="CX94" t="s">
        <v>248</v>
      </c>
      <c r="CY94" t="s">
        <v>248</v>
      </c>
      <c r="CZ94" t="s">
        <v>248</v>
      </c>
      <c r="DA94" s="2">
        <v>0</v>
      </c>
      <c r="DB94" s="2">
        <v>0</v>
      </c>
      <c r="DC94" s="2">
        <v>0</v>
      </c>
      <c r="DD94" t="s">
        <v>249</v>
      </c>
      <c r="DE94" t="s">
        <v>249</v>
      </c>
      <c r="DF94" t="s">
        <v>249</v>
      </c>
      <c r="DI94" s="2">
        <v>0</v>
      </c>
      <c r="DJ94" t="s">
        <v>256</v>
      </c>
      <c r="DK94" t="s">
        <v>249</v>
      </c>
      <c r="DL94" t="s">
        <v>247</v>
      </c>
      <c r="DM94" t="s">
        <v>241</v>
      </c>
      <c r="DN94" t="s">
        <v>241</v>
      </c>
      <c r="DO94" t="s">
        <v>241</v>
      </c>
      <c r="DP94" t="s">
        <v>241</v>
      </c>
      <c r="DQ94" s="2">
        <v>0</v>
      </c>
      <c r="DR94" s="2">
        <v>0</v>
      </c>
      <c r="DS94" s="2">
        <v>0</v>
      </c>
      <c r="DT94" t="s">
        <v>278</v>
      </c>
      <c r="DY94" t="s">
        <v>249</v>
      </c>
      <c r="DZ94" t="s">
        <v>249</v>
      </c>
      <c r="EA94" t="s">
        <v>249</v>
      </c>
      <c r="EB94" t="s">
        <v>249</v>
      </c>
      <c r="EC94" t="s">
        <v>249</v>
      </c>
      <c r="ED94" t="s">
        <v>249</v>
      </c>
      <c r="EE94" t="s">
        <v>249</v>
      </c>
      <c r="EF94" t="s">
        <v>249</v>
      </c>
      <c r="EG94" t="s">
        <v>259</v>
      </c>
      <c r="EH94" s="2">
        <v>0</v>
      </c>
      <c r="EI94" s="2">
        <v>0</v>
      </c>
      <c r="EJ94" s="2">
        <v>0</v>
      </c>
      <c r="EK94" s="2">
        <v>0</v>
      </c>
      <c r="EL94" s="2">
        <v>0</v>
      </c>
      <c r="EM94" s="2">
        <v>0</v>
      </c>
      <c r="EN94" s="2">
        <v>0</v>
      </c>
      <c r="EY94" t="s">
        <v>248</v>
      </c>
      <c r="EZ94" t="s">
        <v>248</v>
      </c>
      <c r="FA94" t="s">
        <v>248</v>
      </c>
      <c r="FB94" t="s">
        <v>248</v>
      </c>
      <c r="FC94" t="s">
        <v>248</v>
      </c>
      <c r="FD94" t="s">
        <v>248</v>
      </c>
      <c r="FE94" t="s">
        <v>248</v>
      </c>
      <c r="FP94" t="s">
        <v>249</v>
      </c>
      <c r="FQ94" t="s">
        <v>249</v>
      </c>
      <c r="FR94" t="s">
        <v>249</v>
      </c>
      <c r="FS94" t="s">
        <v>249</v>
      </c>
      <c r="FT94" t="s">
        <v>249</v>
      </c>
      <c r="FU94" t="s">
        <v>249</v>
      </c>
      <c r="FV94" t="s">
        <v>249</v>
      </c>
      <c r="FW94" t="s">
        <v>249</v>
      </c>
      <c r="FX94" t="s">
        <v>249</v>
      </c>
      <c r="FY94" t="s">
        <v>249</v>
      </c>
      <c r="FZ94">
        <v>0</v>
      </c>
      <c r="GA94">
        <v>0</v>
      </c>
      <c r="GB94">
        <v>0</v>
      </c>
      <c r="GC94">
        <v>0</v>
      </c>
      <c r="GD94">
        <v>0</v>
      </c>
      <c r="GE94">
        <v>0</v>
      </c>
      <c r="GF94">
        <v>0</v>
      </c>
      <c r="GG94">
        <v>0</v>
      </c>
      <c r="GH94">
        <v>0</v>
      </c>
      <c r="GI94">
        <v>0</v>
      </c>
      <c r="GJ94">
        <v>0</v>
      </c>
      <c r="GK94">
        <v>0</v>
      </c>
      <c r="GL94">
        <v>0</v>
      </c>
      <c r="GM94">
        <v>0</v>
      </c>
      <c r="GN94">
        <v>0</v>
      </c>
      <c r="HI94" t="s">
        <v>248</v>
      </c>
      <c r="HJ94" s="3">
        <v>0</v>
      </c>
      <c r="HK94" t="s">
        <v>260</v>
      </c>
      <c r="IB94" s="3">
        <v>0</v>
      </c>
      <c r="IC94" s="3">
        <v>0</v>
      </c>
      <c r="ID94" s="3">
        <v>0</v>
      </c>
      <c r="IE94" t="s">
        <v>262</v>
      </c>
    </row>
    <row r="95" spans="1:239" x14ac:dyDescent="0.3">
      <c r="A95" t="s">
        <v>241</v>
      </c>
      <c r="B95" t="s">
        <v>241</v>
      </c>
      <c r="C95" t="s">
        <v>241</v>
      </c>
      <c r="D95" t="s">
        <v>241</v>
      </c>
      <c r="E95" t="s">
        <v>241</v>
      </c>
      <c r="F95" s="2">
        <v>1035840000</v>
      </c>
      <c r="G95" s="2">
        <v>0</v>
      </c>
      <c r="H95" s="2">
        <v>0</v>
      </c>
      <c r="I95" s="2">
        <v>99840000</v>
      </c>
      <c r="J95" s="2">
        <v>1035840000</v>
      </c>
      <c r="K95" s="2">
        <v>1035840000</v>
      </c>
      <c r="L95" s="2">
        <v>0</v>
      </c>
      <c r="M95" s="2">
        <v>0</v>
      </c>
      <c r="N95" s="2">
        <v>0</v>
      </c>
      <c r="O95" s="1" t="s">
        <v>592</v>
      </c>
      <c r="Q95" s="1" t="s">
        <v>593</v>
      </c>
      <c r="R95" t="s">
        <v>246</v>
      </c>
      <c r="T95" t="s">
        <v>249</v>
      </c>
      <c r="U95" t="s">
        <v>248</v>
      </c>
      <c r="V95" t="s">
        <v>558</v>
      </c>
      <c r="W95" t="s">
        <v>558</v>
      </c>
      <c r="X95">
        <v>94</v>
      </c>
      <c r="Y95" t="s">
        <v>249</v>
      </c>
      <c r="Z95" t="s">
        <v>276</v>
      </c>
      <c r="AB95" t="s">
        <v>248</v>
      </c>
      <c r="AC95" t="s">
        <v>248</v>
      </c>
      <c r="AD95" t="s">
        <v>565</v>
      </c>
      <c r="AE95" t="s">
        <v>565</v>
      </c>
      <c r="AF95" t="s">
        <v>565</v>
      </c>
      <c r="AG95" s="3">
        <v>0</v>
      </c>
      <c r="AH95" s="3">
        <v>0</v>
      </c>
      <c r="AI95" s="4">
        <v>44928.333333333336</v>
      </c>
      <c r="AJ95" s="4">
        <v>45288.708333333336</v>
      </c>
      <c r="AK95" s="4">
        <v>44928.333333333336</v>
      </c>
      <c r="AL95" s="4">
        <v>45288.708333333336</v>
      </c>
      <c r="AM95" s="4">
        <v>45295.333333333336</v>
      </c>
      <c r="AN95" s="4">
        <v>45657.708333333336</v>
      </c>
      <c r="AS95" t="s">
        <v>248</v>
      </c>
      <c r="AT95" t="s">
        <v>248</v>
      </c>
      <c r="BS95" t="s">
        <v>249</v>
      </c>
      <c r="BT95" t="s">
        <v>249</v>
      </c>
      <c r="BU95" t="s">
        <v>249</v>
      </c>
      <c r="BV95" t="s">
        <v>249</v>
      </c>
      <c r="BW95" t="s">
        <v>249</v>
      </c>
      <c r="BX95" t="s">
        <v>249</v>
      </c>
      <c r="BY95" t="s">
        <v>249</v>
      </c>
      <c r="BZ95" t="s">
        <v>249</v>
      </c>
      <c r="CA95" t="s">
        <v>249</v>
      </c>
      <c r="CB95" t="s">
        <v>249</v>
      </c>
      <c r="CC95" t="s">
        <v>249</v>
      </c>
      <c r="CD95" t="s">
        <v>249</v>
      </c>
      <c r="CE95" s="2">
        <v>0</v>
      </c>
      <c r="CG95">
        <v>4</v>
      </c>
      <c r="CH95">
        <v>154</v>
      </c>
      <c r="CI95">
        <v>0</v>
      </c>
      <c r="CJ95">
        <v>0</v>
      </c>
      <c r="CK95">
        <v>0</v>
      </c>
      <c r="CL95">
        <v>0</v>
      </c>
      <c r="CM95">
        <v>0</v>
      </c>
      <c r="CN95" t="s">
        <v>247</v>
      </c>
      <c r="CR95">
        <v>0</v>
      </c>
      <c r="CS95" t="s">
        <v>249</v>
      </c>
      <c r="CW95" t="s">
        <v>593</v>
      </c>
      <c r="CX95" t="s">
        <v>248</v>
      </c>
      <c r="CY95" t="s">
        <v>248</v>
      </c>
      <c r="CZ95" t="s">
        <v>248</v>
      </c>
      <c r="DA95" s="2">
        <v>0</v>
      </c>
      <c r="DB95" s="2">
        <v>0</v>
      </c>
      <c r="DC95" s="2">
        <v>0</v>
      </c>
      <c r="DD95" t="s">
        <v>249</v>
      </c>
      <c r="DE95" t="s">
        <v>249</v>
      </c>
      <c r="DF95" t="s">
        <v>249</v>
      </c>
      <c r="DI95" s="2">
        <v>0</v>
      </c>
      <c r="DJ95" t="s">
        <v>256</v>
      </c>
      <c r="DK95" t="s">
        <v>249</v>
      </c>
      <c r="DL95" t="s">
        <v>247</v>
      </c>
      <c r="DM95" t="s">
        <v>241</v>
      </c>
      <c r="DN95" t="s">
        <v>241</v>
      </c>
      <c r="DO95" t="s">
        <v>241</v>
      </c>
      <c r="DP95" t="s">
        <v>241</v>
      </c>
      <c r="DQ95" s="2">
        <v>0</v>
      </c>
      <c r="DR95" s="2">
        <v>0</v>
      </c>
      <c r="DS95" s="2">
        <v>0</v>
      </c>
      <c r="DT95" t="s">
        <v>278</v>
      </c>
      <c r="DY95" t="s">
        <v>249</v>
      </c>
      <c r="DZ95" t="s">
        <v>249</v>
      </c>
      <c r="EA95" t="s">
        <v>249</v>
      </c>
      <c r="EB95" t="s">
        <v>249</v>
      </c>
      <c r="EC95" t="s">
        <v>249</v>
      </c>
      <c r="ED95" t="s">
        <v>249</v>
      </c>
      <c r="EE95" t="s">
        <v>249</v>
      </c>
      <c r="EF95" t="s">
        <v>249</v>
      </c>
      <c r="EG95" t="s">
        <v>259</v>
      </c>
      <c r="EH95" s="2">
        <v>0</v>
      </c>
      <c r="EI95" s="2">
        <v>0</v>
      </c>
      <c r="EJ95" s="2">
        <v>0</v>
      </c>
      <c r="EK95" s="2">
        <v>0</v>
      </c>
      <c r="EL95" s="2">
        <v>0</v>
      </c>
      <c r="EM95" s="2">
        <v>0</v>
      </c>
      <c r="EN95" s="2">
        <v>0</v>
      </c>
      <c r="EY95" t="s">
        <v>248</v>
      </c>
      <c r="EZ95" t="s">
        <v>248</v>
      </c>
      <c r="FA95" t="s">
        <v>248</v>
      </c>
      <c r="FB95" t="s">
        <v>248</v>
      </c>
      <c r="FC95" t="s">
        <v>248</v>
      </c>
      <c r="FD95" t="s">
        <v>248</v>
      </c>
      <c r="FE95" t="s">
        <v>248</v>
      </c>
      <c r="FP95" t="s">
        <v>249</v>
      </c>
      <c r="FQ95" t="s">
        <v>249</v>
      </c>
      <c r="FR95" t="s">
        <v>249</v>
      </c>
      <c r="FS95" t="s">
        <v>249</v>
      </c>
      <c r="FT95" t="s">
        <v>249</v>
      </c>
      <c r="FU95" t="s">
        <v>249</v>
      </c>
      <c r="FV95" t="s">
        <v>249</v>
      </c>
      <c r="FW95" t="s">
        <v>249</v>
      </c>
      <c r="FX95" t="s">
        <v>249</v>
      </c>
      <c r="FY95" t="s">
        <v>249</v>
      </c>
      <c r="FZ95">
        <v>0</v>
      </c>
      <c r="GA95">
        <v>0</v>
      </c>
      <c r="GB95">
        <v>0</v>
      </c>
      <c r="GC95">
        <v>0</v>
      </c>
      <c r="GD95">
        <v>0</v>
      </c>
      <c r="GE95">
        <v>0</v>
      </c>
      <c r="GF95">
        <v>0</v>
      </c>
      <c r="GG95">
        <v>0</v>
      </c>
      <c r="GH95">
        <v>0</v>
      </c>
      <c r="GI95">
        <v>0</v>
      </c>
      <c r="GJ95">
        <v>0</v>
      </c>
      <c r="GK95">
        <v>0</v>
      </c>
      <c r="GL95">
        <v>0</v>
      </c>
      <c r="GM95">
        <v>0</v>
      </c>
      <c r="GN95">
        <v>0</v>
      </c>
      <c r="HI95" t="s">
        <v>248</v>
      </c>
      <c r="HJ95" s="3">
        <v>0</v>
      </c>
      <c r="HK95" t="s">
        <v>260</v>
      </c>
      <c r="IB95" s="3">
        <v>0</v>
      </c>
      <c r="IC95" s="3">
        <v>0</v>
      </c>
      <c r="ID95" s="3">
        <v>0</v>
      </c>
      <c r="IE95" t="s">
        <v>262</v>
      </c>
    </row>
    <row r="96" spans="1:239" x14ac:dyDescent="0.3">
      <c r="A96" t="s">
        <v>241</v>
      </c>
      <c r="B96" t="s">
        <v>241</v>
      </c>
      <c r="C96" t="s">
        <v>241</v>
      </c>
      <c r="D96" t="s">
        <v>241</v>
      </c>
      <c r="E96" t="s">
        <v>241</v>
      </c>
      <c r="F96" s="2">
        <v>174720000</v>
      </c>
      <c r="G96" s="2">
        <v>0</v>
      </c>
      <c r="H96" s="2">
        <v>0</v>
      </c>
      <c r="I96" s="2">
        <v>174720000</v>
      </c>
      <c r="J96" s="2">
        <v>174720000</v>
      </c>
      <c r="K96" s="2">
        <v>174720000</v>
      </c>
      <c r="L96" s="2">
        <v>0</v>
      </c>
      <c r="M96" s="2">
        <v>0</v>
      </c>
      <c r="N96" s="2">
        <v>0</v>
      </c>
      <c r="O96" s="1" t="s">
        <v>580</v>
      </c>
      <c r="Q96" s="1" t="s">
        <v>594</v>
      </c>
      <c r="R96" t="s">
        <v>569</v>
      </c>
      <c r="S96" s="4">
        <v>45289.333333333336</v>
      </c>
      <c r="T96" t="s">
        <v>249</v>
      </c>
      <c r="U96" t="s">
        <v>248</v>
      </c>
      <c r="V96" t="s">
        <v>558</v>
      </c>
      <c r="W96" t="s">
        <v>558</v>
      </c>
      <c r="X96">
        <v>95</v>
      </c>
      <c r="Y96" t="s">
        <v>249</v>
      </c>
      <c r="Z96" t="s">
        <v>276</v>
      </c>
      <c r="AB96" t="s">
        <v>248</v>
      </c>
      <c r="AC96" t="s">
        <v>248</v>
      </c>
      <c r="AD96" t="s">
        <v>565</v>
      </c>
      <c r="AE96" t="s">
        <v>565</v>
      </c>
      <c r="AF96" t="s">
        <v>248</v>
      </c>
      <c r="AG96" s="3">
        <v>0</v>
      </c>
      <c r="AH96" s="3">
        <v>0</v>
      </c>
      <c r="AI96" s="4">
        <v>44928.333333333336</v>
      </c>
      <c r="AJ96" s="4">
        <v>45288.708333333336</v>
      </c>
      <c r="AK96" s="4">
        <v>44928.333333333336</v>
      </c>
      <c r="AL96" s="4">
        <v>45288.708333333336</v>
      </c>
      <c r="AM96" s="4">
        <v>45295.333333333336</v>
      </c>
      <c r="AN96" s="4">
        <v>45657.708333333336</v>
      </c>
      <c r="AS96" t="s">
        <v>248</v>
      </c>
      <c r="AT96" t="s">
        <v>248</v>
      </c>
      <c r="BS96" t="s">
        <v>249</v>
      </c>
      <c r="BT96" t="s">
        <v>249</v>
      </c>
      <c r="BU96" t="s">
        <v>249</v>
      </c>
      <c r="BV96" t="s">
        <v>249</v>
      </c>
      <c r="BW96" t="s">
        <v>249</v>
      </c>
      <c r="BX96" t="s">
        <v>249</v>
      </c>
      <c r="BY96" t="s">
        <v>249</v>
      </c>
      <c r="BZ96" t="s">
        <v>249</v>
      </c>
      <c r="CA96" t="s">
        <v>249</v>
      </c>
      <c r="CB96" t="s">
        <v>249</v>
      </c>
      <c r="CC96" t="s">
        <v>249</v>
      </c>
      <c r="CD96" t="s">
        <v>249</v>
      </c>
      <c r="CE96" s="2">
        <v>0</v>
      </c>
      <c r="CG96">
        <v>5</v>
      </c>
      <c r="CH96">
        <v>155</v>
      </c>
      <c r="CI96">
        <v>0</v>
      </c>
      <c r="CJ96">
        <v>0</v>
      </c>
      <c r="CK96">
        <v>0</v>
      </c>
      <c r="CL96">
        <v>0</v>
      </c>
      <c r="CM96">
        <v>0</v>
      </c>
      <c r="CN96" t="s">
        <v>249</v>
      </c>
      <c r="CR96">
        <v>0</v>
      </c>
      <c r="CS96" t="s">
        <v>249</v>
      </c>
      <c r="CW96" t="s">
        <v>594</v>
      </c>
      <c r="CX96" t="s">
        <v>248</v>
      </c>
      <c r="CY96" t="s">
        <v>248</v>
      </c>
      <c r="CZ96" t="s">
        <v>248</v>
      </c>
      <c r="DA96" s="2">
        <v>0</v>
      </c>
      <c r="DB96" s="2">
        <v>0</v>
      </c>
      <c r="DC96" s="2">
        <v>0</v>
      </c>
      <c r="DD96" t="s">
        <v>249</v>
      </c>
      <c r="DE96" t="s">
        <v>249</v>
      </c>
      <c r="DF96" t="s">
        <v>249</v>
      </c>
      <c r="DI96" s="2">
        <v>0</v>
      </c>
      <c r="DJ96" t="s">
        <v>256</v>
      </c>
      <c r="DK96" t="s">
        <v>249</v>
      </c>
      <c r="DL96" t="s">
        <v>247</v>
      </c>
      <c r="DM96" t="s">
        <v>241</v>
      </c>
      <c r="DN96" t="s">
        <v>241</v>
      </c>
      <c r="DO96" t="s">
        <v>241</v>
      </c>
      <c r="DP96" t="s">
        <v>241</v>
      </c>
      <c r="DQ96" s="2">
        <v>0</v>
      </c>
      <c r="DR96" s="2">
        <v>0</v>
      </c>
      <c r="DS96" s="2">
        <v>0</v>
      </c>
      <c r="DT96" t="s">
        <v>278</v>
      </c>
      <c r="DY96" t="s">
        <v>249</v>
      </c>
      <c r="DZ96" t="s">
        <v>249</v>
      </c>
      <c r="EA96" t="s">
        <v>249</v>
      </c>
      <c r="EB96" t="s">
        <v>249</v>
      </c>
      <c r="EC96" t="s">
        <v>249</v>
      </c>
      <c r="ED96" t="s">
        <v>249</v>
      </c>
      <c r="EE96" t="s">
        <v>249</v>
      </c>
      <c r="EF96" t="s">
        <v>249</v>
      </c>
      <c r="EG96" t="s">
        <v>259</v>
      </c>
      <c r="EH96" s="2">
        <v>0</v>
      </c>
      <c r="EI96" s="2">
        <v>0</v>
      </c>
      <c r="EJ96" s="2">
        <v>0</v>
      </c>
      <c r="EK96" s="2">
        <v>0</v>
      </c>
      <c r="EL96" s="2">
        <v>0</v>
      </c>
      <c r="EM96" s="2">
        <v>0</v>
      </c>
      <c r="EN96" s="2">
        <v>0</v>
      </c>
      <c r="EY96" t="s">
        <v>248</v>
      </c>
      <c r="EZ96" t="s">
        <v>248</v>
      </c>
      <c r="FA96" t="s">
        <v>248</v>
      </c>
      <c r="FB96" t="s">
        <v>248</v>
      </c>
      <c r="FC96" t="s">
        <v>248</v>
      </c>
      <c r="FD96" t="s">
        <v>248</v>
      </c>
      <c r="FE96" t="s">
        <v>248</v>
      </c>
      <c r="FP96" t="s">
        <v>249</v>
      </c>
      <c r="FQ96" t="s">
        <v>249</v>
      </c>
      <c r="FR96" t="s">
        <v>249</v>
      </c>
      <c r="FS96" t="s">
        <v>249</v>
      </c>
      <c r="FT96" t="s">
        <v>249</v>
      </c>
      <c r="FU96" t="s">
        <v>249</v>
      </c>
      <c r="FV96" t="s">
        <v>249</v>
      </c>
      <c r="FW96" t="s">
        <v>249</v>
      </c>
      <c r="FX96" t="s">
        <v>249</v>
      </c>
      <c r="FY96" t="s">
        <v>249</v>
      </c>
      <c r="FZ96">
        <v>0</v>
      </c>
      <c r="GA96">
        <v>0</v>
      </c>
      <c r="GB96">
        <v>0</v>
      </c>
      <c r="GC96">
        <v>0</v>
      </c>
      <c r="GD96">
        <v>0</v>
      </c>
      <c r="GE96">
        <v>0</v>
      </c>
      <c r="GF96">
        <v>0</v>
      </c>
      <c r="GG96">
        <v>0</v>
      </c>
      <c r="GH96">
        <v>0</v>
      </c>
      <c r="GI96">
        <v>0</v>
      </c>
      <c r="GJ96">
        <v>0</v>
      </c>
      <c r="GK96">
        <v>0</v>
      </c>
      <c r="GL96">
        <v>0</v>
      </c>
      <c r="GM96">
        <v>0</v>
      </c>
      <c r="GN96">
        <v>0</v>
      </c>
      <c r="HI96" t="s">
        <v>248</v>
      </c>
      <c r="HJ96" s="3">
        <v>0</v>
      </c>
      <c r="HK96" t="s">
        <v>260</v>
      </c>
      <c r="IB96" s="3">
        <v>0</v>
      </c>
      <c r="IC96" s="3">
        <v>0</v>
      </c>
      <c r="ID96" s="3">
        <v>0</v>
      </c>
      <c r="IE96" t="s">
        <v>262</v>
      </c>
    </row>
    <row r="97" spans="1:239" x14ac:dyDescent="0.3">
      <c r="A97" t="s">
        <v>241</v>
      </c>
      <c r="B97" t="s">
        <v>241</v>
      </c>
      <c r="C97" t="s">
        <v>241</v>
      </c>
      <c r="D97" t="s">
        <v>241</v>
      </c>
      <c r="E97" t="s">
        <v>241</v>
      </c>
      <c r="F97" s="2">
        <v>124800000</v>
      </c>
      <c r="G97" s="2">
        <v>0</v>
      </c>
      <c r="H97" s="2">
        <v>0</v>
      </c>
      <c r="I97" s="2">
        <v>124800000</v>
      </c>
      <c r="J97" s="2">
        <v>124800000</v>
      </c>
      <c r="K97" s="2">
        <v>124800000</v>
      </c>
      <c r="L97" s="2">
        <v>0</v>
      </c>
      <c r="M97" s="2">
        <v>0</v>
      </c>
      <c r="N97" s="2">
        <v>0</v>
      </c>
      <c r="O97" s="1" t="s">
        <v>582</v>
      </c>
      <c r="Q97" s="1" t="s">
        <v>595</v>
      </c>
      <c r="R97" t="s">
        <v>281</v>
      </c>
      <c r="S97" s="4">
        <v>44928.333333333336</v>
      </c>
      <c r="T97" t="s">
        <v>249</v>
      </c>
      <c r="U97" t="s">
        <v>248</v>
      </c>
      <c r="V97" t="s">
        <v>558</v>
      </c>
      <c r="W97" t="s">
        <v>558</v>
      </c>
      <c r="X97">
        <v>96</v>
      </c>
      <c r="Y97" t="s">
        <v>249</v>
      </c>
      <c r="Z97" t="s">
        <v>276</v>
      </c>
      <c r="AB97" t="s">
        <v>248</v>
      </c>
      <c r="AC97" t="s">
        <v>248</v>
      </c>
      <c r="AD97" t="s">
        <v>565</v>
      </c>
      <c r="AE97" t="s">
        <v>565</v>
      </c>
      <c r="AF97" t="s">
        <v>565</v>
      </c>
      <c r="AG97" s="3">
        <v>0</v>
      </c>
      <c r="AH97" s="3">
        <v>0</v>
      </c>
      <c r="AI97" s="4">
        <v>44928.333333333336</v>
      </c>
      <c r="AJ97" s="4">
        <v>45288.708333333336</v>
      </c>
      <c r="AK97" s="4">
        <v>44928.333333333336</v>
      </c>
      <c r="AL97" s="4">
        <v>45288.708333333336</v>
      </c>
      <c r="AM97" s="4">
        <v>45295.333333333336</v>
      </c>
      <c r="AN97" s="4">
        <v>45657.708333333336</v>
      </c>
      <c r="AS97" t="s">
        <v>248</v>
      </c>
      <c r="AT97" t="s">
        <v>248</v>
      </c>
      <c r="BS97" t="s">
        <v>249</v>
      </c>
      <c r="BT97" t="s">
        <v>249</v>
      </c>
      <c r="BU97" t="s">
        <v>249</v>
      </c>
      <c r="BV97" t="s">
        <v>249</v>
      </c>
      <c r="BW97" t="s">
        <v>249</v>
      </c>
      <c r="BX97" t="s">
        <v>249</v>
      </c>
      <c r="BY97" t="s">
        <v>249</v>
      </c>
      <c r="BZ97" t="s">
        <v>249</v>
      </c>
      <c r="CA97" t="s">
        <v>249</v>
      </c>
      <c r="CB97" t="s">
        <v>249</v>
      </c>
      <c r="CC97" t="s">
        <v>249</v>
      </c>
      <c r="CD97" t="s">
        <v>249</v>
      </c>
      <c r="CE97" s="2">
        <v>0</v>
      </c>
      <c r="CG97">
        <v>5</v>
      </c>
      <c r="CH97">
        <v>156</v>
      </c>
      <c r="CI97">
        <v>0</v>
      </c>
      <c r="CJ97">
        <v>0</v>
      </c>
      <c r="CK97">
        <v>0</v>
      </c>
      <c r="CL97">
        <v>0</v>
      </c>
      <c r="CM97">
        <v>0</v>
      </c>
      <c r="CN97" t="s">
        <v>249</v>
      </c>
      <c r="CR97">
        <v>0</v>
      </c>
      <c r="CS97" t="s">
        <v>249</v>
      </c>
      <c r="CW97" t="s">
        <v>595</v>
      </c>
      <c r="CX97" t="s">
        <v>248</v>
      </c>
      <c r="CY97" t="s">
        <v>248</v>
      </c>
      <c r="CZ97" t="s">
        <v>248</v>
      </c>
      <c r="DA97" s="2">
        <v>0</v>
      </c>
      <c r="DB97" s="2">
        <v>0</v>
      </c>
      <c r="DC97" s="2">
        <v>0</v>
      </c>
      <c r="DD97" t="s">
        <v>249</v>
      </c>
      <c r="DE97" t="s">
        <v>249</v>
      </c>
      <c r="DF97" t="s">
        <v>249</v>
      </c>
      <c r="DI97" s="2">
        <v>0</v>
      </c>
      <c r="DJ97" t="s">
        <v>256</v>
      </c>
      <c r="DK97" t="s">
        <v>249</v>
      </c>
      <c r="DL97" t="s">
        <v>247</v>
      </c>
      <c r="DM97" t="s">
        <v>241</v>
      </c>
      <c r="DN97" t="s">
        <v>241</v>
      </c>
      <c r="DO97" t="s">
        <v>241</v>
      </c>
      <c r="DP97" t="s">
        <v>241</v>
      </c>
      <c r="DQ97" s="2">
        <v>0</v>
      </c>
      <c r="DR97" s="2">
        <v>0</v>
      </c>
      <c r="DS97" s="2">
        <v>0</v>
      </c>
      <c r="DT97" t="s">
        <v>278</v>
      </c>
      <c r="DY97" t="s">
        <v>249</v>
      </c>
      <c r="DZ97" t="s">
        <v>249</v>
      </c>
      <c r="EA97" t="s">
        <v>249</v>
      </c>
      <c r="EB97" t="s">
        <v>249</v>
      </c>
      <c r="EC97" t="s">
        <v>249</v>
      </c>
      <c r="ED97" t="s">
        <v>249</v>
      </c>
      <c r="EE97" t="s">
        <v>249</v>
      </c>
      <c r="EF97" t="s">
        <v>249</v>
      </c>
      <c r="EG97" t="s">
        <v>259</v>
      </c>
      <c r="EH97" s="2">
        <v>0</v>
      </c>
      <c r="EI97" s="2">
        <v>0</v>
      </c>
      <c r="EJ97" s="2">
        <v>0</v>
      </c>
      <c r="EK97" s="2">
        <v>0</v>
      </c>
      <c r="EL97" s="2">
        <v>0</v>
      </c>
      <c r="EM97" s="2">
        <v>0</v>
      </c>
      <c r="EN97" s="2">
        <v>0</v>
      </c>
      <c r="EY97" t="s">
        <v>248</v>
      </c>
      <c r="EZ97" t="s">
        <v>248</v>
      </c>
      <c r="FA97" t="s">
        <v>248</v>
      </c>
      <c r="FB97" t="s">
        <v>248</v>
      </c>
      <c r="FC97" t="s">
        <v>248</v>
      </c>
      <c r="FD97" t="s">
        <v>248</v>
      </c>
      <c r="FE97" t="s">
        <v>248</v>
      </c>
      <c r="FP97" t="s">
        <v>249</v>
      </c>
      <c r="FQ97" t="s">
        <v>249</v>
      </c>
      <c r="FR97" t="s">
        <v>249</v>
      </c>
      <c r="FS97" t="s">
        <v>249</v>
      </c>
      <c r="FT97" t="s">
        <v>249</v>
      </c>
      <c r="FU97" t="s">
        <v>249</v>
      </c>
      <c r="FV97" t="s">
        <v>249</v>
      </c>
      <c r="FW97" t="s">
        <v>249</v>
      </c>
      <c r="FX97" t="s">
        <v>249</v>
      </c>
      <c r="FY97" t="s">
        <v>249</v>
      </c>
      <c r="FZ97">
        <v>0</v>
      </c>
      <c r="GA97">
        <v>0</v>
      </c>
      <c r="GB97">
        <v>0</v>
      </c>
      <c r="GC97">
        <v>0</v>
      </c>
      <c r="GD97">
        <v>0</v>
      </c>
      <c r="GE97">
        <v>0</v>
      </c>
      <c r="GF97">
        <v>0</v>
      </c>
      <c r="GG97">
        <v>0</v>
      </c>
      <c r="GH97">
        <v>0</v>
      </c>
      <c r="GI97">
        <v>0</v>
      </c>
      <c r="GJ97">
        <v>0</v>
      </c>
      <c r="GK97">
        <v>0</v>
      </c>
      <c r="GL97">
        <v>0</v>
      </c>
      <c r="GM97">
        <v>0</v>
      </c>
      <c r="GN97">
        <v>0</v>
      </c>
      <c r="HI97" t="s">
        <v>248</v>
      </c>
      <c r="HJ97" s="3">
        <v>0</v>
      </c>
      <c r="HK97" t="s">
        <v>260</v>
      </c>
      <c r="IB97" s="3">
        <v>0</v>
      </c>
      <c r="IC97" s="3">
        <v>0</v>
      </c>
      <c r="ID97" s="3">
        <v>0</v>
      </c>
      <c r="IE97" t="s">
        <v>262</v>
      </c>
    </row>
    <row r="98" spans="1:239" x14ac:dyDescent="0.3">
      <c r="A98" t="s">
        <v>241</v>
      </c>
      <c r="B98" t="s">
        <v>241</v>
      </c>
      <c r="C98" t="s">
        <v>241</v>
      </c>
      <c r="D98" t="s">
        <v>241</v>
      </c>
      <c r="E98" t="s">
        <v>241</v>
      </c>
      <c r="F98" s="2">
        <v>156000000</v>
      </c>
      <c r="G98" s="2">
        <v>0</v>
      </c>
      <c r="H98" s="2">
        <v>0</v>
      </c>
      <c r="I98" s="2">
        <v>156000000</v>
      </c>
      <c r="J98" s="2">
        <v>156000000</v>
      </c>
      <c r="K98" s="2">
        <v>156000000</v>
      </c>
      <c r="L98" s="2">
        <v>0</v>
      </c>
      <c r="M98" s="2">
        <v>0</v>
      </c>
      <c r="N98" s="2">
        <v>0</v>
      </c>
      <c r="O98" s="1" t="s">
        <v>584</v>
      </c>
      <c r="Q98" s="1" t="s">
        <v>596</v>
      </c>
      <c r="R98" t="s">
        <v>281</v>
      </c>
      <c r="S98" s="4">
        <v>44928.333333333336</v>
      </c>
      <c r="T98" t="s">
        <v>249</v>
      </c>
      <c r="U98" t="s">
        <v>248</v>
      </c>
      <c r="V98" t="s">
        <v>558</v>
      </c>
      <c r="W98" t="s">
        <v>558</v>
      </c>
      <c r="X98">
        <v>97</v>
      </c>
      <c r="Y98" t="s">
        <v>249</v>
      </c>
      <c r="Z98" t="s">
        <v>276</v>
      </c>
      <c r="AB98" t="s">
        <v>248</v>
      </c>
      <c r="AC98" t="s">
        <v>248</v>
      </c>
      <c r="AD98" t="s">
        <v>565</v>
      </c>
      <c r="AE98" t="s">
        <v>565</v>
      </c>
      <c r="AF98" t="s">
        <v>248</v>
      </c>
      <c r="AG98" s="3">
        <v>0</v>
      </c>
      <c r="AH98" s="3">
        <v>0</v>
      </c>
      <c r="AI98" s="4">
        <v>44928.333333333336</v>
      </c>
      <c r="AJ98" s="4">
        <v>45288.708333333336</v>
      </c>
      <c r="AK98" s="4">
        <v>44928.333333333336</v>
      </c>
      <c r="AL98" s="4">
        <v>45288.708333333336</v>
      </c>
      <c r="AM98" s="4">
        <v>45295.333333333336</v>
      </c>
      <c r="AN98" s="4">
        <v>45657.708333333336</v>
      </c>
      <c r="AS98" t="s">
        <v>248</v>
      </c>
      <c r="AT98" t="s">
        <v>248</v>
      </c>
      <c r="BS98" t="s">
        <v>249</v>
      </c>
      <c r="BT98" t="s">
        <v>249</v>
      </c>
      <c r="BU98" t="s">
        <v>249</v>
      </c>
      <c r="BV98" t="s">
        <v>249</v>
      </c>
      <c r="BW98" t="s">
        <v>249</v>
      </c>
      <c r="BX98" t="s">
        <v>249</v>
      </c>
      <c r="BY98" t="s">
        <v>249</v>
      </c>
      <c r="BZ98" t="s">
        <v>249</v>
      </c>
      <c r="CA98" t="s">
        <v>249</v>
      </c>
      <c r="CB98" t="s">
        <v>249</v>
      </c>
      <c r="CC98" t="s">
        <v>249</v>
      </c>
      <c r="CD98" t="s">
        <v>249</v>
      </c>
      <c r="CE98" s="2">
        <v>0</v>
      </c>
      <c r="CG98">
        <v>5</v>
      </c>
      <c r="CH98">
        <v>157</v>
      </c>
      <c r="CI98">
        <v>0</v>
      </c>
      <c r="CJ98">
        <v>0</v>
      </c>
      <c r="CK98">
        <v>0</v>
      </c>
      <c r="CL98">
        <v>0</v>
      </c>
      <c r="CM98">
        <v>0</v>
      </c>
      <c r="CN98" t="s">
        <v>249</v>
      </c>
      <c r="CR98">
        <v>0</v>
      </c>
      <c r="CS98" t="s">
        <v>249</v>
      </c>
      <c r="CW98" t="s">
        <v>596</v>
      </c>
      <c r="CX98" t="s">
        <v>248</v>
      </c>
      <c r="CY98" t="s">
        <v>248</v>
      </c>
      <c r="CZ98" t="s">
        <v>248</v>
      </c>
      <c r="DA98" s="2">
        <v>0</v>
      </c>
      <c r="DB98" s="2">
        <v>0</v>
      </c>
      <c r="DC98" s="2">
        <v>0</v>
      </c>
      <c r="DD98" t="s">
        <v>249</v>
      </c>
      <c r="DE98" t="s">
        <v>249</v>
      </c>
      <c r="DF98" t="s">
        <v>249</v>
      </c>
      <c r="DI98" s="2">
        <v>0</v>
      </c>
      <c r="DJ98" t="s">
        <v>256</v>
      </c>
      <c r="DK98" t="s">
        <v>249</v>
      </c>
      <c r="DL98" t="s">
        <v>247</v>
      </c>
      <c r="DM98" t="s">
        <v>241</v>
      </c>
      <c r="DN98" t="s">
        <v>241</v>
      </c>
      <c r="DO98" t="s">
        <v>241</v>
      </c>
      <c r="DP98" t="s">
        <v>241</v>
      </c>
      <c r="DQ98" s="2">
        <v>0</v>
      </c>
      <c r="DR98" s="2">
        <v>0</v>
      </c>
      <c r="DS98" s="2">
        <v>0</v>
      </c>
      <c r="DT98" t="s">
        <v>278</v>
      </c>
      <c r="DY98" t="s">
        <v>249</v>
      </c>
      <c r="DZ98" t="s">
        <v>249</v>
      </c>
      <c r="EA98" t="s">
        <v>249</v>
      </c>
      <c r="EB98" t="s">
        <v>249</v>
      </c>
      <c r="EC98" t="s">
        <v>249</v>
      </c>
      <c r="ED98" t="s">
        <v>249</v>
      </c>
      <c r="EE98" t="s">
        <v>249</v>
      </c>
      <c r="EF98" t="s">
        <v>249</v>
      </c>
      <c r="EG98" t="s">
        <v>259</v>
      </c>
      <c r="EH98" s="2">
        <v>0</v>
      </c>
      <c r="EI98" s="2">
        <v>0</v>
      </c>
      <c r="EJ98" s="2">
        <v>0</v>
      </c>
      <c r="EK98" s="2">
        <v>0</v>
      </c>
      <c r="EL98" s="2">
        <v>0</v>
      </c>
      <c r="EM98" s="2">
        <v>0</v>
      </c>
      <c r="EN98" s="2">
        <v>0</v>
      </c>
      <c r="EY98" t="s">
        <v>248</v>
      </c>
      <c r="EZ98" t="s">
        <v>248</v>
      </c>
      <c r="FA98" t="s">
        <v>248</v>
      </c>
      <c r="FB98" t="s">
        <v>248</v>
      </c>
      <c r="FC98" t="s">
        <v>248</v>
      </c>
      <c r="FD98" t="s">
        <v>248</v>
      </c>
      <c r="FE98" t="s">
        <v>248</v>
      </c>
      <c r="FP98" t="s">
        <v>249</v>
      </c>
      <c r="FQ98" t="s">
        <v>249</v>
      </c>
      <c r="FR98" t="s">
        <v>249</v>
      </c>
      <c r="FS98" t="s">
        <v>249</v>
      </c>
      <c r="FT98" t="s">
        <v>249</v>
      </c>
      <c r="FU98" t="s">
        <v>249</v>
      </c>
      <c r="FV98" t="s">
        <v>249</v>
      </c>
      <c r="FW98" t="s">
        <v>249</v>
      </c>
      <c r="FX98" t="s">
        <v>249</v>
      </c>
      <c r="FY98" t="s">
        <v>249</v>
      </c>
      <c r="FZ98">
        <v>0</v>
      </c>
      <c r="GA98">
        <v>0</v>
      </c>
      <c r="GB98">
        <v>0</v>
      </c>
      <c r="GC98">
        <v>0</v>
      </c>
      <c r="GD98">
        <v>0</v>
      </c>
      <c r="GE98">
        <v>0</v>
      </c>
      <c r="GF98">
        <v>0</v>
      </c>
      <c r="GG98">
        <v>0</v>
      </c>
      <c r="GH98">
        <v>0</v>
      </c>
      <c r="GI98">
        <v>0</v>
      </c>
      <c r="GJ98">
        <v>0</v>
      </c>
      <c r="GK98">
        <v>0</v>
      </c>
      <c r="GL98">
        <v>0</v>
      </c>
      <c r="GM98">
        <v>0</v>
      </c>
      <c r="GN98">
        <v>0</v>
      </c>
      <c r="HI98" t="s">
        <v>248</v>
      </c>
      <c r="HJ98" s="3">
        <v>0</v>
      </c>
      <c r="HK98" t="s">
        <v>260</v>
      </c>
      <c r="IB98" s="3">
        <v>0</v>
      </c>
      <c r="IC98" s="3">
        <v>0</v>
      </c>
      <c r="ID98" s="3">
        <v>0</v>
      </c>
      <c r="IE98" t="s">
        <v>262</v>
      </c>
    </row>
    <row r="99" spans="1:239" x14ac:dyDescent="0.3">
      <c r="A99" t="s">
        <v>241</v>
      </c>
      <c r="B99" t="s">
        <v>241</v>
      </c>
      <c r="C99" t="s">
        <v>241</v>
      </c>
      <c r="D99" t="s">
        <v>241</v>
      </c>
      <c r="E99" t="s">
        <v>241</v>
      </c>
      <c r="F99" s="2">
        <v>156000000</v>
      </c>
      <c r="G99" s="2">
        <v>0</v>
      </c>
      <c r="H99" s="2">
        <v>0</v>
      </c>
      <c r="I99" s="2">
        <v>156000000</v>
      </c>
      <c r="J99" s="2">
        <v>156000000</v>
      </c>
      <c r="K99" s="2">
        <v>156000000</v>
      </c>
      <c r="L99" s="2">
        <v>0</v>
      </c>
      <c r="M99" s="2">
        <v>0</v>
      </c>
      <c r="N99" s="2">
        <v>0</v>
      </c>
      <c r="O99" s="1" t="s">
        <v>586</v>
      </c>
      <c r="Q99" s="1" t="s">
        <v>597</v>
      </c>
      <c r="R99" t="s">
        <v>281</v>
      </c>
      <c r="S99" s="4">
        <v>44928.333333333336</v>
      </c>
      <c r="T99" t="s">
        <v>249</v>
      </c>
      <c r="U99" t="s">
        <v>248</v>
      </c>
      <c r="V99" t="s">
        <v>558</v>
      </c>
      <c r="W99" t="s">
        <v>558</v>
      </c>
      <c r="X99">
        <v>98</v>
      </c>
      <c r="Y99" t="s">
        <v>249</v>
      </c>
      <c r="Z99" t="s">
        <v>276</v>
      </c>
      <c r="AB99" t="s">
        <v>248</v>
      </c>
      <c r="AC99" t="s">
        <v>248</v>
      </c>
      <c r="AD99" t="s">
        <v>565</v>
      </c>
      <c r="AE99" t="s">
        <v>565</v>
      </c>
      <c r="AF99" t="s">
        <v>248</v>
      </c>
      <c r="AG99" s="3">
        <v>0</v>
      </c>
      <c r="AH99" s="3">
        <v>0</v>
      </c>
      <c r="AI99" s="4">
        <v>44928.333333333336</v>
      </c>
      <c r="AJ99" s="4">
        <v>45288.708333333336</v>
      </c>
      <c r="AK99" s="4">
        <v>44928.333333333336</v>
      </c>
      <c r="AL99" s="4">
        <v>45288.708333333336</v>
      </c>
      <c r="AM99" s="4">
        <v>45295.333333333336</v>
      </c>
      <c r="AN99" s="4">
        <v>45657.708333333336</v>
      </c>
      <c r="AS99" t="s">
        <v>248</v>
      </c>
      <c r="AT99" t="s">
        <v>248</v>
      </c>
      <c r="BS99" t="s">
        <v>249</v>
      </c>
      <c r="BT99" t="s">
        <v>249</v>
      </c>
      <c r="BU99" t="s">
        <v>249</v>
      </c>
      <c r="BV99" t="s">
        <v>249</v>
      </c>
      <c r="BW99" t="s">
        <v>249</v>
      </c>
      <c r="BX99" t="s">
        <v>249</v>
      </c>
      <c r="BY99" t="s">
        <v>249</v>
      </c>
      <c r="BZ99" t="s">
        <v>249</v>
      </c>
      <c r="CA99" t="s">
        <v>249</v>
      </c>
      <c r="CB99" t="s">
        <v>249</v>
      </c>
      <c r="CC99" t="s">
        <v>249</v>
      </c>
      <c r="CD99" t="s">
        <v>249</v>
      </c>
      <c r="CE99" s="2">
        <v>0</v>
      </c>
      <c r="CG99">
        <v>5</v>
      </c>
      <c r="CH99">
        <v>158</v>
      </c>
      <c r="CI99">
        <v>0</v>
      </c>
      <c r="CJ99">
        <v>0</v>
      </c>
      <c r="CK99">
        <v>0</v>
      </c>
      <c r="CL99">
        <v>0</v>
      </c>
      <c r="CM99">
        <v>0</v>
      </c>
      <c r="CN99" t="s">
        <v>249</v>
      </c>
      <c r="CR99">
        <v>0</v>
      </c>
      <c r="CS99" t="s">
        <v>249</v>
      </c>
      <c r="CW99" t="s">
        <v>597</v>
      </c>
      <c r="CX99" t="s">
        <v>248</v>
      </c>
      <c r="CY99" t="s">
        <v>248</v>
      </c>
      <c r="CZ99" t="s">
        <v>248</v>
      </c>
      <c r="DA99" s="2">
        <v>0</v>
      </c>
      <c r="DB99" s="2">
        <v>0</v>
      </c>
      <c r="DC99" s="2">
        <v>0</v>
      </c>
      <c r="DD99" t="s">
        <v>249</v>
      </c>
      <c r="DE99" t="s">
        <v>249</v>
      </c>
      <c r="DF99" t="s">
        <v>249</v>
      </c>
      <c r="DI99" s="2">
        <v>0</v>
      </c>
      <c r="DJ99" t="s">
        <v>256</v>
      </c>
      <c r="DK99" t="s">
        <v>249</v>
      </c>
      <c r="DL99" t="s">
        <v>247</v>
      </c>
      <c r="DM99" t="s">
        <v>241</v>
      </c>
      <c r="DN99" t="s">
        <v>241</v>
      </c>
      <c r="DO99" t="s">
        <v>241</v>
      </c>
      <c r="DP99" t="s">
        <v>241</v>
      </c>
      <c r="DQ99" s="2">
        <v>0</v>
      </c>
      <c r="DR99" s="2">
        <v>0</v>
      </c>
      <c r="DS99" s="2">
        <v>0</v>
      </c>
      <c r="DT99" t="s">
        <v>278</v>
      </c>
      <c r="DY99" t="s">
        <v>249</v>
      </c>
      <c r="DZ99" t="s">
        <v>249</v>
      </c>
      <c r="EA99" t="s">
        <v>249</v>
      </c>
      <c r="EB99" t="s">
        <v>249</v>
      </c>
      <c r="EC99" t="s">
        <v>249</v>
      </c>
      <c r="ED99" t="s">
        <v>249</v>
      </c>
      <c r="EE99" t="s">
        <v>249</v>
      </c>
      <c r="EF99" t="s">
        <v>249</v>
      </c>
      <c r="EG99" t="s">
        <v>259</v>
      </c>
      <c r="EH99" s="2">
        <v>0</v>
      </c>
      <c r="EI99" s="2">
        <v>0</v>
      </c>
      <c r="EJ99" s="2">
        <v>0</v>
      </c>
      <c r="EK99" s="2">
        <v>0</v>
      </c>
      <c r="EL99" s="2">
        <v>0</v>
      </c>
      <c r="EM99" s="2">
        <v>0</v>
      </c>
      <c r="EN99" s="2">
        <v>0</v>
      </c>
      <c r="EY99" t="s">
        <v>248</v>
      </c>
      <c r="EZ99" t="s">
        <v>248</v>
      </c>
      <c r="FA99" t="s">
        <v>248</v>
      </c>
      <c r="FB99" t="s">
        <v>248</v>
      </c>
      <c r="FC99" t="s">
        <v>248</v>
      </c>
      <c r="FD99" t="s">
        <v>248</v>
      </c>
      <c r="FE99" t="s">
        <v>248</v>
      </c>
      <c r="FP99" t="s">
        <v>249</v>
      </c>
      <c r="FQ99" t="s">
        <v>249</v>
      </c>
      <c r="FR99" t="s">
        <v>249</v>
      </c>
      <c r="FS99" t="s">
        <v>249</v>
      </c>
      <c r="FT99" t="s">
        <v>249</v>
      </c>
      <c r="FU99" t="s">
        <v>249</v>
      </c>
      <c r="FV99" t="s">
        <v>249</v>
      </c>
      <c r="FW99" t="s">
        <v>249</v>
      </c>
      <c r="FX99" t="s">
        <v>249</v>
      </c>
      <c r="FY99" t="s">
        <v>249</v>
      </c>
      <c r="FZ99">
        <v>0</v>
      </c>
      <c r="GA99">
        <v>0</v>
      </c>
      <c r="GB99">
        <v>0</v>
      </c>
      <c r="GC99">
        <v>0</v>
      </c>
      <c r="GD99">
        <v>0</v>
      </c>
      <c r="GE99">
        <v>0</v>
      </c>
      <c r="GF99">
        <v>0</v>
      </c>
      <c r="GG99">
        <v>0</v>
      </c>
      <c r="GH99">
        <v>0</v>
      </c>
      <c r="GI99">
        <v>0</v>
      </c>
      <c r="GJ99">
        <v>0</v>
      </c>
      <c r="GK99">
        <v>0</v>
      </c>
      <c r="GL99">
        <v>0</v>
      </c>
      <c r="GM99">
        <v>0</v>
      </c>
      <c r="GN99">
        <v>0</v>
      </c>
      <c r="HI99" t="s">
        <v>248</v>
      </c>
      <c r="HJ99" s="3">
        <v>0</v>
      </c>
      <c r="HK99" t="s">
        <v>260</v>
      </c>
      <c r="IB99" s="3">
        <v>0</v>
      </c>
      <c r="IC99" s="3">
        <v>0</v>
      </c>
      <c r="ID99" s="3">
        <v>0</v>
      </c>
      <c r="IE99" t="s">
        <v>262</v>
      </c>
    </row>
    <row r="100" spans="1:239" x14ac:dyDescent="0.3">
      <c r="A100" t="s">
        <v>241</v>
      </c>
      <c r="B100" t="s">
        <v>241</v>
      </c>
      <c r="C100" t="s">
        <v>241</v>
      </c>
      <c r="D100" t="s">
        <v>241</v>
      </c>
      <c r="E100" t="s">
        <v>241</v>
      </c>
      <c r="F100" s="2">
        <v>162240000</v>
      </c>
      <c r="G100" s="2">
        <v>0</v>
      </c>
      <c r="H100" s="2">
        <v>0</v>
      </c>
      <c r="I100" s="2">
        <v>162240000</v>
      </c>
      <c r="J100" s="2">
        <v>162240000</v>
      </c>
      <c r="K100" s="2">
        <v>162240000</v>
      </c>
      <c r="L100" s="2">
        <v>0</v>
      </c>
      <c r="M100" s="2">
        <v>0</v>
      </c>
      <c r="N100" s="2">
        <v>0</v>
      </c>
      <c r="O100" s="1" t="s">
        <v>588</v>
      </c>
      <c r="Q100" s="1" t="s">
        <v>598</v>
      </c>
      <c r="R100" t="s">
        <v>281</v>
      </c>
      <c r="S100" s="4">
        <v>44928.333333333336</v>
      </c>
      <c r="T100" t="s">
        <v>249</v>
      </c>
      <c r="U100" t="s">
        <v>248</v>
      </c>
      <c r="V100" t="s">
        <v>558</v>
      </c>
      <c r="W100" t="s">
        <v>558</v>
      </c>
      <c r="X100">
        <v>99</v>
      </c>
      <c r="Y100" t="s">
        <v>249</v>
      </c>
      <c r="Z100" t="s">
        <v>276</v>
      </c>
      <c r="AB100" t="s">
        <v>248</v>
      </c>
      <c r="AC100" t="s">
        <v>248</v>
      </c>
      <c r="AD100" t="s">
        <v>565</v>
      </c>
      <c r="AE100" t="s">
        <v>565</v>
      </c>
      <c r="AF100" t="s">
        <v>248</v>
      </c>
      <c r="AG100" s="3">
        <v>0</v>
      </c>
      <c r="AH100" s="3">
        <v>0</v>
      </c>
      <c r="AI100" s="4">
        <v>44928.333333333336</v>
      </c>
      <c r="AJ100" s="4">
        <v>45288.708333333336</v>
      </c>
      <c r="AK100" s="4">
        <v>44928.333333333336</v>
      </c>
      <c r="AL100" s="4">
        <v>45288.708333333336</v>
      </c>
      <c r="AM100" s="4">
        <v>45295.333333333336</v>
      </c>
      <c r="AN100" s="4">
        <v>45657.708333333336</v>
      </c>
      <c r="AS100" t="s">
        <v>248</v>
      </c>
      <c r="AT100" t="s">
        <v>248</v>
      </c>
      <c r="BS100" t="s">
        <v>249</v>
      </c>
      <c r="BT100" t="s">
        <v>249</v>
      </c>
      <c r="BU100" t="s">
        <v>249</v>
      </c>
      <c r="BV100" t="s">
        <v>249</v>
      </c>
      <c r="BW100" t="s">
        <v>249</v>
      </c>
      <c r="BX100" t="s">
        <v>249</v>
      </c>
      <c r="BY100" t="s">
        <v>249</v>
      </c>
      <c r="BZ100" t="s">
        <v>249</v>
      </c>
      <c r="CA100" t="s">
        <v>249</v>
      </c>
      <c r="CB100" t="s">
        <v>249</v>
      </c>
      <c r="CC100" t="s">
        <v>249</v>
      </c>
      <c r="CD100" t="s">
        <v>249</v>
      </c>
      <c r="CE100" s="2">
        <v>0</v>
      </c>
      <c r="CG100">
        <v>5</v>
      </c>
      <c r="CH100">
        <v>159</v>
      </c>
      <c r="CI100">
        <v>0</v>
      </c>
      <c r="CJ100">
        <v>0</v>
      </c>
      <c r="CK100">
        <v>0</v>
      </c>
      <c r="CL100">
        <v>0</v>
      </c>
      <c r="CM100">
        <v>0</v>
      </c>
      <c r="CN100" t="s">
        <v>249</v>
      </c>
      <c r="CR100">
        <v>0</v>
      </c>
      <c r="CS100" t="s">
        <v>249</v>
      </c>
      <c r="CW100" t="s">
        <v>598</v>
      </c>
      <c r="CX100" t="s">
        <v>248</v>
      </c>
      <c r="CY100" t="s">
        <v>248</v>
      </c>
      <c r="CZ100" t="s">
        <v>248</v>
      </c>
      <c r="DA100" s="2">
        <v>0</v>
      </c>
      <c r="DB100" s="2">
        <v>0</v>
      </c>
      <c r="DC100" s="2">
        <v>0</v>
      </c>
      <c r="DD100" t="s">
        <v>249</v>
      </c>
      <c r="DE100" t="s">
        <v>249</v>
      </c>
      <c r="DF100" t="s">
        <v>249</v>
      </c>
      <c r="DI100" s="2">
        <v>0</v>
      </c>
      <c r="DJ100" t="s">
        <v>256</v>
      </c>
      <c r="DK100" t="s">
        <v>249</v>
      </c>
      <c r="DL100" t="s">
        <v>247</v>
      </c>
      <c r="DM100" t="s">
        <v>241</v>
      </c>
      <c r="DN100" t="s">
        <v>241</v>
      </c>
      <c r="DO100" t="s">
        <v>241</v>
      </c>
      <c r="DP100" t="s">
        <v>241</v>
      </c>
      <c r="DQ100" s="2">
        <v>0</v>
      </c>
      <c r="DR100" s="2">
        <v>0</v>
      </c>
      <c r="DS100" s="2">
        <v>0</v>
      </c>
      <c r="DT100" t="s">
        <v>278</v>
      </c>
      <c r="DY100" t="s">
        <v>249</v>
      </c>
      <c r="DZ100" t="s">
        <v>249</v>
      </c>
      <c r="EA100" t="s">
        <v>249</v>
      </c>
      <c r="EB100" t="s">
        <v>249</v>
      </c>
      <c r="EC100" t="s">
        <v>249</v>
      </c>
      <c r="ED100" t="s">
        <v>249</v>
      </c>
      <c r="EE100" t="s">
        <v>249</v>
      </c>
      <c r="EF100" t="s">
        <v>249</v>
      </c>
      <c r="EG100" t="s">
        <v>259</v>
      </c>
      <c r="EH100" s="2">
        <v>0</v>
      </c>
      <c r="EI100" s="2">
        <v>0</v>
      </c>
      <c r="EJ100" s="2">
        <v>0</v>
      </c>
      <c r="EK100" s="2">
        <v>0</v>
      </c>
      <c r="EL100" s="2">
        <v>0</v>
      </c>
      <c r="EM100" s="2">
        <v>0</v>
      </c>
      <c r="EN100" s="2">
        <v>0</v>
      </c>
      <c r="EY100" t="s">
        <v>248</v>
      </c>
      <c r="EZ100" t="s">
        <v>248</v>
      </c>
      <c r="FA100" t="s">
        <v>248</v>
      </c>
      <c r="FB100" t="s">
        <v>248</v>
      </c>
      <c r="FC100" t="s">
        <v>248</v>
      </c>
      <c r="FD100" t="s">
        <v>248</v>
      </c>
      <c r="FE100" t="s">
        <v>248</v>
      </c>
      <c r="FP100" t="s">
        <v>249</v>
      </c>
      <c r="FQ100" t="s">
        <v>249</v>
      </c>
      <c r="FR100" t="s">
        <v>249</v>
      </c>
      <c r="FS100" t="s">
        <v>249</v>
      </c>
      <c r="FT100" t="s">
        <v>249</v>
      </c>
      <c r="FU100" t="s">
        <v>249</v>
      </c>
      <c r="FV100" t="s">
        <v>249</v>
      </c>
      <c r="FW100" t="s">
        <v>249</v>
      </c>
      <c r="FX100" t="s">
        <v>249</v>
      </c>
      <c r="FY100" t="s">
        <v>249</v>
      </c>
      <c r="FZ100">
        <v>0</v>
      </c>
      <c r="GA100">
        <v>0</v>
      </c>
      <c r="GB100">
        <v>0</v>
      </c>
      <c r="GC100">
        <v>0</v>
      </c>
      <c r="GD100">
        <v>0</v>
      </c>
      <c r="GE100">
        <v>0</v>
      </c>
      <c r="GF100">
        <v>0</v>
      </c>
      <c r="GG100">
        <v>0</v>
      </c>
      <c r="GH100">
        <v>0</v>
      </c>
      <c r="GI100">
        <v>0</v>
      </c>
      <c r="GJ100">
        <v>0</v>
      </c>
      <c r="GK100">
        <v>0</v>
      </c>
      <c r="GL100">
        <v>0</v>
      </c>
      <c r="GM100">
        <v>0</v>
      </c>
      <c r="GN100">
        <v>0</v>
      </c>
      <c r="HI100" t="s">
        <v>248</v>
      </c>
      <c r="HJ100" s="3">
        <v>0</v>
      </c>
      <c r="HK100" t="s">
        <v>260</v>
      </c>
      <c r="IB100" s="3">
        <v>0</v>
      </c>
      <c r="IC100" s="3">
        <v>0</v>
      </c>
      <c r="ID100" s="3">
        <v>0</v>
      </c>
      <c r="IE100" t="s">
        <v>262</v>
      </c>
    </row>
    <row r="101" spans="1:239" x14ac:dyDescent="0.3">
      <c r="A101" t="s">
        <v>241</v>
      </c>
      <c r="B101" t="s">
        <v>241</v>
      </c>
      <c r="C101" t="s">
        <v>241</v>
      </c>
      <c r="D101" t="s">
        <v>241</v>
      </c>
      <c r="E101" t="s">
        <v>241</v>
      </c>
      <c r="F101" s="2">
        <v>162240000</v>
      </c>
      <c r="G101" s="2">
        <v>0</v>
      </c>
      <c r="H101" s="2">
        <v>0</v>
      </c>
      <c r="I101" s="2">
        <v>162240000</v>
      </c>
      <c r="J101" s="2">
        <v>162240000</v>
      </c>
      <c r="K101" s="2">
        <v>162240000</v>
      </c>
      <c r="L101" s="2">
        <v>0</v>
      </c>
      <c r="M101" s="2">
        <v>0</v>
      </c>
      <c r="N101" s="2">
        <v>0</v>
      </c>
      <c r="O101" s="1" t="s">
        <v>576</v>
      </c>
      <c r="Q101" s="1" t="s">
        <v>599</v>
      </c>
      <c r="R101" t="s">
        <v>281</v>
      </c>
      <c r="S101" s="4">
        <v>44928.333333333336</v>
      </c>
      <c r="T101" t="s">
        <v>249</v>
      </c>
      <c r="U101" t="s">
        <v>248</v>
      </c>
      <c r="V101" t="s">
        <v>558</v>
      </c>
      <c r="W101" t="s">
        <v>558</v>
      </c>
      <c r="X101">
        <v>100</v>
      </c>
      <c r="Y101" t="s">
        <v>249</v>
      </c>
      <c r="Z101" t="s">
        <v>276</v>
      </c>
      <c r="AB101" t="s">
        <v>248</v>
      </c>
      <c r="AC101" t="s">
        <v>248</v>
      </c>
      <c r="AD101" t="s">
        <v>565</v>
      </c>
      <c r="AE101" t="s">
        <v>565</v>
      </c>
      <c r="AF101" t="s">
        <v>248</v>
      </c>
      <c r="AG101" s="3">
        <v>0</v>
      </c>
      <c r="AH101" s="3">
        <v>0</v>
      </c>
      <c r="AI101" s="4">
        <v>44928.333333333336</v>
      </c>
      <c r="AJ101" s="4">
        <v>45288.708333333336</v>
      </c>
      <c r="AK101" s="4">
        <v>44928.333333333336</v>
      </c>
      <c r="AL101" s="4">
        <v>45288.708333333336</v>
      </c>
      <c r="AM101" s="4">
        <v>45295.333333333336</v>
      </c>
      <c r="AN101" s="4">
        <v>45657.708333333336</v>
      </c>
      <c r="AS101" t="s">
        <v>248</v>
      </c>
      <c r="AT101" t="s">
        <v>248</v>
      </c>
      <c r="BS101" t="s">
        <v>249</v>
      </c>
      <c r="BT101" t="s">
        <v>249</v>
      </c>
      <c r="BU101" t="s">
        <v>249</v>
      </c>
      <c r="BV101" t="s">
        <v>249</v>
      </c>
      <c r="BW101" t="s">
        <v>249</v>
      </c>
      <c r="BX101" t="s">
        <v>249</v>
      </c>
      <c r="BY101" t="s">
        <v>249</v>
      </c>
      <c r="BZ101" t="s">
        <v>249</v>
      </c>
      <c r="CA101" t="s">
        <v>249</v>
      </c>
      <c r="CB101" t="s">
        <v>249</v>
      </c>
      <c r="CC101" t="s">
        <v>249</v>
      </c>
      <c r="CD101" t="s">
        <v>249</v>
      </c>
      <c r="CE101" s="2">
        <v>0</v>
      </c>
      <c r="CG101">
        <v>5</v>
      </c>
      <c r="CH101">
        <v>160</v>
      </c>
      <c r="CI101">
        <v>0</v>
      </c>
      <c r="CJ101">
        <v>0</v>
      </c>
      <c r="CK101">
        <v>0</v>
      </c>
      <c r="CL101">
        <v>0</v>
      </c>
      <c r="CM101">
        <v>0</v>
      </c>
      <c r="CN101" t="s">
        <v>249</v>
      </c>
      <c r="CR101">
        <v>0</v>
      </c>
      <c r="CS101" t="s">
        <v>249</v>
      </c>
      <c r="CW101" t="s">
        <v>599</v>
      </c>
      <c r="CX101" t="s">
        <v>248</v>
      </c>
      <c r="CY101" t="s">
        <v>248</v>
      </c>
      <c r="CZ101" t="s">
        <v>248</v>
      </c>
      <c r="DA101" s="2">
        <v>0</v>
      </c>
      <c r="DB101" s="2">
        <v>0</v>
      </c>
      <c r="DC101" s="2">
        <v>0</v>
      </c>
      <c r="DD101" t="s">
        <v>249</v>
      </c>
      <c r="DE101" t="s">
        <v>249</v>
      </c>
      <c r="DF101" t="s">
        <v>249</v>
      </c>
      <c r="DI101" s="2">
        <v>0</v>
      </c>
      <c r="DJ101" t="s">
        <v>256</v>
      </c>
      <c r="DK101" t="s">
        <v>249</v>
      </c>
      <c r="DL101" t="s">
        <v>247</v>
      </c>
      <c r="DM101" t="s">
        <v>241</v>
      </c>
      <c r="DN101" t="s">
        <v>241</v>
      </c>
      <c r="DO101" t="s">
        <v>241</v>
      </c>
      <c r="DP101" t="s">
        <v>241</v>
      </c>
      <c r="DQ101" s="2">
        <v>0</v>
      </c>
      <c r="DR101" s="2">
        <v>0</v>
      </c>
      <c r="DS101" s="2">
        <v>0</v>
      </c>
      <c r="DT101" t="s">
        <v>278</v>
      </c>
      <c r="DY101" t="s">
        <v>249</v>
      </c>
      <c r="DZ101" t="s">
        <v>249</v>
      </c>
      <c r="EA101" t="s">
        <v>249</v>
      </c>
      <c r="EB101" t="s">
        <v>249</v>
      </c>
      <c r="EC101" t="s">
        <v>249</v>
      </c>
      <c r="ED101" t="s">
        <v>249</v>
      </c>
      <c r="EE101" t="s">
        <v>249</v>
      </c>
      <c r="EF101" t="s">
        <v>249</v>
      </c>
      <c r="EG101" t="s">
        <v>259</v>
      </c>
      <c r="EH101" s="2">
        <v>0</v>
      </c>
      <c r="EI101" s="2">
        <v>0</v>
      </c>
      <c r="EJ101" s="2">
        <v>0</v>
      </c>
      <c r="EK101" s="2">
        <v>0</v>
      </c>
      <c r="EL101" s="2">
        <v>0</v>
      </c>
      <c r="EM101" s="2">
        <v>0</v>
      </c>
      <c r="EN101" s="2">
        <v>0</v>
      </c>
      <c r="EY101" t="s">
        <v>248</v>
      </c>
      <c r="EZ101" t="s">
        <v>248</v>
      </c>
      <c r="FA101" t="s">
        <v>248</v>
      </c>
      <c r="FB101" t="s">
        <v>248</v>
      </c>
      <c r="FC101" t="s">
        <v>248</v>
      </c>
      <c r="FD101" t="s">
        <v>248</v>
      </c>
      <c r="FE101" t="s">
        <v>248</v>
      </c>
      <c r="FP101" t="s">
        <v>249</v>
      </c>
      <c r="FQ101" t="s">
        <v>249</v>
      </c>
      <c r="FR101" t="s">
        <v>249</v>
      </c>
      <c r="FS101" t="s">
        <v>249</v>
      </c>
      <c r="FT101" t="s">
        <v>249</v>
      </c>
      <c r="FU101" t="s">
        <v>249</v>
      </c>
      <c r="FV101" t="s">
        <v>249</v>
      </c>
      <c r="FW101" t="s">
        <v>249</v>
      </c>
      <c r="FX101" t="s">
        <v>249</v>
      </c>
      <c r="FY101" t="s">
        <v>249</v>
      </c>
      <c r="FZ101">
        <v>0</v>
      </c>
      <c r="GA101">
        <v>0</v>
      </c>
      <c r="GB101">
        <v>0</v>
      </c>
      <c r="GC101">
        <v>0</v>
      </c>
      <c r="GD101">
        <v>0</v>
      </c>
      <c r="GE101">
        <v>0</v>
      </c>
      <c r="GF101">
        <v>0</v>
      </c>
      <c r="GG101">
        <v>0</v>
      </c>
      <c r="GH101">
        <v>0</v>
      </c>
      <c r="GI101">
        <v>0</v>
      </c>
      <c r="GJ101">
        <v>0</v>
      </c>
      <c r="GK101">
        <v>0</v>
      </c>
      <c r="GL101">
        <v>0</v>
      </c>
      <c r="GM101">
        <v>0</v>
      </c>
      <c r="GN101">
        <v>0</v>
      </c>
      <c r="HI101" t="s">
        <v>248</v>
      </c>
      <c r="HJ101" s="3">
        <v>0</v>
      </c>
      <c r="HK101" t="s">
        <v>260</v>
      </c>
      <c r="IB101" s="3">
        <v>0</v>
      </c>
      <c r="IC101" s="3">
        <v>0</v>
      </c>
      <c r="ID101" s="3">
        <v>0</v>
      </c>
      <c r="IE101" t="s">
        <v>262</v>
      </c>
    </row>
    <row r="102" spans="1:239" x14ac:dyDescent="0.3">
      <c r="A102" t="s">
        <v>241</v>
      </c>
      <c r="B102" t="s">
        <v>241</v>
      </c>
      <c r="C102" t="s">
        <v>241</v>
      </c>
      <c r="D102" t="s">
        <v>241</v>
      </c>
      <c r="E102" t="s">
        <v>241</v>
      </c>
      <c r="F102" s="2">
        <v>1062217728</v>
      </c>
      <c r="G102" s="2">
        <v>0</v>
      </c>
      <c r="H102" s="2">
        <v>0</v>
      </c>
      <c r="I102" s="2">
        <v>103833600</v>
      </c>
      <c r="J102" s="2">
        <v>1062217728</v>
      </c>
      <c r="K102" s="2">
        <v>1062217728</v>
      </c>
      <c r="L102" s="2">
        <v>0</v>
      </c>
      <c r="M102" s="2">
        <v>0</v>
      </c>
      <c r="N102" s="2">
        <v>0</v>
      </c>
      <c r="O102" s="1" t="s">
        <v>600</v>
      </c>
      <c r="Q102" s="1" t="s">
        <v>601</v>
      </c>
      <c r="R102" t="s">
        <v>246</v>
      </c>
      <c r="T102" t="s">
        <v>247</v>
      </c>
      <c r="U102" t="s">
        <v>248</v>
      </c>
      <c r="V102" t="s">
        <v>248</v>
      </c>
      <c r="W102" t="s">
        <v>248</v>
      </c>
      <c r="X102">
        <v>101</v>
      </c>
      <c r="Y102" t="s">
        <v>249</v>
      </c>
      <c r="Z102" t="s">
        <v>276</v>
      </c>
      <c r="AB102" t="s">
        <v>248</v>
      </c>
      <c r="AC102" t="s">
        <v>248</v>
      </c>
      <c r="AD102" t="s">
        <v>602</v>
      </c>
      <c r="AE102" t="s">
        <v>602</v>
      </c>
      <c r="AF102" t="s">
        <v>602</v>
      </c>
      <c r="AG102" s="3">
        <v>0</v>
      </c>
      <c r="AH102" s="3">
        <v>0</v>
      </c>
      <c r="AI102" s="4">
        <v>45293.333333333336</v>
      </c>
      <c r="AJ102" s="4">
        <v>45657.708333333336</v>
      </c>
      <c r="AK102" s="4">
        <v>45293.333333333336</v>
      </c>
      <c r="AL102" s="4">
        <v>45657.708333333336</v>
      </c>
      <c r="AM102" s="4">
        <v>45293.333333333336</v>
      </c>
      <c r="AN102" s="4">
        <v>45657.708333333336</v>
      </c>
      <c r="AS102" t="s">
        <v>248</v>
      </c>
      <c r="AT102" t="s">
        <v>248</v>
      </c>
      <c r="BS102" t="s">
        <v>249</v>
      </c>
      <c r="BT102" t="s">
        <v>249</v>
      </c>
      <c r="BU102" t="s">
        <v>249</v>
      </c>
      <c r="BV102" t="s">
        <v>249</v>
      </c>
      <c r="BW102" t="s">
        <v>249</v>
      </c>
      <c r="BX102" t="s">
        <v>249</v>
      </c>
      <c r="BY102" t="s">
        <v>249</v>
      </c>
      <c r="BZ102" t="s">
        <v>249</v>
      </c>
      <c r="CA102" t="s">
        <v>249</v>
      </c>
      <c r="CB102" t="s">
        <v>249</v>
      </c>
      <c r="CC102" t="s">
        <v>249</v>
      </c>
      <c r="CD102" t="s">
        <v>249</v>
      </c>
      <c r="CE102" s="2">
        <v>0</v>
      </c>
      <c r="CG102">
        <v>4</v>
      </c>
      <c r="CH102">
        <v>161</v>
      </c>
      <c r="CI102">
        <v>0</v>
      </c>
      <c r="CJ102">
        <v>0</v>
      </c>
      <c r="CK102">
        <v>0</v>
      </c>
      <c r="CL102">
        <v>0</v>
      </c>
      <c r="CM102">
        <v>0</v>
      </c>
      <c r="CN102" t="s">
        <v>247</v>
      </c>
      <c r="CR102">
        <v>0</v>
      </c>
      <c r="CS102" t="s">
        <v>249</v>
      </c>
      <c r="CW102" t="s">
        <v>601</v>
      </c>
      <c r="CX102" t="s">
        <v>248</v>
      </c>
      <c r="CY102" t="s">
        <v>248</v>
      </c>
      <c r="CZ102" t="s">
        <v>248</v>
      </c>
      <c r="DA102" s="2">
        <v>0</v>
      </c>
      <c r="DB102" s="2">
        <v>0</v>
      </c>
      <c r="DC102" s="2">
        <v>0</v>
      </c>
      <c r="DD102" t="s">
        <v>249</v>
      </c>
      <c r="DE102" t="s">
        <v>249</v>
      </c>
      <c r="DF102" t="s">
        <v>249</v>
      </c>
      <c r="DI102" s="2">
        <v>0</v>
      </c>
      <c r="DJ102" t="s">
        <v>256</v>
      </c>
      <c r="DK102" t="s">
        <v>249</v>
      </c>
      <c r="DL102" t="s">
        <v>247</v>
      </c>
      <c r="DM102" t="s">
        <v>241</v>
      </c>
      <c r="DN102" t="s">
        <v>241</v>
      </c>
      <c r="DO102" t="s">
        <v>241</v>
      </c>
      <c r="DP102" t="s">
        <v>241</v>
      </c>
      <c r="DQ102" s="2">
        <v>0</v>
      </c>
      <c r="DR102" s="2">
        <v>0</v>
      </c>
      <c r="DS102" s="2">
        <v>0</v>
      </c>
      <c r="DT102" t="s">
        <v>278</v>
      </c>
      <c r="DY102" t="s">
        <v>249</v>
      </c>
      <c r="DZ102" t="s">
        <v>249</v>
      </c>
      <c r="EA102" t="s">
        <v>249</v>
      </c>
      <c r="EB102" t="s">
        <v>249</v>
      </c>
      <c r="EC102" t="s">
        <v>249</v>
      </c>
      <c r="ED102" t="s">
        <v>249</v>
      </c>
      <c r="EE102" t="s">
        <v>249</v>
      </c>
      <c r="EF102" t="s">
        <v>249</v>
      </c>
      <c r="EG102" t="s">
        <v>259</v>
      </c>
      <c r="EH102" s="2">
        <v>0</v>
      </c>
      <c r="EI102" s="2">
        <v>0</v>
      </c>
      <c r="EJ102" s="2">
        <v>0</v>
      </c>
      <c r="EK102" s="2">
        <v>0</v>
      </c>
      <c r="EL102" s="2">
        <v>0</v>
      </c>
      <c r="EM102" s="2">
        <v>0</v>
      </c>
      <c r="EN102" s="2">
        <v>0</v>
      </c>
      <c r="EY102" t="s">
        <v>248</v>
      </c>
      <c r="EZ102" t="s">
        <v>248</v>
      </c>
      <c r="FA102" t="s">
        <v>248</v>
      </c>
      <c r="FB102" t="s">
        <v>248</v>
      </c>
      <c r="FC102" t="s">
        <v>248</v>
      </c>
      <c r="FD102" t="s">
        <v>248</v>
      </c>
      <c r="FE102" t="s">
        <v>248</v>
      </c>
      <c r="FP102" t="s">
        <v>249</v>
      </c>
      <c r="FQ102" t="s">
        <v>249</v>
      </c>
      <c r="FR102" t="s">
        <v>249</v>
      </c>
      <c r="FS102" t="s">
        <v>249</v>
      </c>
      <c r="FT102" t="s">
        <v>249</v>
      </c>
      <c r="FU102" t="s">
        <v>249</v>
      </c>
      <c r="FV102" t="s">
        <v>249</v>
      </c>
      <c r="FW102" t="s">
        <v>249</v>
      </c>
      <c r="FX102" t="s">
        <v>249</v>
      </c>
      <c r="FY102" t="s">
        <v>249</v>
      </c>
      <c r="FZ102">
        <v>0</v>
      </c>
      <c r="GA102">
        <v>0</v>
      </c>
      <c r="GB102">
        <v>0</v>
      </c>
      <c r="GC102">
        <v>0</v>
      </c>
      <c r="GD102">
        <v>0</v>
      </c>
      <c r="GE102">
        <v>0</v>
      </c>
      <c r="GF102">
        <v>0</v>
      </c>
      <c r="GG102">
        <v>0</v>
      </c>
      <c r="GH102">
        <v>0</v>
      </c>
      <c r="GI102">
        <v>0</v>
      </c>
      <c r="GJ102">
        <v>0</v>
      </c>
      <c r="GK102">
        <v>0</v>
      </c>
      <c r="GL102">
        <v>0</v>
      </c>
      <c r="GM102">
        <v>0</v>
      </c>
      <c r="GN102">
        <v>0</v>
      </c>
      <c r="HI102" t="s">
        <v>248</v>
      </c>
      <c r="HJ102" s="3">
        <v>0</v>
      </c>
      <c r="HK102" t="s">
        <v>260</v>
      </c>
      <c r="IB102" s="3">
        <v>0</v>
      </c>
      <c r="IC102" s="3">
        <v>0</v>
      </c>
      <c r="ID102" s="3">
        <v>0</v>
      </c>
      <c r="IE102" t="s">
        <v>262</v>
      </c>
    </row>
    <row r="103" spans="1:239" x14ac:dyDescent="0.3">
      <c r="A103" t="s">
        <v>241</v>
      </c>
      <c r="B103" t="s">
        <v>241</v>
      </c>
      <c r="C103" t="s">
        <v>241</v>
      </c>
      <c r="D103" t="s">
        <v>241</v>
      </c>
      <c r="E103" t="s">
        <v>241</v>
      </c>
      <c r="F103" s="2">
        <v>188977152</v>
      </c>
      <c r="G103" s="2">
        <v>0</v>
      </c>
      <c r="H103" s="2">
        <v>0</v>
      </c>
      <c r="I103" s="2">
        <v>188977152</v>
      </c>
      <c r="J103" s="2">
        <v>188977152</v>
      </c>
      <c r="K103" s="2">
        <v>188977152</v>
      </c>
      <c r="L103" s="2">
        <v>0</v>
      </c>
      <c r="M103" s="2">
        <v>0</v>
      </c>
      <c r="N103" s="2">
        <v>0</v>
      </c>
      <c r="O103" s="1" t="s">
        <v>580</v>
      </c>
      <c r="Q103" s="1" t="s">
        <v>603</v>
      </c>
      <c r="R103" t="s">
        <v>569</v>
      </c>
      <c r="S103" s="4">
        <v>45657.708333333336</v>
      </c>
      <c r="T103" t="s">
        <v>247</v>
      </c>
      <c r="U103" t="s">
        <v>248</v>
      </c>
      <c r="V103" t="s">
        <v>248</v>
      </c>
      <c r="W103" t="s">
        <v>248</v>
      </c>
      <c r="X103">
        <v>102</v>
      </c>
      <c r="Y103" t="s">
        <v>249</v>
      </c>
      <c r="Z103" t="s">
        <v>276</v>
      </c>
      <c r="AB103" t="s">
        <v>248</v>
      </c>
      <c r="AC103" t="s">
        <v>248</v>
      </c>
      <c r="AD103" t="s">
        <v>602</v>
      </c>
      <c r="AE103" t="s">
        <v>602</v>
      </c>
      <c r="AF103" t="s">
        <v>562</v>
      </c>
      <c r="AG103" s="3">
        <v>0</v>
      </c>
      <c r="AH103" s="3">
        <v>0</v>
      </c>
      <c r="AI103" s="4">
        <v>45293.333333333336</v>
      </c>
      <c r="AJ103" s="4">
        <v>45657.708333333336</v>
      </c>
      <c r="AK103" s="4">
        <v>45293.333333333336</v>
      </c>
      <c r="AL103" s="4">
        <v>45657.708333333336</v>
      </c>
      <c r="AM103" s="4">
        <v>45293.333333333336</v>
      </c>
      <c r="AN103" s="4">
        <v>45657.708333333336</v>
      </c>
      <c r="AS103" t="s">
        <v>248</v>
      </c>
      <c r="AT103" t="s">
        <v>248</v>
      </c>
      <c r="BS103" t="s">
        <v>249</v>
      </c>
      <c r="BT103" t="s">
        <v>249</v>
      </c>
      <c r="BU103" t="s">
        <v>249</v>
      </c>
      <c r="BV103" t="s">
        <v>249</v>
      </c>
      <c r="BW103" t="s">
        <v>249</v>
      </c>
      <c r="BX103" t="s">
        <v>249</v>
      </c>
      <c r="BY103" t="s">
        <v>249</v>
      </c>
      <c r="BZ103" t="s">
        <v>249</v>
      </c>
      <c r="CA103" t="s">
        <v>249</v>
      </c>
      <c r="CB103" t="s">
        <v>249</v>
      </c>
      <c r="CC103" t="s">
        <v>249</v>
      </c>
      <c r="CD103" t="s">
        <v>249</v>
      </c>
      <c r="CE103" s="2">
        <v>0</v>
      </c>
      <c r="CG103">
        <v>5</v>
      </c>
      <c r="CH103">
        <v>162</v>
      </c>
      <c r="CI103">
        <v>0</v>
      </c>
      <c r="CJ103">
        <v>0</v>
      </c>
      <c r="CK103">
        <v>0</v>
      </c>
      <c r="CL103">
        <v>0</v>
      </c>
      <c r="CM103">
        <v>0</v>
      </c>
      <c r="CN103" t="s">
        <v>249</v>
      </c>
      <c r="CR103">
        <v>0</v>
      </c>
      <c r="CS103" t="s">
        <v>249</v>
      </c>
      <c r="CW103" t="s">
        <v>603</v>
      </c>
      <c r="CX103" t="s">
        <v>248</v>
      </c>
      <c r="CY103" t="s">
        <v>248</v>
      </c>
      <c r="CZ103" t="s">
        <v>248</v>
      </c>
      <c r="DA103" s="2">
        <v>0</v>
      </c>
      <c r="DB103" s="2">
        <v>0</v>
      </c>
      <c r="DC103" s="2">
        <v>0</v>
      </c>
      <c r="DD103" t="s">
        <v>249</v>
      </c>
      <c r="DE103" t="s">
        <v>249</v>
      </c>
      <c r="DF103" t="s">
        <v>249</v>
      </c>
      <c r="DI103" s="2">
        <v>0</v>
      </c>
      <c r="DJ103" t="s">
        <v>256</v>
      </c>
      <c r="DK103" t="s">
        <v>249</v>
      </c>
      <c r="DL103" t="s">
        <v>247</v>
      </c>
      <c r="DM103" t="s">
        <v>241</v>
      </c>
      <c r="DN103" t="s">
        <v>241</v>
      </c>
      <c r="DO103" t="s">
        <v>241</v>
      </c>
      <c r="DP103" t="s">
        <v>241</v>
      </c>
      <c r="DQ103" s="2">
        <v>0</v>
      </c>
      <c r="DR103" s="2">
        <v>0</v>
      </c>
      <c r="DS103" s="2">
        <v>0</v>
      </c>
      <c r="DT103" t="s">
        <v>278</v>
      </c>
      <c r="DY103" t="s">
        <v>249</v>
      </c>
      <c r="DZ103" t="s">
        <v>249</v>
      </c>
      <c r="EA103" t="s">
        <v>249</v>
      </c>
      <c r="EB103" t="s">
        <v>249</v>
      </c>
      <c r="EC103" t="s">
        <v>249</v>
      </c>
      <c r="ED103" t="s">
        <v>249</v>
      </c>
      <c r="EE103" t="s">
        <v>249</v>
      </c>
      <c r="EF103" t="s">
        <v>249</v>
      </c>
      <c r="EG103" t="s">
        <v>259</v>
      </c>
      <c r="EH103" s="2">
        <v>0</v>
      </c>
      <c r="EI103" s="2">
        <v>0</v>
      </c>
      <c r="EJ103" s="2">
        <v>0</v>
      </c>
      <c r="EK103" s="2">
        <v>0</v>
      </c>
      <c r="EL103" s="2">
        <v>0</v>
      </c>
      <c r="EM103" s="2">
        <v>0</v>
      </c>
      <c r="EN103" s="2">
        <v>0</v>
      </c>
      <c r="EY103" t="s">
        <v>248</v>
      </c>
      <c r="EZ103" t="s">
        <v>248</v>
      </c>
      <c r="FA103" t="s">
        <v>248</v>
      </c>
      <c r="FB103" t="s">
        <v>248</v>
      </c>
      <c r="FC103" t="s">
        <v>248</v>
      </c>
      <c r="FD103" t="s">
        <v>248</v>
      </c>
      <c r="FE103" t="s">
        <v>248</v>
      </c>
      <c r="FP103" t="s">
        <v>249</v>
      </c>
      <c r="FQ103" t="s">
        <v>249</v>
      </c>
      <c r="FR103" t="s">
        <v>249</v>
      </c>
      <c r="FS103" t="s">
        <v>249</v>
      </c>
      <c r="FT103" t="s">
        <v>249</v>
      </c>
      <c r="FU103" t="s">
        <v>249</v>
      </c>
      <c r="FV103" t="s">
        <v>249</v>
      </c>
      <c r="FW103" t="s">
        <v>249</v>
      </c>
      <c r="FX103" t="s">
        <v>249</v>
      </c>
      <c r="FY103" t="s">
        <v>249</v>
      </c>
      <c r="FZ103">
        <v>0</v>
      </c>
      <c r="GA103">
        <v>0</v>
      </c>
      <c r="GB103">
        <v>0</v>
      </c>
      <c r="GC103">
        <v>0</v>
      </c>
      <c r="GD103">
        <v>0</v>
      </c>
      <c r="GE103">
        <v>0</v>
      </c>
      <c r="GF103">
        <v>0</v>
      </c>
      <c r="GG103">
        <v>0</v>
      </c>
      <c r="GH103">
        <v>0</v>
      </c>
      <c r="GI103">
        <v>0</v>
      </c>
      <c r="GJ103">
        <v>0</v>
      </c>
      <c r="GK103">
        <v>0</v>
      </c>
      <c r="GL103">
        <v>0</v>
      </c>
      <c r="GM103">
        <v>0</v>
      </c>
      <c r="GN103">
        <v>0</v>
      </c>
      <c r="HI103" t="s">
        <v>248</v>
      </c>
      <c r="HJ103" s="3">
        <v>0</v>
      </c>
      <c r="HK103" t="s">
        <v>260</v>
      </c>
      <c r="IB103" s="3">
        <v>0</v>
      </c>
      <c r="IC103" s="3">
        <v>0</v>
      </c>
      <c r="ID103" s="3">
        <v>0</v>
      </c>
      <c r="IE103" t="s">
        <v>262</v>
      </c>
    </row>
    <row r="104" spans="1:239" x14ac:dyDescent="0.3">
      <c r="A104" t="s">
        <v>241</v>
      </c>
      <c r="B104" t="s">
        <v>241</v>
      </c>
      <c r="C104" t="s">
        <v>241</v>
      </c>
      <c r="D104" t="s">
        <v>241</v>
      </c>
      <c r="E104" t="s">
        <v>241</v>
      </c>
      <c r="F104" s="2">
        <v>107986944</v>
      </c>
      <c r="G104" s="2">
        <v>0</v>
      </c>
      <c r="H104" s="2">
        <v>0</v>
      </c>
      <c r="I104" s="2">
        <v>107986944</v>
      </c>
      <c r="J104" s="2">
        <v>107986944</v>
      </c>
      <c r="K104" s="2">
        <v>107986944</v>
      </c>
      <c r="L104" s="2">
        <v>0</v>
      </c>
      <c r="M104" s="2">
        <v>0</v>
      </c>
      <c r="N104" s="2">
        <v>0</v>
      </c>
      <c r="O104" s="1" t="s">
        <v>582</v>
      </c>
      <c r="Q104" s="1" t="s">
        <v>604</v>
      </c>
      <c r="R104" t="s">
        <v>281</v>
      </c>
      <c r="S104" s="4">
        <v>45293.333333333336</v>
      </c>
      <c r="T104" t="s">
        <v>247</v>
      </c>
      <c r="U104" t="s">
        <v>248</v>
      </c>
      <c r="V104" t="s">
        <v>248</v>
      </c>
      <c r="W104" t="s">
        <v>248</v>
      </c>
      <c r="X104">
        <v>103</v>
      </c>
      <c r="Y104" t="s">
        <v>249</v>
      </c>
      <c r="Z104" t="s">
        <v>276</v>
      </c>
      <c r="AB104" t="s">
        <v>248</v>
      </c>
      <c r="AC104" t="s">
        <v>248</v>
      </c>
      <c r="AD104" t="s">
        <v>602</v>
      </c>
      <c r="AE104" t="s">
        <v>602</v>
      </c>
      <c r="AF104" t="s">
        <v>248</v>
      </c>
      <c r="AG104" s="3">
        <v>0</v>
      </c>
      <c r="AH104" s="3">
        <v>0</v>
      </c>
      <c r="AI104" s="4">
        <v>45293.333333333336</v>
      </c>
      <c r="AJ104" s="4">
        <v>45657.708333333336</v>
      </c>
      <c r="AK104" s="4">
        <v>45293.333333333336</v>
      </c>
      <c r="AL104" s="4">
        <v>45657.708333333336</v>
      </c>
      <c r="AM104" s="4">
        <v>45293.333333333336</v>
      </c>
      <c r="AN104" s="4">
        <v>45657.708333333336</v>
      </c>
      <c r="AS104" t="s">
        <v>248</v>
      </c>
      <c r="AT104" t="s">
        <v>248</v>
      </c>
      <c r="BS104" t="s">
        <v>249</v>
      </c>
      <c r="BT104" t="s">
        <v>249</v>
      </c>
      <c r="BU104" t="s">
        <v>249</v>
      </c>
      <c r="BV104" t="s">
        <v>249</v>
      </c>
      <c r="BW104" t="s">
        <v>249</v>
      </c>
      <c r="BX104" t="s">
        <v>249</v>
      </c>
      <c r="BY104" t="s">
        <v>249</v>
      </c>
      <c r="BZ104" t="s">
        <v>249</v>
      </c>
      <c r="CA104" t="s">
        <v>249</v>
      </c>
      <c r="CB104" t="s">
        <v>249</v>
      </c>
      <c r="CC104" t="s">
        <v>249</v>
      </c>
      <c r="CD104" t="s">
        <v>249</v>
      </c>
      <c r="CE104" s="2">
        <v>0</v>
      </c>
      <c r="CG104">
        <v>5</v>
      </c>
      <c r="CH104">
        <v>163</v>
      </c>
      <c r="CI104">
        <v>0</v>
      </c>
      <c r="CJ104">
        <v>0</v>
      </c>
      <c r="CK104">
        <v>0</v>
      </c>
      <c r="CL104">
        <v>0</v>
      </c>
      <c r="CM104">
        <v>0</v>
      </c>
      <c r="CN104" t="s">
        <v>249</v>
      </c>
      <c r="CR104">
        <v>0</v>
      </c>
      <c r="CS104" t="s">
        <v>249</v>
      </c>
      <c r="CW104" t="s">
        <v>604</v>
      </c>
      <c r="CX104" t="s">
        <v>248</v>
      </c>
      <c r="CY104" t="s">
        <v>248</v>
      </c>
      <c r="CZ104" t="s">
        <v>248</v>
      </c>
      <c r="DA104" s="2">
        <v>0</v>
      </c>
      <c r="DB104" s="2">
        <v>0</v>
      </c>
      <c r="DC104" s="2">
        <v>0</v>
      </c>
      <c r="DD104" t="s">
        <v>249</v>
      </c>
      <c r="DE104" t="s">
        <v>249</v>
      </c>
      <c r="DF104" t="s">
        <v>249</v>
      </c>
      <c r="DI104" s="2">
        <v>0</v>
      </c>
      <c r="DJ104" t="s">
        <v>256</v>
      </c>
      <c r="DK104" t="s">
        <v>249</v>
      </c>
      <c r="DL104" t="s">
        <v>247</v>
      </c>
      <c r="DM104" t="s">
        <v>241</v>
      </c>
      <c r="DN104" t="s">
        <v>241</v>
      </c>
      <c r="DO104" t="s">
        <v>241</v>
      </c>
      <c r="DP104" t="s">
        <v>241</v>
      </c>
      <c r="DQ104" s="2">
        <v>0</v>
      </c>
      <c r="DR104" s="2">
        <v>0</v>
      </c>
      <c r="DS104" s="2">
        <v>0</v>
      </c>
      <c r="DT104" t="s">
        <v>278</v>
      </c>
      <c r="DY104" t="s">
        <v>249</v>
      </c>
      <c r="DZ104" t="s">
        <v>249</v>
      </c>
      <c r="EA104" t="s">
        <v>249</v>
      </c>
      <c r="EB104" t="s">
        <v>249</v>
      </c>
      <c r="EC104" t="s">
        <v>249</v>
      </c>
      <c r="ED104" t="s">
        <v>249</v>
      </c>
      <c r="EE104" t="s">
        <v>249</v>
      </c>
      <c r="EF104" t="s">
        <v>249</v>
      </c>
      <c r="EG104" t="s">
        <v>259</v>
      </c>
      <c r="EH104" s="2">
        <v>0</v>
      </c>
      <c r="EI104" s="2">
        <v>0</v>
      </c>
      <c r="EJ104" s="2">
        <v>0</v>
      </c>
      <c r="EK104" s="2">
        <v>0</v>
      </c>
      <c r="EL104" s="2">
        <v>0</v>
      </c>
      <c r="EM104" s="2">
        <v>0</v>
      </c>
      <c r="EN104" s="2">
        <v>0</v>
      </c>
      <c r="EY104" t="s">
        <v>248</v>
      </c>
      <c r="EZ104" t="s">
        <v>248</v>
      </c>
      <c r="FA104" t="s">
        <v>248</v>
      </c>
      <c r="FB104" t="s">
        <v>248</v>
      </c>
      <c r="FC104" t="s">
        <v>248</v>
      </c>
      <c r="FD104" t="s">
        <v>248</v>
      </c>
      <c r="FE104" t="s">
        <v>248</v>
      </c>
      <c r="FP104" t="s">
        <v>249</v>
      </c>
      <c r="FQ104" t="s">
        <v>249</v>
      </c>
      <c r="FR104" t="s">
        <v>249</v>
      </c>
      <c r="FS104" t="s">
        <v>249</v>
      </c>
      <c r="FT104" t="s">
        <v>249</v>
      </c>
      <c r="FU104" t="s">
        <v>249</v>
      </c>
      <c r="FV104" t="s">
        <v>249</v>
      </c>
      <c r="FW104" t="s">
        <v>249</v>
      </c>
      <c r="FX104" t="s">
        <v>249</v>
      </c>
      <c r="FY104" t="s">
        <v>249</v>
      </c>
      <c r="FZ104">
        <v>0</v>
      </c>
      <c r="GA104">
        <v>0</v>
      </c>
      <c r="GB104">
        <v>0</v>
      </c>
      <c r="GC104">
        <v>0</v>
      </c>
      <c r="GD104">
        <v>0</v>
      </c>
      <c r="GE104">
        <v>0</v>
      </c>
      <c r="GF104">
        <v>0</v>
      </c>
      <c r="GG104">
        <v>0</v>
      </c>
      <c r="GH104">
        <v>0</v>
      </c>
      <c r="GI104">
        <v>0</v>
      </c>
      <c r="GJ104">
        <v>0</v>
      </c>
      <c r="GK104">
        <v>0</v>
      </c>
      <c r="GL104">
        <v>0</v>
      </c>
      <c r="GM104">
        <v>0</v>
      </c>
      <c r="GN104">
        <v>0</v>
      </c>
      <c r="HI104" t="s">
        <v>248</v>
      </c>
      <c r="HJ104" s="3">
        <v>0</v>
      </c>
      <c r="HK104" t="s">
        <v>260</v>
      </c>
      <c r="IB104" s="3">
        <v>0</v>
      </c>
      <c r="IC104" s="3">
        <v>0</v>
      </c>
      <c r="ID104" s="3">
        <v>0</v>
      </c>
      <c r="IE104" t="s">
        <v>262</v>
      </c>
    </row>
    <row r="105" spans="1:239" x14ac:dyDescent="0.3">
      <c r="A105" t="s">
        <v>241</v>
      </c>
      <c r="B105" t="s">
        <v>241</v>
      </c>
      <c r="C105" t="s">
        <v>241</v>
      </c>
      <c r="D105" t="s">
        <v>241</v>
      </c>
      <c r="E105" t="s">
        <v>241</v>
      </c>
      <c r="F105" s="2">
        <v>188977152</v>
      </c>
      <c r="G105" s="2">
        <v>0</v>
      </c>
      <c r="H105" s="2">
        <v>0</v>
      </c>
      <c r="I105" s="2">
        <v>188977152</v>
      </c>
      <c r="J105" s="2">
        <v>188977152</v>
      </c>
      <c r="K105" s="2">
        <v>188977152</v>
      </c>
      <c r="L105" s="2">
        <v>0</v>
      </c>
      <c r="M105" s="2">
        <v>0</v>
      </c>
      <c r="N105" s="2">
        <v>0</v>
      </c>
      <c r="O105" s="1" t="s">
        <v>584</v>
      </c>
      <c r="Q105" s="1" t="s">
        <v>605</v>
      </c>
      <c r="R105" t="s">
        <v>281</v>
      </c>
      <c r="S105" s="4">
        <v>45293.333333333336</v>
      </c>
      <c r="T105" t="s">
        <v>247</v>
      </c>
      <c r="U105" t="s">
        <v>248</v>
      </c>
      <c r="V105" t="s">
        <v>248</v>
      </c>
      <c r="W105" t="s">
        <v>248</v>
      </c>
      <c r="X105">
        <v>104</v>
      </c>
      <c r="Y105" t="s">
        <v>249</v>
      </c>
      <c r="Z105" t="s">
        <v>276</v>
      </c>
      <c r="AB105" t="s">
        <v>248</v>
      </c>
      <c r="AC105" t="s">
        <v>248</v>
      </c>
      <c r="AD105" t="s">
        <v>602</v>
      </c>
      <c r="AE105" t="s">
        <v>602</v>
      </c>
      <c r="AF105" t="s">
        <v>248</v>
      </c>
      <c r="AG105" s="3">
        <v>0</v>
      </c>
      <c r="AH105" s="3">
        <v>0</v>
      </c>
      <c r="AI105" s="4">
        <v>45293.333333333336</v>
      </c>
      <c r="AJ105" s="4">
        <v>45657.708333333336</v>
      </c>
      <c r="AK105" s="4">
        <v>45293.333333333336</v>
      </c>
      <c r="AL105" s="4">
        <v>45657.708333333336</v>
      </c>
      <c r="AM105" s="4">
        <v>45293.333333333336</v>
      </c>
      <c r="AN105" s="4">
        <v>45657.708333333336</v>
      </c>
      <c r="AS105" t="s">
        <v>248</v>
      </c>
      <c r="AT105" t="s">
        <v>248</v>
      </c>
      <c r="BS105" t="s">
        <v>249</v>
      </c>
      <c r="BT105" t="s">
        <v>249</v>
      </c>
      <c r="BU105" t="s">
        <v>249</v>
      </c>
      <c r="BV105" t="s">
        <v>249</v>
      </c>
      <c r="BW105" t="s">
        <v>249</v>
      </c>
      <c r="BX105" t="s">
        <v>249</v>
      </c>
      <c r="BY105" t="s">
        <v>249</v>
      </c>
      <c r="BZ105" t="s">
        <v>249</v>
      </c>
      <c r="CA105" t="s">
        <v>249</v>
      </c>
      <c r="CB105" t="s">
        <v>249</v>
      </c>
      <c r="CC105" t="s">
        <v>249</v>
      </c>
      <c r="CD105" t="s">
        <v>249</v>
      </c>
      <c r="CE105" s="2">
        <v>0</v>
      </c>
      <c r="CG105">
        <v>5</v>
      </c>
      <c r="CH105">
        <v>164</v>
      </c>
      <c r="CI105">
        <v>0</v>
      </c>
      <c r="CJ105">
        <v>0</v>
      </c>
      <c r="CK105">
        <v>0</v>
      </c>
      <c r="CL105">
        <v>0</v>
      </c>
      <c r="CM105">
        <v>0</v>
      </c>
      <c r="CN105" t="s">
        <v>249</v>
      </c>
      <c r="CR105">
        <v>0</v>
      </c>
      <c r="CS105" t="s">
        <v>249</v>
      </c>
      <c r="CW105" t="s">
        <v>605</v>
      </c>
      <c r="CX105" t="s">
        <v>248</v>
      </c>
      <c r="CY105" t="s">
        <v>248</v>
      </c>
      <c r="CZ105" t="s">
        <v>248</v>
      </c>
      <c r="DA105" s="2">
        <v>0</v>
      </c>
      <c r="DB105" s="2">
        <v>0</v>
      </c>
      <c r="DC105" s="2">
        <v>0</v>
      </c>
      <c r="DD105" t="s">
        <v>249</v>
      </c>
      <c r="DE105" t="s">
        <v>249</v>
      </c>
      <c r="DF105" t="s">
        <v>249</v>
      </c>
      <c r="DI105" s="2">
        <v>0</v>
      </c>
      <c r="DJ105" t="s">
        <v>256</v>
      </c>
      <c r="DK105" t="s">
        <v>249</v>
      </c>
      <c r="DL105" t="s">
        <v>247</v>
      </c>
      <c r="DM105" t="s">
        <v>241</v>
      </c>
      <c r="DN105" t="s">
        <v>241</v>
      </c>
      <c r="DO105" t="s">
        <v>241</v>
      </c>
      <c r="DP105" t="s">
        <v>241</v>
      </c>
      <c r="DQ105" s="2">
        <v>0</v>
      </c>
      <c r="DR105" s="2">
        <v>0</v>
      </c>
      <c r="DS105" s="2">
        <v>0</v>
      </c>
      <c r="DT105" t="s">
        <v>278</v>
      </c>
      <c r="DY105" t="s">
        <v>249</v>
      </c>
      <c r="DZ105" t="s">
        <v>249</v>
      </c>
      <c r="EA105" t="s">
        <v>249</v>
      </c>
      <c r="EB105" t="s">
        <v>249</v>
      </c>
      <c r="EC105" t="s">
        <v>249</v>
      </c>
      <c r="ED105" t="s">
        <v>249</v>
      </c>
      <c r="EE105" t="s">
        <v>249</v>
      </c>
      <c r="EF105" t="s">
        <v>249</v>
      </c>
      <c r="EG105" t="s">
        <v>259</v>
      </c>
      <c r="EH105" s="2">
        <v>0</v>
      </c>
      <c r="EI105" s="2">
        <v>0</v>
      </c>
      <c r="EJ105" s="2">
        <v>0</v>
      </c>
      <c r="EK105" s="2">
        <v>0</v>
      </c>
      <c r="EL105" s="2">
        <v>0</v>
      </c>
      <c r="EM105" s="2">
        <v>0</v>
      </c>
      <c r="EN105" s="2">
        <v>0</v>
      </c>
      <c r="EY105" t="s">
        <v>248</v>
      </c>
      <c r="EZ105" t="s">
        <v>248</v>
      </c>
      <c r="FA105" t="s">
        <v>248</v>
      </c>
      <c r="FB105" t="s">
        <v>248</v>
      </c>
      <c r="FC105" t="s">
        <v>248</v>
      </c>
      <c r="FD105" t="s">
        <v>248</v>
      </c>
      <c r="FE105" t="s">
        <v>248</v>
      </c>
      <c r="FP105" t="s">
        <v>249</v>
      </c>
      <c r="FQ105" t="s">
        <v>249</v>
      </c>
      <c r="FR105" t="s">
        <v>249</v>
      </c>
      <c r="FS105" t="s">
        <v>249</v>
      </c>
      <c r="FT105" t="s">
        <v>249</v>
      </c>
      <c r="FU105" t="s">
        <v>249</v>
      </c>
      <c r="FV105" t="s">
        <v>249</v>
      </c>
      <c r="FW105" t="s">
        <v>249</v>
      </c>
      <c r="FX105" t="s">
        <v>249</v>
      </c>
      <c r="FY105" t="s">
        <v>249</v>
      </c>
      <c r="FZ105">
        <v>0</v>
      </c>
      <c r="GA105">
        <v>0</v>
      </c>
      <c r="GB105">
        <v>0</v>
      </c>
      <c r="GC105">
        <v>0</v>
      </c>
      <c r="GD105">
        <v>0</v>
      </c>
      <c r="GE105">
        <v>0</v>
      </c>
      <c r="GF105">
        <v>0</v>
      </c>
      <c r="GG105">
        <v>0</v>
      </c>
      <c r="GH105">
        <v>0</v>
      </c>
      <c r="GI105">
        <v>0</v>
      </c>
      <c r="GJ105">
        <v>0</v>
      </c>
      <c r="GK105">
        <v>0</v>
      </c>
      <c r="GL105">
        <v>0</v>
      </c>
      <c r="GM105">
        <v>0</v>
      </c>
      <c r="GN105">
        <v>0</v>
      </c>
      <c r="HI105" t="s">
        <v>248</v>
      </c>
      <c r="HJ105" s="3">
        <v>0</v>
      </c>
      <c r="HK105" t="s">
        <v>260</v>
      </c>
      <c r="IB105" s="3">
        <v>0</v>
      </c>
      <c r="IC105" s="3">
        <v>0</v>
      </c>
      <c r="ID105" s="3">
        <v>0</v>
      </c>
      <c r="IE105" t="s">
        <v>262</v>
      </c>
    </row>
    <row r="106" spans="1:239" x14ac:dyDescent="0.3">
      <c r="A106" t="s">
        <v>241</v>
      </c>
      <c r="B106" t="s">
        <v>241</v>
      </c>
      <c r="C106" t="s">
        <v>241</v>
      </c>
      <c r="D106" t="s">
        <v>241</v>
      </c>
      <c r="E106" t="s">
        <v>241</v>
      </c>
      <c r="F106" s="2">
        <v>134983680</v>
      </c>
      <c r="G106" s="2">
        <v>0</v>
      </c>
      <c r="H106" s="2">
        <v>0</v>
      </c>
      <c r="I106" s="2">
        <v>134983680</v>
      </c>
      <c r="J106" s="2">
        <v>134983680</v>
      </c>
      <c r="K106" s="2">
        <v>134983680</v>
      </c>
      <c r="L106" s="2">
        <v>0</v>
      </c>
      <c r="M106" s="2">
        <v>0</v>
      </c>
      <c r="N106" s="2">
        <v>0</v>
      </c>
      <c r="O106" s="1" t="s">
        <v>586</v>
      </c>
      <c r="Q106" s="1" t="s">
        <v>606</v>
      </c>
      <c r="R106" t="s">
        <v>281</v>
      </c>
      <c r="S106" s="4">
        <v>45293.333333333336</v>
      </c>
      <c r="T106" t="s">
        <v>247</v>
      </c>
      <c r="U106" t="s">
        <v>248</v>
      </c>
      <c r="V106" t="s">
        <v>248</v>
      </c>
      <c r="W106" t="s">
        <v>248</v>
      </c>
      <c r="X106">
        <v>105</v>
      </c>
      <c r="Y106" t="s">
        <v>249</v>
      </c>
      <c r="Z106" t="s">
        <v>276</v>
      </c>
      <c r="AB106" t="s">
        <v>248</v>
      </c>
      <c r="AC106" t="s">
        <v>248</v>
      </c>
      <c r="AD106" t="s">
        <v>602</v>
      </c>
      <c r="AE106" t="s">
        <v>602</v>
      </c>
      <c r="AF106" t="s">
        <v>248</v>
      </c>
      <c r="AG106" s="3">
        <v>0</v>
      </c>
      <c r="AH106" s="3">
        <v>0</v>
      </c>
      <c r="AI106" s="4">
        <v>45293.333333333336</v>
      </c>
      <c r="AJ106" s="4">
        <v>45657.708333333336</v>
      </c>
      <c r="AK106" s="4">
        <v>45293.333333333336</v>
      </c>
      <c r="AL106" s="4">
        <v>45657.708333333336</v>
      </c>
      <c r="AM106" s="4">
        <v>45293.333333333336</v>
      </c>
      <c r="AN106" s="4">
        <v>45657.708333333336</v>
      </c>
      <c r="AS106" t="s">
        <v>248</v>
      </c>
      <c r="AT106" t="s">
        <v>248</v>
      </c>
      <c r="BS106" t="s">
        <v>249</v>
      </c>
      <c r="BT106" t="s">
        <v>249</v>
      </c>
      <c r="BU106" t="s">
        <v>249</v>
      </c>
      <c r="BV106" t="s">
        <v>249</v>
      </c>
      <c r="BW106" t="s">
        <v>249</v>
      </c>
      <c r="BX106" t="s">
        <v>249</v>
      </c>
      <c r="BY106" t="s">
        <v>249</v>
      </c>
      <c r="BZ106" t="s">
        <v>249</v>
      </c>
      <c r="CA106" t="s">
        <v>249</v>
      </c>
      <c r="CB106" t="s">
        <v>249</v>
      </c>
      <c r="CC106" t="s">
        <v>249</v>
      </c>
      <c r="CD106" t="s">
        <v>249</v>
      </c>
      <c r="CE106" s="2">
        <v>0</v>
      </c>
      <c r="CG106">
        <v>5</v>
      </c>
      <c r="CH106">
        <v>165</v>
      </c>
      <c r="CI106">
        <v>0</v>
      </c>
      <c r="CJ106">
        <v>0</v>
      </c>
      <c r="CK106">
        <v>0</v>
      </c>
      <c r="CL106">
        <v>0</v>
      </c>
      <c r="CM106">
        <v>0</v>
      </c>
      <c r="CN106" t="s">
        <v>249</v>
      </c>
      <c r="CR106">
        <v>0</v>
      </c>
      <c r="CS106" t="s">
        <v>249</v>
      </c>
      <c r="CW106" t="s">
        <v>606</v>
      </c>
      <c r="CX106" t="s">
        <v>248</v>
      </c>
      <c r="CY106" t="s">
        <v>248</v>
      </c>
      <c r="CZ106" t="s">
        <v>248</v>
      </c>
      <c r="DA106" s="2">
        <v>0</v>
      </c>
      <c r="DB106" s="2">
        <v>0</v>
      </c>
      <c r="DC106" s="2">
        <v>0</v>
      </c>
      <c r="DD106" t="s">
        <v>249</v>
      </c>
      <c r="DE106" t="s">
        <v>249</v>
      </c>
      <c r="DF106" t="s">
        <v>249</v>
      </c>
      <c r="DI106" s="2">
        <v>0</v>
      </c>
      <c r="DJ106" t="s">
        <v>256</v>
      </c>
      <c r="DK106" t="s">
        <v>249</v>
      </c>
      <c r="DL106" t="s">
        <v>247</v>
      </c>
      <c r="DM106" t="s">
        <v>241</v>
      </c>
      <c r="DN106" t="s">
        <v>241</v>
      </c>
      <c r="DO106" t="s">
        <v>241</v>
      </c>
      <c r="DP106" t="s">
        <v>241</v>
      </c>
      <c r="DQ106" s="2">
        <v>0</v>
      </c>
      <c r="DR106" s="2">
        <v>0</v>
      </c>
      <c r="DS106" s="2">
        <v>0</v>
      </c>
      <c r="DT106" t="s">
        <v>278</v>
      </c>
      <c r="DY106" t="s">
        <v>249</v>
      </c>
      <c r="DZ106" t="s">
        <v>249</v>
      </c>
      <c r="EA106" t="s">
        <v>249</v>
      </c>
      <c r="EB106" t="s">
        <v>249</v>
      </c>
      <c r="EC106" t="s">
        <v>249</v>
      </c>
      <c r="ED106" t="s">
        <v>249</v>
      </c>
      <c r="EE106" t="s">
        <v>249</v>
      </c>
      <c r="EF106" t="s">
        <v>249</v>
      </c>
      <c r="EG106" t="s">
        <v>259</v>
      </c>
      <c r="EH106" s="2">
        <v>0</v>
      </c>
      <c r="EI106" s="2">
        <v>0</v>
      </c>
      <c r="EJ106" s="2">
        <v>0</v>
      </c>
      <c r="EK106" s="2">
        <v>0</v>
      </c>
      <c r="EL106" s="2">
        <v>0</v>
      </c>
      <c r="EM106" s="2">
        <v>0</v>
      </c>
      <c r="EN106" s="2">
        <v>0</v>
      </c>
      <c r="EY106" t="s">
        <v>248</v>
      </c>
      <c r="EZ106" t="s">
        <v>248</v>
      </c>
      <c r="FA106" t="s">
        <v>248</v>
      </c>
      <c r="FB106" t="s">
        <v>248</v>
      </c>
      <c r="FC106" t="s">
        <v>248</v>
      </c>
      <c r="FD106" t="s">
        <v>248</v>
      </c>
      <c r="FE106" t="s">
        <v>248</v>
      </c>
      <c r="FP106" t="s">
        <v>249</v>
      </c>
      <c r="FQ106" t="s">
        <v>249</v>
      </c>
      <c r="FR106" t="s">
        <v>249</v>
      </c>
      <c r="FS106" t="s">
        <v>249</v>
      </c>
      <c r="FT106" t="s">
        <v>249</v>
      </c>
      <c r="FU106" t="s">
        <v>249</v>
      </c>
      <c r="FV106" t="s">
        <v>249</v>
      </c>
      <c r="FW106" t="s">
        <v>249</v>
      </c>
      <c r="FX106" t="s">
        <v>249</v>
      </c>
      <c r="FY106" t="s">
        <v>249</v>
      </c>
      <c r="FZ106">
        <v>0</v>
      </c>
      <c r="GA106">
        <v>0</v>
      </c>
      <c r="GB106">
        <v>0</v>
      </c>
      <c r="GC106">
        <v>0</v>
      </c>
      <c r="GD106">
        <v>0</v>
      </c>
      <c r="GE106">
        <v>0</v>
      </c>
      <c r="GF106">
        <v>0</v>
      </c>
      <c r="GG106">
        <v>0</v>
      </c>
      <c r="GH106">
        <v>0</v>
      </c>
      <c r="GI106">
        <v>0</v>
      </c>
      <c r="GJ106">
        <v>0</v>
      </c>
      <c r="GK106">
        <v>0</v>
      </c>
      <c r="GL106">
        <v>0</v>
      </c>
      <c r="GM106">
        <v>0</v>
      </c>
      <c r="GN106">
        <v>0</v>
      </c>
      <c r="HI106" t="s">
        <v>248</v>
      </c>
      <c r="HJ106" s="3">
        <v>0</v>
      </c>
      <c r="HK106" t="s">
        <v>260</v>
      </c>
      <c r="IB106" s="3">
        <v>0</v>
      </c>
      <c r="IC106" s="3">
        <v>0</v>
      </c>
      <c r="ID106" s="3">
        <v>0</v>
      </c>
      <c r="IE106" t="s">
        <v>262</v>
      </c>
    </row>
    <row r="107" spans="1:239" x14ac:dyDescent="0.3">
      <c r="A107" t="s">
        <v>241</v>
      </c>
      <c r="B107" t="s">
        <v>241</v>
      </c>
      <c r="C107" t="s">
        <v>241</v>
      </c>
      <c r="D107" t="s">
        <v>241</v>
      </c>
      <c r="E107" t="s">
        <v>241</v>
      </c>
      <c r="F107" s="2">
        <v>168729600</v>
      </c>
      <c r="G107" s="2">
        <v>0</v>
      </c>
      <c r="H107" s="2">
        <v>0</v>
      </c>
      <c r="I107" s="2">
        <v>168729600</v>
      </c>
      <c r="J107" s="2">
        <v>168729600</v>
      </c>
      <c r="K107" s="2">
        <v>168729600</v>
      </c>
      <c r="L107" s="2">
        <v>0</v>
      </c>
      <c r="M107" s="2">
        <v>0</v>
      </c>
      <c r="N107" s="2">
        <v>0</v>
      </c>
      <c r="O107" s="1" t="s">
        <v>588</v>
      </c>
      <c r="Q107" s="1" t="s">
        <v>607</v>
      </c>
      <c r="R107" t="s">
        <v>281</v>
      </c>
      <c r="S107" s="4">
        <v>45293.333333333336</v>
      </c>
      <c r="T107" t="s">
        <v>247</v>
      </c>
      <c r="U107" t="s">
        <v>248</v>
      </c>
      <c r="V107" t="s">
        <v>248</v>
      </c>
      <c r="W107" t="s">
        <v>248</v>
      </c>
      <c r="X107">
        <v>106</v>
      </c>
      <c r="Y107" t="s">
        <v>249</v>
      </c>
      <c r="Z107" t="s">
        <v>276</v>
      </c>
      <c r="AB107" t="s">
        <v>248</v>
      </c>
      <c r="AC107" t="s">
        <v>248</v>
      </c>
      <c r="AD107" t="s">
        <v>602</v>
      </c>
      <c r="AE107" t="s">
        <v>602</v>
      </c>
      <c r="AF107" t="s">
        <v>248</v>
      </c>
      <c r="AG107" s="3">
        <v>0</v>
      </c>
      <c r="AH107" s="3">
        <v>0</v>
      </c>
      <c r="AI107" s="4">
        <v>45293.333333333336</v>
      </c>
      <c r="AJ107" s="4">
        <v>45657.708333333336</v>
      </c>
      <c r="AK107" s="4">
        <v>45293.333333333336</v>
      </c>
      <c r="AL107" s="4">
        <v>45657.708333333336</v>
      </c>
      <c r="AM107" s="4">
        <v>45293.333333333336</v>
      </c>
      <c r="AN107" s="4">
        <v>45657.708333333336</v>
      </c>
      <c r="AS107" t="s">
        <v>248</v>
      </c>
      <c r="AT107" t="s">
        <v>248</v>
      </c>
      <c r="BS107" t="s">
        <v>249</v>
      </c>
      <c r="BT107" t="s">
        <v>249</v>
      </c>
      <c r="BU107" t="s">
        <v>249</v>
      </c>
      <c r="BV107" t="s">
        <v>249</v>
      </c>
      <c r="BW107" t="s">
        <v>249</v>
      </c>
      <c r="BX107" t="s">
        <v>249</v>
      </c>
      <c r="BY107" t="s">
        <v>249</v>
      </c>
      <c r="BZ107" t="s">
        <v>249</v>
      </c>
      <c r="CA107" t="s">
        <v>249</v>
      </c>
      <c r="CB107" t="s">
        <v>249</v>
      </c>
      <c r="CC107" t="s">
        <v>249</v>
      </c>
      <c r="CD107" t="s">
        <v>249</v>
      </c>
      <c r="CE107" s="2">
        <v>0</v>
      </c>
      <c r="CG107">
        <v>5</v>
      </c>
      <c r="CH107">
        <v>166</v>
      </c>
      <c r="CI107">
        <v>0</v>
      </c>
      <c r="CJ107">
        <v>0</v>
      </c>
      <c r="CK107">
        <v>0</v>
      </c>
      <c r="CL107">
        <v>0</v>
      </c>
      <c r="CM107">
        <v>0</v>
      </c>
      <c r="CN107" t="s">
        <v>249</v>
      </c>
      <c r="CR107">
        <v>0</v>
      </c>
      <c r="CS107" t="s">
        <v>249</v>
      </c>
      <c r="CW107" t="s">
        <v>607</v>
      </c>
      <c r="CX107" t="s">
        <v>248</v>
      </c>
      <c r="CY107" t="s">
        <v>248</v>
      </c>
      <c r="CZ107" t="s">
        <v>248</v>
      </c>
      <c r="DA107" s="2">
        <v>0</v>
      </c>
      <c r="DB107" s="2">
        <v>0</v>
      </c>
      <c r="DC107" s="2">
        <v>0</v>
      </c>
      <c r="DD107" t="s">
        <v>249</v>
      </c>
      <c r="DE107" t="s">
        <v>249</v>
      </c>
      <c r="DF107" t="s">
        <v>249</v>
      </c>
      <c r="DI107" s="2">
        <v>0</v>
      </c>
      <c r="DJ107" t="s">
        <v>256</v>
      </c>
      <c r="DK107" t="s">
        <v>249</v>
      </c>
      <c r="DL107" t="s">
        <v>247</v>
      </c>
      <c r="DM107" t="s">
        <v>241</v>
      </c>
      <c r="DN107" t="s">
        <v>241</v>
      </c>
      <c r="DO107" t="s">
        <v>241</v>
      </c>
      <c r="DP107" t="s">
        <v>241</v>
      </c>
      <c r="DQ107" s="2">
        <v>0</v>
      </c>
      <c r="DR107" s="2">
        <v>0</v>
      </c>
      <c r="DS107" s="2">
        <v>0</v>
      </c>
      <c r="DT107" t="s">
        <v>278</v>
      </c>
      <c r="DY107" t="s">
        <v>249</v>
      </c>
      <c r="DZ107" t="s">
        <v>249</v>
      </c>
      <c r="EA107" t="s">
        <v>249</v>
      </c>
      <c r="EB107" t="s">
        <v>249</v>
      </c>
      <c r="EC107" t="s">
        <v>249</v>
      </c>
      <c r="ED107" t="s">
        <v>249</v>
      </c>
      <c r="EE107" t="s">
        <v>249</v>
      </c>
      <c r="EF107" t="s">
        <v>249</v>
      </c>
      <c r="EG107" t="s">
        <v>259</v>
      </c>
      <c r="EH107" s="2">
        <v>0</v>
      </c>
      <c r="EI107" s="2">
        <v>0</v>
      </c>
      <c r="EJ107" s="2">
        <v>0</v>
      </c>
      <c r="EK107" s="2">
        <v>0</v>
      </c>
      <c r="EL107" s="2">
        <v>0</v>
      </c>
      <c r="EM107" s="2">
        <v>0</v>
      </c>
      <c r="EN107" s="2">
        <v>0</v>
      </c>
      <c r="EY107" t="s">
        <v>248</v>
      </c>
      <c r="EZ107" t="s">
        <v>248</v>
      </c>
      <c r="FA107" t="s">
        <v>248</v>
      </c>
      <c r="FB107" t="s">
        <v>248</v>
      </c>
      <c r="FC107" t="s">
        <v>248</v>
      </c>
      <c r="FD107" t="s">
        <v>248</v>
      </c>
      <c r="FE107" t="s">
        <v>248</v>
      </c>
      <c r="FP107" t="s">
        <v>249</v>
      </c>
      <c r="FQ107" t="s">
        <v>249</v>
      </c>
      <c r="FR107" t="s">
        <v>249</v>
      </c>
      <c r="FS107" t="s">
        <v>249</v>
      </c>
      <c r="FT107" t="s">
        <v>249</v>
      </c>
      <c r="FU107" t="s">
        <v>249</v>
      </c>
      <c r="FV107" t="s">
        <v>249</v>
      </c>
      <c r="FW107" t="s">
        <v>249</v>
      </c>
      <c r="FX107" t="s">
        <v>249</v>
      </c>
      <c r="FY107" t="s">
        <v>249</v>
      </c>
      <c r="FZ107">
        <v>0</v>
      </c>
      <c r="GA107">
        <v>0</v>
      </c>
      <c r="GB107">
        <v>0</v>
      </c>
      <c r="GC107">
        <v>0</v>
      </c>
      <c r="GD107">
        <v>0</v>
      </c>
      <c r="GE107">
        <v>0</v>
      </c>
      <c r="GF107">
        <v>0</v>
      </c>
      <c r="GG107">
        <v>0</v>
      </c>
      <c r="GH107">
        <v>0</v>
      </c>
      <c r="GI107">
        <v>0</v>
      </c>
      <c r="GJ107">
        <v>0</v>
      </c>
      <c r="GK107">
        <v>0</v>
      </c>
      <c r="GL107">
        <v>0</v>
      </c>
      <c r="GM107">
        <v>0</v>
      </c>
      <c r="GN107">
        <v>0</v>
      </c>
      <c r="HI107" t="s">
        <v>248</v>
      </c>
      <c r="HJ107" s="3">
        <v>0</v>
      </c>
      <c r="HK107" t="s">
        <v>260</v>
      </c>
      <c r="IB107" s="3">
        <v>0</v>
      </c>
      <c r="IC107" s="3">
        <v>0</v>
      </c>
      <c r="ID107" s="3">
        <v>0</v>
      </c>
      <c r="IE107" t="s">
        <v>262</v>
      </c>
    </row>
    <row r="108" spans="1:239" x14ac:dyDescent="0.3">
      <c r="A108" t="s">
        <v>241</v>
      </c>
      <c r="B108" t="s">
        <v>241</v>
      </c>
      <c r="C108" t="s">
        <v>241</v>
      </c>
      <c r="D108" t="s">
        <v>241</v>
      </c>
      <c r="E108" t="s">
        <v>241</v>
      </c>
      <c r="F108" s="2">
        <v>168729600</v>
      </c>
      <c r="G108" s="2">
        <v>0</v>
      </c>
      <c r="H108" s="2">
        <v>0</v>
      </c>
      <c r="I108" s="2">
        <v>168729600</v>
      </c>
      <c r="J108" s="2">
        <v>168729600</v>
      </c>
      <c r="K108" s="2">
        <v>168729600</v>
      </c>
      <c r="L108" s="2">
        <v>0</v>
      </c>
      <c r="M108" s="2">
        <v>0</v>
      </c>
      <c r="N108" s="2">
        <v>0</v>
      </c>
      <c r="O108" s="1" t="s">
        <v>576</v>
      </c>
      <c r="Q108" s="1" t="s">
        <v>608</v>
      </c>
      <c r="R108" t="s">
        <v>281</v>
      </c>
      <c r="S108" s="4">
        <v>45293.333333333336</v>
      </c>
      <c r="T108" t="s">
        <v>247</v>
      </c>
      <c r="U108" t="s">
        <v>248</v>
      </c>
      <c r="V108" t="s">
        <v>248</v>
      </c>
      <c r="W108" t="s">
        <v>248</v>
      </c>
      <c r="X108">
        <v>107</v>
      </c>
      <c r="Y108" t="s">
        <v>249</v>
      </c>
      <c r="Z108" t="s">
        <v>276</v>
      </c>
      <c r="AB108" t="s">
        <v>248</v>
      </c>
      <c r="AC108" t="s">
        <v>248</v>
      </c>
      <c r="AD108" t="s">
        <v>602</v>
      </c>
      <c r="AE108" t="s">
        <v>602</v>
      </c>
      <c r="AF108" t="s">
        <v>248</v>
      </c>
      <c r="AG108" s="3">
        <v>0</v>
      </c>
      <c r="AH108" s="3">
        <v>0</v>
      </c>
      <c r="AI108" s="4">
        <v>45293.333333333336</v>
      </c>
      <c r="AJ108" s="4">
        <v>45657.708333333336</v>
      </c>
      <c r="AK108" s="4">
        <v>45293.333333333336</v>
      </c>
      <c r="AL108" s="4">
        <v>45657.708333333336</v>
      </c>
      <c r="AM108" s="4">
        <v>45293.333333333336</v>
      </c>
      <c r="AN108" s="4">
        <v>45657.708333333336</v>
      </c>
      <c r="AS108" t="s">
        <v>248</v>
      </c>
      <c r="AT108" t="s">
        <v>248</v>
      </c>
      <c r="BS108" t="s">
        <v>249</v>
      </c>
      <c r="BT108" t="s">
        <v>249</v>
      </c>
      <c r="BU108" t="s">
        <v>249</v>
      </c>
      <c r="BV108" t="s">
        <v>249</v>
      </c>
      <c r="BW108" t="s">
        <v>249</v>
      </c>
      <c r="BX108" t="s">
        <v>249</v>
      </c>
      <c r="BY108" t="s">
        <v>249</v>
      </c>
      <c r="BZ108" t="s">
        <v>249</v>
      </c>
      <c r="CA108" t="s">
        <v>249</v>
      </c>
      <c r="CB108" t="s">
        <v>249</v>
      </c>
      <c r="CC108" t="s">
        <v>249</v>
      </c>
      <c r="CD108" t="s">
        <v>249</v>
      </c>
      <c r="CE108" s="2">
        <v>0</v>
      </c>
      <c r="CG108">
        <v>5</v>
      </c>
      <c r="CH108">
        <v>167</v>
      </c>
      <c r="CI108">
        <v>0</v>
      </c>
      <c r="CJ108">
        <v>0</v>
      </c>
      <c r="CK108">
        <v>0</v>
      </c>
      <c r="CL108">
        <v>0</v>
      </c>
      <c r="CM108">
        <v>0</v>
      </c>
      <c r="CN108" t="s">
        <v>249</v>
      </c>
      <c r="CR108">
        <v>0</v>
      </c>
      <c r="CS108" t="s">
        <v>249</v>
      </c>
      <c r="CW108" t="s">
        <v>608</v>
      </c>
      <c r="CX108" t="s">
        <v>248</v>
      </c>
      <c r="CY108" t="s">
        <v>248</v>
      </c>
      <c r="CZ108" t="s">
        <v>248</v>
      </c>
      <c r="DA108" s="2">
        <v>0</v>
      </c>
      <c r="DB108" s="2">
        <v>0</v>
      </c>
      <c r="DC108" s="2">
        <v>0</v>
      </c>
      <c r="DD108" t="s">
        <v>249</v>
      </c>
      <c r="DE108" t="s">
        <v>249</v>
      </c>
      <c r="DF108" t="s">
        <v>249</v>
      </c>
      <c r="DI108" s="2">
        <v>0</v>
      </c>
      <c r="DJ108" t="s">
        <v>256</v>
      </c>
      <c r="DK108" t="s">
        <v>249</v>
      </c>
      <c r="DL108" t="s">
        <v>247</v>
      </c>
      <c r="DM108" t="s">
        <v>241</v>
      </c>
      <c r="DN108" t="s">
        <v>241</v>
      </c>
      <c r="DO108" t="s">
        <v>241</v>
      </c>
      <c r="DP108" t="s">
        <v>241</v>
      </c>
      <c r="DQ108" s="2">
        <v>0</v>
      </c>
      <c r="DR108" s="2">
        <v>0</v>
      </c>
      <c r="DS108" s="2">
        <v>0</v>
      </c>
      <c r="DT108" t="s">
        <v>278</v>
      </c>
      <c r="DY108" t="s">
        <v>249</v>
      </c>
      <c r="DZ108" t="s">
        <v>249</v>
      </c>
      <c r="EA108" t="s">
        <v>249</v>
      </c>
      <c r="EB108" t="s">
        <v>249</v>
      </c>
      <c r="EC108" t="s">
        <v>249</v>
      </c>
      <c r="ED108" t="s">
        <v>249</v>
      </c>
      <c r="EE108" t="s">
        <v>249</v>
      </c>
      <c r="EF108" t="s">
        <v>249</v>
      </c>
      <c r="EG108" t="s">
        <v>259</v>
      </c>
      <c r="EH108" s="2">
        <v>0</v>
      </c>
      <c r="EI108" s="2">
        <v>0</v>
      </c>
      <c r="EJ108" s="2">
        <v>0</v>
      </c>
      <c r="EK108" s="2">
        <v>0</v>
      </c>
      <c r="EL108" s="2">
        <v>0</v>
      </c>
      <c r="EM108" s="2">
        <v>0</v>
      </c>
      <c r="EN108" s="2">
        <v>0</v>
      </c>
      <c r="EY108" t="s">
        <v>248</v>
      </c>
      <c r="EZ108" t="s">
        <v>248</v>
      </c>
      <c r="FA108" t="s">
        <v>248</v>
      </c>
      <c r="FB108" t="s">
        <v>248</v>
      </c>
      <c r="FC108" t="s">
        <v>248</v>
      </c>
      <c r="FD108" t="s">
        <v>248</v>
      </c>
      <c r="FE108" t="s">
        <v>248</v>
      </c>
      <c r="FP108" t="s">
        <v>249</v>
      </c>
      <c r="FQ108" t="s">
        <v>249</v>
      </c>
      <c r="FR108" t="s">
        <v>249</v>
      </c>
      <c r="FS108" t="s">
        <v>249</v>
      </c>
      <c r="FT108" t="s">
        <v>249</v>
      </c>
      <c r="FU108" t="s">
        <v>249</v>
      </c>
      <c r="FV108" t="s">
        <v>249</v>
      </c>
      <c r="FW108" t="s">
        <v>249</v>
      </c>
      <c r="FX108" t="s">
        <v>249</v>
      </c>
      <c r="FY108" t="s">
        <v>249</v>
      </c>
      <c r="FZ108">
        <v>0</v>
      </c>
      <c r="GA108">
        <v>0</v>
      </c>
      <c r="GB108">
        <v>0</v>
      </c>
      <c r="GC108">
        <v>0</v>
      </c>
      <c r="GD108">
        <v>0</v>
      </c>
      <c r="GE108">
        <v>0</v>
      </c>
      <c r="GF108">
        <v>0</v>
      </c>
      <c r="GG108">
        <v>0</v>
      </c>
      <c r="GH108">
        <v>0</v>
      </c>
      <c r="GI108">
        <v>0</v>
      </c>
      <c r="GJ108">
        <v>0</v>
      </c>
      <c r="GK108">
        <v>0</v>
      </c>
      <c r="GL108">
        <v>0</v>
      </c>
      <c r="GM108">
        <v>0</v>
      </c>
      <c r="GN108">
        <v>0</v>
      </c>
      <c r="HI108" t="s">
        <v>248</v>
      </c>
      <c r="HJ108" s="3">
        <v>0</v>
      </c>
      <c r="HK108" t="s">
        <v>260</v>
      </c>
      <c r="IB108" s="3">
        <v>0</v>
      </c>
      <c r="IC108" s="3">
        <v>0</v>
      </c>
      <c r="ID108" s="3">
        <v>0</v>
      </c>
      <c r="IE108" t="s">
        <v>262</v>
      </c>
    </row>
    <row r="109" spans="1:239" x14ac:dyDescent="0.3">
      <c r="A109" t="s">
        <v>241</v>
      </c>
      <c r="B109" t="s">
        <v>241</v>
      </c>
      <c r="C109" t="s">
        <v>241</v>
      </c>
      <c r="D109" t="s">
        <v>241</v>
      </c>
      <c r="E109" t="s">
        <v>241</v>
      </c>
      <c r="F109" s="2">
        <v>524580000</v>
      </c>
      <c r="G109" s="2">
        <v>0</v>
      </c>
      <c r="H109" s="2">
        <v>0</v>
      </c>
      <c r="I109" s="2">
        <v>0</v>
      </c>
      <c r="J109" s="2">
        <v>524580000</v>
      </c>
      <c r="K109" s="2">
        <v>524580000</v>
      </c>
      <c r="L109" s="2">
        <v>0</v>
      </c>
      <c r="M109" s="2">
        <v>0</v>
      </c>
      <c r="N109" s="2">
        <v>0</v>
      </c>
      <c r="O109" s="1" t="s">
        <v>609</v>
      </c>
      <c r="Q109" s="1" t="s">
        <v>610</v>
      </c>
      <c r="R109" t="s">
        <v>246</v>
      </c>
      <c r="T109" t="s">
        <v>249</v>
      </c>
      <c r="U109" t="s">
        <v>248</v>
      </c>
      <c r="V109" t="s">
        <v>611</v>
      </c>
      <c r="W109" t="s">
        <v>611</v>
      </c>
      <c r="X109">
        <v>108</v>
      </c>
      <c r="Y109" t="s">
        <v>249</v>
      </c>
      <c r="Z109" t="s">
        <v>276</v>
      </c>
      <c r="AB109" t="s">
        <v>282</v>
      </c>
      <c r="AC109" t="s">
        <v>248</v>
      </c>
      <c r="AD109" t="s">
        <v>612</v>
      </c>
      <c r="AE109" t="s">
        <v>613</v>
      </c>
      <c r="AF109" t="s">
        <v>612</v>
      </c>
      <c r="AG109" s="3">
        <v>0</v>
      </c>
      <c r="AH109" s="3">
        <v>0</v>
      </c>
      <c r="AI109" s="4">
        <v>44151.333333333336</v>
      </c>
      <c r="AJ109" s="4">
        <v>45412.708333333336</v>
      </c>
      <c r="AK109" s="4">
        <v>44151.333333333336</v>
      </c>
      <c r="AL109" s="4">
        <v>45412.708333333336</v>
      </c>
      <c r="AM109" s="4">
        <v>45446.333333333336</v>
      </c>
      <c r="AN109" s="4">
        <v>45657.708333333336</v>
      </c>
      <c r="AQ109" s="4">
        <v>43831.333333333336</v>
      </c>
      <c r="AR109" s="4">
        <v>43831.708333333336</v>
      </c>
      <c r="AS109" t="s">
        <v>406</v>
      </c>
      <c r="AT109" t="s">
        <v>614</v>
      </c>
      <c r="BS109" t="s">
        <v>249</v>
      </c>
      <c r="BT109" t="s">
        <v>249</v>
      </c>
      <c r="BU109" t="s">
        <v>249</v>
      </c>
      <c r="BV109" t="s">
        <v>249</v>
      </c>
      <c r="BW109" t="s">
        <v>249</v>
      </c>
      <c r="BX109" t="s">
        <v>249</v>
      </c>
      <c r="BY109" t="s">
        <v>249</v>
      </c>
      <c r="BZ109" t="s">
        <v>249</v>
      </c>
      <c r="CA109" t="s">
        <v>249</v>
      </c>
      <c r="CB109" t="s">
        <v>249</v>
      </c>
      <c r="CC109" t="s">
        <v>249</v>
      </c>
      <c r="CD109" t="s">
        <v>249</v>
      </c>
      <c r="CE109" s="2">
        <v>0</v>
      </c>
      <c r="CG109">
        <v>3</v>
      </c>
      <c r="CH109">
        <v>141</v>
      </c>
      <c r="CI109">
        <v>0</v>
      </c>
      <c r="CJ109">
        <v>0</v>
      </c>
      <c r="CK109">
        <v>0</v>
      </c>
      <c r="CL109">
        <v>0</v>
      </c>
      <c r="CM109">
        <v>0</v>
      </c>
      <c r="CN109" t="s">
        <v>247</v>
      </c>
      <c r="CR109">
        <v>0</v>
      </c>
      <c r="CS109" t="s">
        <v>249</v>
      </c>
      <c r="CW109" t="s">
        <v>610</v>
      </c>
      <c r="CX109" t="s">
        <v>248</v>
      </c>
      <c r="CY109" t="s">
        <v>248</v>
      </c>
      <c r="CZ109" t="s">
        <v>248</v>
      </c>
      <c r="DA109" s="2">
        <v>0</v>
      </c>
      <c r="DB109" s="2">
        <v>0</v>
      </c>
      <c r="DC109" s="2">
        <v>0</v>
      </c>
      <c r="DD109" t="s">
        <v>249</v>
      </c>
      <c r="DE109" t="s">
        <v>249</v>
      </c>
      <c r="DF109" t="s">
        <v>249</v>
      </c>
      <c r="DI109" s="2">
        <v>0</v>
      </c>
      <c r="DJ109" t="s">
        <v>256</v>
      </c>
      <c r="DK109" t="s">
        <v>249</v>
      </c>
      <c r="DL109" t="s">
        <v>247</v>
      </c>
      <c r="DM109" t="s">
        <v>241</v>
      </c>
      <c r="DN109" t="s">
        <v>241</v>
      </c>
      <c r="DO109" t="s">
        <v>241</v>
      </c>
      <c r="DP109" t="s">
        <v>241</v>
      </c>
      <c r="DQ109" s="2">
        <v>0</v>
      </c>
      <c r="DR109" s="2">
        <v>0</v>
      </c>
      <c r="DS109" s="2">
        <v>0</v>
      </c>
      <c r="DT109" t="s">
        <v>278</v>
      </c>
      <c r="DY109" t="s">
        <v>249</v>
      </c>
      <c r="DZ109" t="s">
        <v>249</v>
      </c>
      <c r="EA109" t="s">
        <v>249</v>
      </c>
      <c r="EB109" t="s">
        <v>249</v>
      </c>
      <c r="EC109" t="s">
        <v>249</v>
      </c>
      <c r="ED109" t="s">
        <v>249</v>
      </c>
      <c r="EE109" t="s">
        <v>249</v>
      </c>
      <c r="EF109" t="s">
        <v>249</v>
      </c>
      <c r="EG109" t="s">
        <v>259</v>
      </c>
      <c r="EH109" s="2">
        <v>0</v>
      </c>
      <c r="EI109" s="2">
        <v>0</v>
      </c>
      <c r="EJ109" s="2">
        <v>0</v>
      </c>
      <c r="EK109" s="2">
        <v>0</v>
      </c>
      <c r="EL109" s="2">
        <v>0</v>
      </c>
      <c r="EM109" s="2">
        <v>0</v>
      </c>
      <c r="EN109" s="2">
        <v>0</v>
      </c>
      <c r="EY109" t="s">
        <v>248</v>
      </c>
      <c r="EZ109" t="s">
        <v>248</v>
      </c>
      <c r="FA109" t="s">
        <v>248</v>
      </c>
      <c r="FB109" t="s">
        <v>248</v>
      </c>
      <c r="FC109" t="s">
        <v>248</v>
      </c>
      <c r="FD109" t="s">
        <v>248</v>
      </c>
      <c r="FE109" t="s">
        <v>248</v>
      </c>
      <c r="FP109" t="s">
        <v>249</v>
      </c>
      <c r="FQ109" t="s">
        <v>249</v>
      </c>
      <c r="FR109" t="s">
        <v>249</v>
      </c>
      <c r="FS109" t="s">
        <v>249</v>
      </c>
      <c r="FT109" t="s">
        <v>249</v>
      </c>
      <c r="FU109" t="s">
        <v>249</v>
      </c>
      <c r="FV109" t="s">
        <v>249</v>
      </c>
      <c r="FW109" t="s">
        <v>249</v>
      </c>
      <c r="FX109" t="s">
        <v>249</v>
      </c>
      <c r="FY109" t="s">
        <v>249</v>
      </c>
      <c r="FZ109">
        <v>0</v>
      </c>
      <c r="GA109">
        <v>0</v>
      </c>
      <c r="GB109">
        <v>0</v>
      </c>
      <c r="GC109">
        <v>0</v>
      </c>
      <c r="GD109">
        <v>0</v>
      </c>
      <c r="GE109">
        <v>0</v>
      </c>
      <c r="GF109">
        <v>0</v>
      </c>
      <c r="GG109">
        <v>0</v>
      </c>
      <c r="GH109">
        <v>0</v>
      </c>
      <c r="GI109">
        <v>0</v>
      </c>
      <c r="GJ109">
        <v>0</v>
      </c>
      <c r="GK109">
        <v>0</v>
      </c>
      <c r="GL109">
        <v>0</v>
      </c>
      <c r="GM109">
        <v>0</v>
      </c>
      <c r="GN109">
        <v>0</v>
      </c>
      <c r="HI109" t="s">
        <v>248</v>
      </c>
      <c r="HJ109" s="3">
        <v>0</v>
      </c>
      <c r="HK109" t="s">
        <v>260</v>
      </c>
      <c r="IB109" s="3">
        <v>0</v>
      </c>
      <c r="IC109" s="3">
        <v>0</v>
      </c>
      <c r="ID109" s="3">
        <v>0</v>
      </c>
      <c r="IE109" t="s">
        <v>262</v>
      </c>
    </row>
    <row r="110" spans="1:239" x14ac:dyDescent="0.3">
      <c r="A110" t="s">
        <v>241</v>
      </c>
      <c r="B110" t="s">
        <v>241</v>
      </c>
      <c r="C110" t="s">
        <v>241</v>
      </c>
      <c r="D110" t="s">
        <v>241</v>
      </c>
      <c r="E110" t="s">
        <v>241</v>
      </c>
      <c r="F110" s="2">
        <v>131145000</v>
      </c>
      <c r="G110" s="2">
        <v>0</v>
      </c>
      <c r="H110" s="2">
        <v>0</v>
      </c>
      <c r="I110" s="2">
        <v>0</v>
      </c>
      <c r="J110" s="2">
        <v>131145000</v>
      </c>
      <c r="K110" s="2">
        <v>131145000</v>
      </c>
      <c r="L110" s="2">
        <v>0</v>
      </c>
      <c r="M110" s="2">
        <v>0</v>
      </c>
      <c r="N110" s="2">
        <v>0</v>
      </c>
      <c r="O110" s="1" t="s">
        <v>559</v>
      </c>
      <c r="Q110" s="1" t="s">
        <v>615</v>
      </c>
      <c r="R110" t="s">
        <v>246</v>
      </c>
      <c r="T110" t="s">
        <v>249</v>
      </c>
      <c r="U110" t="s">
        <v>248</v>
      </c>
      <c r="V110" t="s">
        <v>616</v>
      </c>
      <c r="W110" t="s">
        <v>616</v>
      </c>
      <c r="X110">
        <v>109</v>
      </c>
      <c r="Y110" t="s">
        <v>249</v>
      </c>
      <c r="Z110" t="s">
        <v>276</v>
      </c>
      <c r="AB110" t="s">
        <v>248</v>
      </c>
      <c r="AC110" t="s">
        <v>248</v>
      </c>
      <c r="AD110" t="s">
        <v>404</v>
      </c>
      <c r="AE110" t="s">
        <v>404</v>
      </c>
      <c r="AF110" t="s">
        <v>404</v>
      </c>
      <c r="AG110" s="3">
        <v>0</v>
      </c>
      <c r="AH110" s="3">
        <v>0</v>
      </c>
      <c r="AI110" s="4">
        <v>44473.333333333336</v>
      </c>
      <c r="AJ110" s="4">
        <v>44680.708333333336</v>
      </c>
      <c r="AK110" s="4">
        <v>44473.333333333336</v>
      </c>
      <c r="AL110" s="4">
        <v>44680.708333333336</v>
      </c>
      <c r="AM110" s="4">
        <v>45448.333333333336</v>
      </c>
      <c r="AN110" s="4">
        <v>45657.708333333336</v>
      </c>
      <c r="AS110" t="s">
        <v>248</v>
      </c>
      <c r="AT110" t="s">
        <v>248</v>
      </c>
      <c r="BS110" t="s">
        <v>249</v>
      </c>
      <c r="BT110" t="s">
        <v>249</v>
      </c>
      <c r="BU110" t="s">
        <v>249</v>
      </c>
      <c r="BV110" t="s">
        <v>249</v>
      </c>
      <c r="BW110" t="s">
        <v>249</v>
      </c>
      <c r="BX110" t="s">
        <v>249</v>
      </c>
      <c r="BY110" t="s">
        <v>249</v>
      </c>
      <c r="BZ110" t="s">
        <v>249</v>
      </c>
      <c r="CA110" t="s">
        <v>249</v>
      </c>
      <c r="CB110" t="s">
        <v>249</v>
      </c>
      <c r="CC110" t="s">
        <v>249</v>
      </c>
      <c r="CD110" t="s">
        <v>249</v>
      </c>
      <c r="CE110" s="2">
        <v>0</v>
      </c>
      <c r="CG110">
        <v>4</v>
      </c>
      <c r="CH110">
        <v>168</v>
      </c>
      <c r="CI110">
        <v>0</v>
      </c>
      <c r="CJ110">
        <v>0</v>
      </c>
      <c r="CK110">
        <v>0</v>
      </c>
      <c r="CL110">
        <v>0</v>
      </c>
      <c r="CM110">
        <v>0</v>
      </c>
      <c r="CN110" t="s">
        <v>247</v>
      </c>
      <c r="CR110">
        <v>0</v>
      </c>
      <c r="CS110" t="s">
        <v>249</v>
      </c>
      <c r="CW110" t="s">
        <v>615</v>
      </c>
      <c r="CX110" t="s">
        <v>248</v>
      </c>
      <c r="CY110" t="s">
        <v>248</v>
      </c>
      <c r="CZ110" t="s">
        <v>248</v>
      </c>
      <c r="DA110" s="2">
        <v>0</v>
      </c>
      <c r="DB110" s="2">
        <v>0</v>
      </c>
      <c r="DC110" s="2">
        <v>0</v>
      </c>
      <c r="DD110" t="s">
        <v>249</v>
      </c>
      <c r="DE110" t="s">
        <v>249</v>
      </c>
      <c r="DF110" t="s">
        <v>249</v>
      </c>
      <c r="DI110" s="2">
        <v>0</v>
      </c>
      <c r="DJ110" t="s">
        <v>256</v>
      </c>
      <c r="DK110" t="s">
        <v>249</v>
      </c>
      <c r="DL110" t="s">
        <v>247</v>
      </c>
      <c r="DM110" t="s">
        <v>241</v>
      </c>
      <c r="DN110" t="s">
        <v>241</v>
      </c>
      <c r="DO110" t="s">
        <v>241</v>
      </c>
      <c r="DP110" t="s">
        <v>241</v>
      </c>
      <c r="DQ110" s="2">
        <v>0</v>
      </c>
      <c r="DR110" s="2">
        <v>0</v>
      </c>
      <c r="DS110" s="2">
        <v>0</v>
      </c>
      <c r="DT110" t="s">
        <v>278</v>
      </c>
      <c r="DY110" t="s">
        <v>249</v>
      </c>
      <c r="DZ110" t="s">
        <v>249</v>
      </c>
      <c r="EA110" t="s">
        <v>249</v>
      </c>
      <c r="EB110" t="s">
        <v>249</v>
      </c>
      <c r="EC110" t="s">
        <v>249</v>
      </c>
      <c r="ED110" t="s">
        <v>249</v>
      </c>
      <c r="EE110" t="s">
        <v>249</v>
      </c>
      <c r="EF110" t="s">
        <v>249</v>
      </c>
      <c r="EG110" t="s">
        <v>259</v>
      </c>
      <c r="EH110" s="2">
        <v>0</v>
      </c>
      <c r="EI110" s="2">
        <v>0</v>
      </c>
      <c r="EJ110" s="2">
        <v>0</v>
      </c>
      <c r="EK110" s="2">
        <v>0</v>
      </c>
      <c r="EL110" s="2">
        <v>0</v>
      </c>
      <c r="EM110" s="2">
        <v>0</v>
      </c>
      <c r="EN110" s="2">
        <v>0</v>
      </c>
      <c r="EY110" t="s">
        <v>248</v>
      </c>
      <c r="EZ110" t="s">
        <v>248</v>
      </c>
      <c r="FA110" t="s">
        <v>248</v>
      </c>
      <c r="FB110" t="s">
        <v>248</v>
      </c>
      <c r="FC110" t="s">
        <v>248</v>
      </c>
      <c r="FD110" t="s">
        <v>248</v>
      </c>
      <c r="FE110" t="s">
        <v>248</v>
      </c>
      <c r="FP110" t="s">
        <v>249</v>
      </c>
      <c r="FQ110" t="s">
        <v>249</v>
      </c>
      <c r="FR110" t="s">
        <v>249</v>
      </c>
      <c r="FS110" t="s">
        <v>249</v>
      </c>
      <c r="FT110" t="s">
        <v>249</v>
      </c>
      <c r="FU110" t="s">
        <v>249</v>
      </c>
      <c r="FV110" t="s">
        <v>249</v>
      </c>
      <c r="FW110" t="s">
        <v>249</v>
      </c>
      <c r="FX110" t="s">
        <v>249</v>
      </c>
      <c r="FY110" t="s">
        <v>249</v>
      </c>
      <c r="FZ110">
        <v>0</v>
      </c>
      <c r="GA110">
        <v>0</v>
      </c>
      <c r="GB110">
        <v>0</v>
      </c>
      <c r="GC110">
        <v>0</v>
      </c>
      <c r="GD110">
        <v>0</v>
      </c>
      <c r="GE110">
        <v>0</v>
      </c>
      <c r="GF110">
        <v>0</v>
      </c>
      <c r="GG110">
        <v>0</v>
      </c>
      <c r="GH110">
        <v>0</v>
      </c>
      <c r="GI110">
        <v>0</v>
      </c>
      <c r="GJ110">
        <v>0</v>
      </c>
      <c r="GK110">
        <v>0</v>
      </c>
      <c r="GL110">
        <v>0</v>
      </c>
      <c r="GM110">
        <v>0</v>
      </c>
      <c r="GN110">
        <v>0</v>
      </c>
      <c r="HI110" t="s">
        <v>248</v>
      </c>
      <c r="HJ110" s="3">
        <v>0</v>
      </c>
      <c r="HK110" t="s">
        <v>260</v>
      </c>
      <c r="IB110" s="3">
        <v>0</v>
      </c>
      <c r="IC110" s="3">
        <v>0</v>
      </c>
      <c r="ID110" s="3">
        <v>0</v>
      </c>
      <c r="IE110" t="s">
        <v>262</v>
      </c>
    </row>
    <row r="111" spans="1:239" x14ac:dyDescent="0.3">
      <c r="A111" t="s">
        <v>241</v>
      </c>
      <c r="B111" t="s">
        <v>241</v>
      </c>
      <c r="C111" t="s">
        <v>241</v>
      </c>
      <c r="D111" t="s">
        <v>241</v>
      </c>
      <c r="E111" t="s">
        <v>241</v>
      </c>
      <c r="F111" s="2">
        <v>131145000</v>
      </c>
      <c r="G111" s="2">
        <v>0</v>
      </c>
      <c r="H111" s="2">
        <v>0</v>
      </c>
      <c r="I111" s="2">
        <v>131145000</v>
      </c>
      <c r="J111" s="2">
        <v>131145000</v>
      </c>
      <c r="K111" s="2">
        <v>131145000</v>
      </c>
      <c r="L111" s="2">
        <v>0</v>
      </c>
      <c r="M111" s="2">
        <v>0</v>
      </c>
      <c r="N111" s="2">
        <v>0</v>
      </c>
      <c r="O111" s="1" t="s">
        <v>617</v>
      </c>
      <c r="Q111" s="1" t="s">
        <v>618</v>
      </c>
      <c r="R111" t="s">
        <v>569</v>
      </c>
      <c r="S111" s="4">
        <v>44680.708333333336</v>
      </c>
      <c r="T111" t="s">
        <v>249</v>
      </c>
      <c r="U111" t="s">
        <v>248</v>
      </c>
      <c r="V111" t="s">
        <v>616</v>
      </c>
      <c r="W111" t="s">
        <v>616</v>
      </c>
      <c r="X111">
        <v>110</v>
      </c>
      <c r="Y111" t="s">
        <v>249</v>
      </c>
      <c r="Z111" t="s">
        <v>276</v>
      </c>
      <c r="AB111" t="s">
        <v>282</v>
      </c>
      <c r="AC111" t="s">
        <v>248</v>
      </c>
      <c r="AD111" t="s">
        <v>404</v>
      </c>
      <c r="AE111" t="s">
        <v>405</v>
      </c>
      <c r="AF111" t="s">
        <v>248</v>
      </c>
      <c r="AG111" s="3">
        <v>0</v>
      </c>
      <c r="AH111" s="3">
        <v>0</v>
      </c>
      <c r="AI111" s="4">
        <v>44473.333333333336</v>
      </c>
      <c r="AJ111" s="4">
        <v>44680.708333333336</v>
      </c>
      <c r="AK111" s="4">
        <v>44473.333333333336</v>
      </c>
      <c r="AL111" s="4">
        <v>44680.708333333336</v>
      </c>
      <c r="AM111" s="4">
        <v>45448.333333333336</v>
      </c>
      <c r="AN111" s="4">
        <v>45657.708333333336</v>
      </c>
      <c r="AQ111" s="4">
        <v>43831.333333333336</v>
      </c>
      <c r="AR111" s="4">
        <v>43831.708333333336</v>
      </c>
      <c r="AS111" t="s">
        <v>619</v>
      </c>
      <c r="AT111" t="s">
        <v>620</v>
      </c>
      <c r="BS111" t="s">
        <v>249</v>
      </c>
      <c r="BT111" t="s">
        <v>249</v>
      </c>
      <c r="BU111" t="s">
        <v>249</v>
      </c>
      <c r="BV111" t="s">
        <v>249</v>
      </c>
      <c r="BW111" t="s">
        <v>249</v>
      </c>
      <c r="BX111" t="s">
        <v>249</v>
      </c>
      <c r="BY111" t="s">
        <v>249</v>
      </c>
      <c r="BZ111" t="s">
        <v>249</v>
      </c>
      <c r="CA111" t="s">
        <v>249</v>
      </c>
      <c r="CB111" t="s">
        <v>249</v>
      </c>
      <c r="CC111" t="s">
        <v>249</v>
      </c>
      <c r="CD111" t="s">
        <v>249</v>
      </c>
      <c r="CE111" s="2">
        <v>0</v>
      </c>
      <c r="CG111">
        <v>5</v>
      </c>
      <c r="CH111">
        <v>142</v>
      </c>
      <c r="CI111">
        <v>0</v>
      </c>
      <c r="CJ111">
        <v>0</v>
      </c>
      <c r="CK111">
        <v>0</v>
      </c>
      <c r="CL111">
        <v>0</v>
      </c>
      <c r="CM111">
        <v>0</v>
      </c>
      <c r="CN111" t="s">
        <v>249</v>
      </c>
      <c r="CR111">
        <v>0</v>
      </c>
      <c r="CS111" t="s">
        <v>249</v>
      </c>
      <c r="CW111" t="s">
        <v>618</v>
      </c>
      <c r="CX111" t="s">
        <v>248</v>
      </c>
      <c r="CY111" t="s">
        <v>248</v>
      </c>
      <c r="CZ111" t="s">
        <v>248</v>
      </c>
      <c r="DA111" s="2">
        <v>0</v>
      </c>
      <c r="DB111" s="2">
        <v>0</v>
      </c>
      <c r="DC111" s="2">
        <v>0</v>
      </c>
      <c r="DD111" t="s">
        <v>249</v>
      </c>
      <c r="DE111" t="s">
        <v>249</v>
      </c>
      <c r="DF111" t="s">
        <v>249</v>
      </c>
      <c r="DI111" s="2">
        <v>0</v>
      </c>
      <c r="DJ111" t="s">
        <v>256</v>
      </c>
      <c r="DK111" t="s">
        <v>249</v>
      </c>
      <c r="DL111" t="s">
        <v>247</v>
      </c>
      <c r="DM111" t="s">
        <v>241</v>
      </c>
      <c r="DN111" t="s">
        <v>241</v>
      </c>
      <c r="DO111" t="s">
        <v>241</v>
      </c>
      <c r="DP111" t="s">
        <v>241</v>
      </c>
      <c r="DQ111" s="2">
        <v>0</v>
      </c>
      <c r="DR111" s="2">
        <v>0</v>
      </c>
      <c r="DS111" s="2">
        <v>0</v>
      </c>
      <c r="DT111" t="s">
        <v>278</v>
      </c>
      <c r="DY111" t="s">
        <v>249</v>
      </c>
      <c r="DZ111" t="s">
        <v>249</v>
      </c>
      <c r="EA111" t="s">
        <v>249</v>
      </c>
      <c r="EB111" t="s">
        <v>249</v>
      </c>
      <c r="EC111" t="s">
        <v>249</v>
      </c>
      <c r="ED111" t="s">
        <v>249</v>
      </c>
      <c r="EE111" t="s">
        <v>249</v>
      </c>
      <c r="EF111" t="s">
        <v>249</v>
      </c>
      <c r="EG111" t="s">
        <v>259</v>
      </c>
      <c r="EH111" s="2">
        <v>0</v>
      </c>
      <c r="EI111" s="2">
        <v>0</v>
      </c>
      <c r="EJ111" s="2">
        <v>0</v>
      </c>
      <c r="EK111" s="2">
        <v>0</v>
      </c>
      <c r="EL111" s="2">
        <v>0</v>
      </c>
      <c r="EM111" s="2">
        <v>0</v>
      </c>
      <c r="EN111" s="2">
        <v>0</v>
      </c>
      <c r="EY111" t="s">
        <v>248</v>
      </c>
      <c r="EZ111" t="s">
        <v>248</v>
      </c>
      <c r="FA111" t="s">
        <v>248</v>
      </c>
      <c r="FB111" t="s">
        <v>248</v>
      </c>
      <c r="FC111" t="s">
        <v>248</v>
      </c>
      <c r="FD111" t="s">
        <v>248</v>
      </c>
      <c r="FE111" t="s">
        <v>248</v>
      </c>
      <c r="FP111" t="s">
        <v>249</v>
      </c>
      <c r="FQ111" t="s">
        <v>249</v>
      </c>
      <c r="FR111" t="s">
        <v>249</v>
      </c>
      <c r="FS111" t="s">
        <v>249</v>
      </c>
      <c r="FT111" t="s">
        <v>249</v>
      </c>
      <c r="FU111" t="s">
        <v>249</v>
      </c>
      <c r="FV111" t="s">
        <v>249</v>
      </c>
      <c r="FW111" t="s">
        <v>249</v>
      </c>
      <c r="FX111" t="s">
        <v>249</v>
      </c>
      <c r="FY111" t="s">
        <v>249</v>
      </c>
      <c r="FZ111">
        <v>0</v>
      </c>
      <c r="GA111">
        <v>0</v>
      </c>
      <c r="GB111">
        <v>0</v>
      </c>
      <c r="GC111">
        <v>0</v>
      </c>
      <c r="GD111">
        <v>0</v>
      </c>
      <c r="GE111">
        <v>0</v>
      </c>
      <c r="GF111">
        <v>0</v>
      </c>
      <c r="GG111">
        <v>0</v>
      </c>
      <c r="GH111">
        <v>0</v>
      </c>
      <c r="GI111">
        <v>0</v>
      </c>
      <c r="GJ111">
        <v>0</v>
      </c>
      <c r="GK111">
        <v>0</v>
      </c>
      <c r="GL111">
        <v>0</v>
      </c>
      <c r="GM111">
        <v>0</v>
      </c>
      <c r="GN111">
        <v>0</v>
      </c>
      <c r="HI111" t="s">
        <v>248</v>
      </c>
      <c r="HJ111" s="3">
        <v>0</v>
      </c>
      <c r="HK111" t="s">
        <v>260</v>
      </c>
      <c r="IB111" s="3">
        <v>0</v>
      </c>
      <c r="IC111" s="3">
        <v>0</v>
      </c>
      <c r="ID111" s="3">
        <v>0</v>
      </c>
      <c r="IE111" t="s">
        <v>262</v>
      </c>
    </row>
    <row r="112" spans="1:239" x14ac:dyDescent="0.3">
      <c r="A112" t="s">
        <v>241</v>
      </c>
      <c r="B112" t="s">
        <v>241</v>
      </c>
      <c r="C112" t="s">
        <v>241</v>
      </c>
      <c r="D112" t="s">
        <v>241</v>
      </c>
      <c r="E112" t="s">
        <v>241</v>
      </c>
      <c r="F112" s="2">
        <v>131145000</v>
      </c>
      <c r="G112" s="2">
        <v>0</v>
      </c>
      <c r="H112" s="2">
        <v>0</v>
      </c>
      <c r="I112" s="2">
        <v>0</v>
      </c>
      <c r="J112" s="2">
        <v>131145000</v>
      </c>
      <c r="K112" s="2">
        <v>131145000</v>
      </c>
      <c r="L112" s="2">
        <v>0</v>
      </c>
      <c r="M112" s="2">
        <v>0</v>
      </c>
      <c r="N112" s="2">
        <v>0</v>
      </c>
      <c r="O112" s="1" t="s">
        <v>578</v>
      </c>
      <c r="Q112" s="1" t="s">
        <v>621</v>
      </c>
      <c r="R112" t="s">
        <v>246</v>
      </c>
      <c r="T112" t="s">
        <v>249</v>
      </c>
      <c r="U112" t="s">
        <v>248</v>
      </c>
      <c r="V112" t="s">
        <v>622</v>
      </c>
      <c r="W112" t="s">
        <v>622</v>
      </c>
      <c r="X112">
        <v>111</v>
      </c>
      <c r="Y112" t="s">
        <v>249</v>
      </c>
      <c r="Z112" t="s">
        <v>276</v>
      </c>
      <c r="AB112" t="s">
        <v>248</v>
      </c>
      <c r="AC112" t="s">
        <v>248</v>
      </c>
      <c r="AD112" t="s">
        <v>404</v>
      </c>
      <c r="AE112" t="s">
        <v>404</v>
      </c>
      <c r="AF112" t="s">
        <v>404</v>
      </c>
      <c r="AG112" s="3">
        <v>0</v>
      </c>
      <c r="AH112" s="3">
        <v>0</v>
      </c>
      <c r="AI112" s="4">
        <v>44837.333333333336</v>
      </c>
      <c r="AJ112" s="4">
        <v>45044.708333333336</v>
      </c>
      <c r="AK112" s="4">
        <v>44837.333333333336</v>
      </c>
      <c r="AL112" s="4">
        <v>45044.708333333336</v>
      </c>
      <c r="AM112" s="4">
        <v>45448.333333333336</v>
      </c>
      <c r="AN112" s="4">
        <v>45657.708333333336</v>
      </c>
      <c r="AS112" t="s">
        <v>248</v>
      </c>
      <c r="AT112" t="s">
        <v>248</v>
      </c>
      <c r="BS112" t="s">
        <v>249</v>
      </c>
      <c r="BT112" t="s">
        <v>249</v>
      </c>
      <c r="BU112" t="s">
        <v>249</v>
      </c>
      <c r="BV112" t="s">
        <v>249</v>
      </c>
      <c r="BW112" t="s">
        <v>249</v>
      </c>
      <c r="BX112" t="s">
        <v>249</v>
      </c>
      <c r="BY112" t="s">
        <v>249</v>
      </c>
      <c r="BZ112" t="s">
        <v>249</v>
      </c>
      <c r="CA112" t="s">
        <v>249</v>
      </c>
      <c r="CB112" t="s">
        <v>249</v>
      </c>
      <c r="CC112" t="s">
        <v>249</v>
      </c>
      <c r="CD112" t="s">
        <v>249</v>
      </c>
      <c r="CE112" s="2">
        <v>0</v>
      </c>
      <c r="CG112">
        <v>4</v>
      </c>
      <c r="CH112">
        <v>169</v>
      </c>
      <c r="CI112">
        <v>0</v>
      </c>
      <c r="CJ112">
        <v>0</v>
      </c>
      <c r="CK112">
        <v>0</v>
      </c>
      <c r="CL112">
        <v>0</v>
      </c>
      <c r="CM112">
        <v>0</v>
      </c>
      <c r="CN112" t="s">
        <v>247</v>
      </c>
      <c r="CR112">
        <v>0</v>
      </c>
      <c r="CS112" t="s">
        <v>249</v>
      </c>
      <c r="CW112" t="s">
        <v>621</v>
      </c>
      <c r="CX112" t="s">
        <v>248</v>
      </c>
      <c r="CY112" t="s">
        <v>248</v>
      </c>
      <c r="CZ112" t="s">
        <v>248</v>
      </c>
      <c r="DA112" s="2">
        <v>0</v>
      </c>
      <c r="DB112" s="2">
        <v>0</v>
      </c>
      <c r="DC112" s="2">
        <v>0</v>
      </c>
      <c r="DD112" t="s">
        <v>249</v>
      </c>
      <c r="DE112" t="s">
        <v>249</v>
      </c>
      <c r="DF112" t="s">
        <v>249</v>
      </c>
      <c r="DI112" s="2">
        <v>0</v>
      </c>
      <c r="DJ112" t="s">
        <v>256</v>
      </c>
      <c r="DK112" t="s">
        <v>249</v>
      </c>
      <c r="DL112" t="s">
        <v>247</v>
      </c>
      <c r="DM112" t="s">
        <v>241</v>
      </c>
      <c r="DN112" t="s">
        <v>241</v>
      </c>
      <c r="DO112" t="s">
        <v>241</v>
      </c>
      <c r="DP112" t="s">
        <v>241</v>
      </c>
      <c r="DQ112" s="2">
        <v>0</v>
      </c>
      <c r="DR112" s="2">
        <v>0</v>
      </c>
      <c r="DS112" s="2">
        <v>0</v>
      </c>
      <c r="DT112" t="s">
        <v>278</v>
      </c>
      <c r="DY112" t="s">
        <v>249</v>
      </c>
      <c r="DZ112" t="s">
        <v>249</v>
      </c>
      <c r="EA112" t="s">
        <v>249</v>
      </c>
      <c r="EB112" t="s">
        <v>249</v>
      </c>
      <c r="EC112" t="s">
        <v>249</v>
      </c>
      <c r="ED112" t="s">
        <v>249</v>
      </c>
      <c r="EE112" t="s">
        <v>249</v>
      </c>
      <c r="EF112" t="s">
        <v>249</v>
      </c>
      <c r="EG112" t="s">
        <v>259</v>
      </c>
      <c r="EH112" s="2">
        <v>0</v>
      </c>
      <c r="EI112" s="2">
        <v>0</v>
      </c>
      <c r="EJ112" s="2">
        <v>0</v>
      </c>
      <c r="EK112" s="2">
        <v>0</v>
      </c>
      <c r="EL112" s="2">
        <v>0</v>
      </c>
      <c r="EM112" s="2">
        <v>0</v>
      </c>
      <c r="EN112" s="2">
        <v>0</v>
      </c>
      <c r="EY112" t="s">
        <v>248</v>
      </c>
      <c r="EZ112" t="s">
        <v>248</v>
      </c>
      <c r="FA112" t="s">
        <v>248</v>
      </c>
      <c r="FB112" t="s">
        <v>248</v>
      </c>
      <c r="FC112" t="s">
        <v>248</v>
      </c>
      <c r="FD112" t="s">
        <v>248</v>
      </c>
      <c r="FE112" t="s">
        <v>248</v>
      </c>
      <c r="FP112" t="s">
        <v>249</v>
      </c>
      <c r="FQ112" t="s">
        <v>249</v>
      </c>
      <c r="FR112" t="s">
        <v>249</v>
      </c>
      <c r="FS112" t="s">
        <v>249</v>
      </c>
      <c r="FT112" t="s">
        <v>249</v>
      </c>
      <c r="FU112" t="s">
        <v>249</v>
      </c>
      <c r="FV112" t="s">
        <v>249</v>
      </c>
      <c r="FW112" t="s">
        <v>249</v>
      </c>
      <c r="FX112" t="s">
        <v>249</v>
      </c>
      <c r="FY112" t="s">
        <v>249</v>
      </c>
      <c r="FZ112">
        <v>0</v>
      </c>
      <c r="GA112">
        <v>0</v>
      </c>
      <c r="GB112">
        <v>0</v>
      </c>
      <c r="GC112">
        <v>0</v>
      </c>
      <c r="GD112">
        <v>0</v>
      </c>
      <c r="GE112">
        <v>0</v>
      </c>
      <c r="GF112">
        <v>0</v>
      </c>
      <c r="GG112">
        <v>0</v>
      </c>
      <c r="GH112">
        <v>0</v>
      </c>
      <c r="GI112">
        <v>0</v>
      </c>
      <c r="GJ112">
        <v>0</v>
      </c>
      <c r="GK112">
        <v>0</v>
      </c>
      <c r="GL112">
        <v>0</v>
      </c>
      <c r="GM112">
        <v>0</v>
      </c>
      <c r="GN112">
        <v>0</v>
      </c>
      <c r="HI112" t="s">
        <v>248</v>
      </c>
      <c r="HJ112" s="3">
        <v>0</v>
      </c>
      <c r="HK112" t="s">
        <v>260</v>
      </c>
      <c r="IB112" s="3">
        <v>0</v>
      </c>
      <c r="IC112" s="3">
        <v>0</v>
      </c>
      <c r="ID112" s="3">
        <v>0</v>
      </c>
      <c r="IE112" t="s">
        <v>262</v>
      </c>
    </row>
    <row r="113" spans="1:239" x14ac:dyDescent="0.3">
      <c r="A113" t="s">
        <v>241</v>
      </c>
      <c r="B113" t="s">
        <v>241</v>
      </c>
      <c r="C113" t="s">
        <v>241</v>
      </c>
      <c r="D113" t="s">
        <v>241</v>
      </c>
      <c r="E113" t="s">
        <v>241</v>
      </c>
      <c r="F113" s="2">
        <v>131145000</v>
      </c>
      <c r="G113" s="2">
        <v>0</v>
      </c>
      <c r="H113" s="2">
        <v>0</v>
      </c>
      <c r="I113" s="2">
        <v>131145000</v>
      </c>
      <c r="J113" s="2">
        <v>131145000</v>
      </c>
      <c r="K113" s="2">
        <v>131145000</v>
      </c>
      <c r="L113" s="2">
        <v>0</v>
      </c>
      <c r="M113" s="2">
        <v>0</v>
      </c>
      <c r="N113" s="2">
        <v>0</v>
      </c>
      <c r="O113" s="1" t="s">
        <v>617</v>
      </c>
      <c r="Q113" s="1" t="s">
        <v>623</v>
      </c>
      <c r="R113" t="s">
        <v>569</v>
      </c>
      <c r="S113" s="4">
        <v>45044.708333333336</v>
      </c>
      <c r="T113" t="s">
        <v>249</v>
      </c>
      <c r="U113" t="s">
        <v>248</v>
      </c>
      <c r="V113" t="s">
        <v>622</v>
      </c>
      <c r="W113" t="s">
        <v>622</v>
      </c>
      <c r="X113">
        <v>112</v>
      </c>
      <c r="Y113" t="s">
        <v>249</v>
      </c>
      <c r="Z113" t="s">
        <v>276</v>
      </c>
      <c r="AB113" t="s">
        <v>248</v>
      </c>
      <c r="AC113" t="s">
        <v>248</v>
      </c>
      <c r="AD113" t="s">
        <v>404</v>
      </c>
      <c r="AE113" t="s">
        <v>404</v>
      </c>
      <c r="AF113" t="s">
        <v>248</v>
      </c>
      <c r="AG113" s="3">
        <v>0</v>
      </c>
      <c r="AH113" s="3">
        <v>0</v>
      </c>
      <c r="AI113" s="4">
        <v>44837.333333333336</v>
      </c>
      <c r="AJ113" s="4">
        <v>45044.708333333336</v>
      </c>
      <c r="AK113" s="4">
        <v>44837.333333333336</v>
      </c>
      <c r="AL113" s="4">
        <v>45044.708333333336</v>
      </c>
      <c r="AM113" s="4">
        <v>45448.333333333336</v>
      </c>
      <c r="AN113" s="4">
        <v>45657.708333333336</v>
      </c>
      <c r="AS113" t="s">
        <v>248</v>
      </c>
      <c r="AT113" t="s">
        <v>248</v>
      </c>
      <c r="BS113" t="s">
        <v>249</v>
      </c>
      <c r="BT113" t="s">
        <v>249</v>
      </c>
      <c r="BU113" t="s">
        <v>249</v>
      </c>
      <c r="BV113" t="s">
        <v>249</v>
      </c>
      <c r="BW113" t="s">
        <v>249</v>
      </c>
      <c r="BX113" t="s">
        <v>249</v>
      </c>
      <c r="BY113" t="s">
        <v>249</v>
      </c>
      <c r="BZ113" t="s">
        <v>249</v>
      </c>
      <c r="CA113" t="s">
        <v>249</v>
      </c>
      <c r="CB113" t="s">
        <v>249</v>
      </c>
      <c r="CC113" t="s">
        <v>249</v>
      </c>
      <c r="CD113" t="s">
        <v>249</v>
      </c>
      <c r="CE113" s="2">
        <v>0</v>
      </c>
      <c r="CG113">
        <v>5</v>
      </c>
      <c r="CH113">
        <v>170</v>
      </c>
      <c r="CI113">
        <v>0</v>
      </c>
      <c r="CJ113">
        <v>0</v>
      </c>
      <c r="CK113">
        <v>0</v>
      </c>
      <c r="CL113">
        <v>0</v>
      </c>
      <c r="CM113">
        <v>0</v>
      </c>
      <c r="CN113" t="s">
        <v>249</v>
      </c>
      <c r="CR113">
        <v>0</v>
      </c>
      <c r="CS113" t="s">
        <v>249</v>
      </c>
      <c r="CW113" t="s">
        <v>623</v>
      </c>
      <c r="CX113" t="s">
        <v>248</v>
      </c>
      <c r="CY113" t="s">
        <v>248</v>
      </c>
      <c r="CZ113" t="s">
        <v>248</v>
      </c>
      <c r="DA113" s="2">
        <v>0</v>
      </c>
      <c r="DB113" s="2">
        <v>0</v>
      </c>
      <c r="DC113" s="2">
        <v>0</v>
      </c>
      <c r="DD113" t="s">
        <v>249</v>
      </c>
      <c r="DE113" t="s">
        <v>249</v>
      </c>
      <c r="DF113" t="s">
        <v>249</v>
      </c>
      <c r="DI113" s="2">
        <v>0</v>
      </c>
      <c r="DJ113" t="s">
        <v>256</v>
      </c>
      <c r="DK113" t="s">
        <v>249</v>
      </c>
      <c r="DL113" t="s">
        <v>247</v>
      </c>
      <c r="DM113" t="s">
        <v>241</v>
      </c>
      <c r="DN113" t="s">
        <v>241</v>
      </c>
      <c r="DO113" t="s">
        <v>241</v>
      </c>
      <c r="DP113" t="s">
        <v>241</v>
      </c>
      <c r="DQ113" s="2">
        <v>0</v>
      </c>
      <c r="DR113" s="2">
        <v>0</v>
      </c>
      <c r="DS113" s="2">
        <v>0</v>
      </c>
      <c r="DT113" t="s">
        <v>278</v>
      </c>
      <c r="DY113" t="s">
        <v>249</v>
      </c>
      <c r="DZ113" t="s">
        <v>249</v>
      </c>
      <c r="EA113" t="s">
        <v>249</v>
      </c>
      <c r="EB113" t="s">
        <v>249</v>
      </c>
      <c r="EC113" t="s">
        <v>249</v>
      </c>
      <c r="ED113" t="s">
        <v>249</v>
      </c>
      <c r="EE113" t="s">
        <v>249</v>
      </c>
      <c r="EF113" t="s">
        <v>249</v>
      </c>
      <c r="EG113" t="s">
        <v>259</v>
      </c>
      <c r="EH113" s="2">
        <v>0</v>
      </c>
      <c r="EI113" s="2">
        <v>0</v>
      </c>
      <c r="EJ113" s="2">
        <v>0</v>
      </c>
      <c r="EK113" s="2">
        <v>0</v>
      </c>
      <c r="EL113" s="2">
        <v>0</v>
      </c>
      <c r="EM113" s="2">
        <v>0</v>
      </c>
      <c r="EN113" s="2">
        <v>0</v>
      </c>
      <c r="EY113" t="s">
        <v>248</v>
      </c>
      <c r="EZ113" t="s">
        <v>248</v>
      </c>
      <c r="FA113" t="s">
        <v>248</v>
      </c>
      <c r="FB113" t="s">
        <v>248</v>
      </c>
      <c r="FC113" t="s">
        <v>248</v>
      </c>
      <c r="FD113" t="s">
        <v>248</v>
      </c>
      <c r="FE113" t="s">
        <v>248</v>
      </c>
      <c r="FP113" t="s">
        <v>249</v>
      </c>
      <c r="FQ113" t="s">
        <v>249</v>
      </c>
      <c r="FR113" t="s">
        <v>249</v>
      </c>
      <c r="FS113" t="s">
        <v>249</v>
      </c>
      <c r="FT113" t="s">
        <v>249</v>
      </c>
      <c r="FU113" t="s">
        <v>249</v>
      </c>
      <c r="FV113" t="s">
        <v>249</v>
      </c>
      <c r="FW113" t="s">
        <v>249</v>
      </c>
      <c r="FX113" t="s">
        <v>249</v>
      </c>
      <c r="FY113" t="s">
        <v>249</v>
      </c>
      <c r="FZ113">
        <v>0</v>
      </c>
      <c r="GA113">
        <v>0</v>
      </c>
      <c r="GB113">
        <v>0</v>
      </c>
      <c r="GC113">
        <v>0</v>
      </c>
      <c r="GD113">
        <v>0</v>
      </c>
      <c r="GE113">
        <v>0</v>
      </c>
      <c r="GF113">
        <v>0</v>
      </c>
      <c r="GG113">
        <v>0</v>
      </c>
      <c r="GH113">
        <v>0</v>
      </c>
      <c r="GI113">
        <v>0</v>
      </c>
      <c r="GJ113">
        <v>0</v>
      </c>
      <c r="GK113">
        <v>0</v>
      </c>
      <c r="GL113">
        <v>0</v>
      </c>
      <c r="GM113">
        <v>0</v>
      </c>
      <c r="GN113">
        <v>0</v>
      </c>
      <c r="HI113" t="s">
        <v>248</v>
      </c>
      <c r="HJ113" s="3">
        <v>0</v>
      </c>
      <c r="HK113" t="s">
        <v>260</v>
      </c>
      <c r="IB113" s="3">
        <v>0</v>
      </c>
      <c r="IC113" s="3">
        <v>0</v>
      </c>
      <c r="ID113" s="3">
        <v>0</v>
      </c>
      <c r="IE113" t="s">
        <v>262</v>
      </c>
    </row>
    <row r="114" spans="1:239" x14ac:dyDescent="0.3">
      <c r="A114" t="s">
        <v>241</v>
      </c>
      <c r="B114" t="s">
        <v>241</v>
      </c>
      <c r="C114" t="s">
        <v>241</v>
      </c>
      <c r="D114" t="s">
        <v>241</v>
      </c>
      <c r="E114" t="s">
        <v>241</v>
      </c>
      <c r="F114" s="2">
        <v>131145000</v>
      </c>
      <c r="G114" s="2">
        <v>0</v>
      </c>
      <c r="H114" s="2">
        <v>0</v>
      </c>
      <c r="I114" s="2">
        <v>0</v>
      </c>
      <c r="J114" s="2">
        <v>131145000</v>
      </c>
      <c r="K114" s="2">
        <v>131145000</v>
      </c>
      <c r="L114" s="2">
        <v>0</v>
      </c>
      <c r="M114" s="2">
        <v>0</v>
      </c>
      <c r="N114" s="2">
        <v>0</v>
      </c>
      <c r="O114" s="1" t="s">
        <v>592</v>
      </c>
      <c r="Q114" s="1" t="s">
        <v>624</v>
      </c>
      <c r="R114" t="s">
        <v>246</v>
      </c>
      <c r="T114" t="s">
        <v>249</v>
      </c>
      <c r="U114" t="s">
        <v>248</v>
      </c>
      <c r="V114" t="s">
        <v>611</v>
      </c>
      <c r="W114" t="s">
        <v>611</v>
      </c>
      <c r="X114">
        <v>113</v>
      </c>
      <c r="Y114" t="s">
        <v>249</v>
      </c>
      <c r="Z114" t="s">
        <v>276</v>
      </c>
      <c r="AB114" t="s">
        <v>248</v>
      </c>
      <c r="AC114" t="s">
        <v>248</v>
      </c>
      <c r="AD114" t="s">
        <v>625</v>
      </c>
      <c r="AE114" t="s">
        <v>625</v>
      </c>
      <c r="AF114" t="s">
        <v>625</v>
      </c>
      <c r="AG114" s="3">
        <v>0</v>
      </c>
      <c r="AH114" s="3">
        <v>0</v>
      </c>
      <c r="AI114" s="4">
        <v>45201.333333333336</v>
      </c>
      <c r="AJ114" s="4">
        <v>45412.708333333336</v>
      </c>
      <c r="AK114" s="4">
        <v>45201.333333333336</v>
      </c>
      <c r="AL114" s="4">
        <v>45412.708333333336</v>
      </c>
      <c r="AM114" s="4">
        <v>45446.333333333336</v>
      </c>
      <c r="AN114" s="4">
        <v>45657.708333333336</v>
      </c>
      <c r="AS114" t="s">
        <v>248</v>
      </c>
      <c r="AT114" t="s">
        <v>248</v>
      </c>
      <c r="BS114" t="s">
        <v>249</v>
      </c>
      <c r="BT114" t="s">
        <v>249</v>
      </c>
      <c r="BU114" t="s">
        <v>249</v>
      </c>
      <c r="BV114" t="s">
        <v>249</v>
      </c>
      <c r="BW114" t="s">
        <v>249</v>
      </c>
      <c r="BX114" t="s">
        <v>249</v>
      </c>
      <c r="BY114" t="s">
        <v>249</v>
      </c>
      <c r="BZ114" t="s">
        <v>249</v>
      </c>
      <c r="CA114" t="s">
        <v>249</v>
      </c>
      <c r="CB114" t="s">
        <v>249</v>
      </c>
      <c r="CC114" t="s">
        <v>249</v>
      </c>
      <c r="CD114" t="s">
        <v>249</v>
      </c>
      <c r="CE114" s="2">
        <v>0</v>
      </c>
      <c r="CG114">
        <v>4</v>
      </c>
      <c r="CH114">
        <v>171</v>
      </c>
      <c r="CI114">
        <v>0</v>
      </c>
      <c r="CJ114">
        <v>0</v>
      </c>
      <c r="CK114">
        <v>0</v>
      </c>
      <c r="CL114">
        <v>0</v>
      </c>
      <c r="CM114">
        <v>0</v>
      </c>
      <c r="CN114" t="s">
        <v>247</v>
      </c>
      <c r="CR114">
        <v>0</v>
      </c>
      <c r="CS114" t="s">
        <v>249</v>
      </c>
      <c r="CW114" t="s">
        <v>624</v>
      </c>
      <c r="CX114" t="s">
        <v>248</v>
      </c>
      <c r="CY114" t="s">
        <v>248</v>
      </c>
      <c r="CZ114" t="s">
        <v>248</v>
      </c>
      <c r="DA114" s="2">
        <v>0</v>
      </c>
      <c r="DB114" s="2">
        <v>0</v>
      </c>
      <c r="DC114" s="2">
        <v>0</v>
      </c>
      <c r="DD114" t="s">
        <v>249</v>
      </c>
      <c r="DE114" t="s">
        <v>249</v>
      </c>
      <c r="DF114" t="s">
        <v>249</v>
      </c>
      <c r="DI114" s="2">
        <v>0</v>
      </c>
      <c r="DJ114" t="s">
        <v>256</v>
      </c>
      <c r="DK114" t="s">
        <v>249</v>
      </c>
      <c r="DL114" t="s">
        <v>247</v>
      </c>
      <c r="DM114" t="s">
        <v>241</v>
      </c>
      <c r="DN114" t="s">
        <v>241</v>
      </c>
      <c r="DO114" t="s">
        <v>241</v>
      </c>
      <c r="DP114" t="s">
        <v>241</v>
      </c>
      <c r="DQ114" s="2">
        <v>0</v>
      </c>
      <c r="DR114" s="2">
        <v>0</v>
      </c>
      <c r="DS114" s="2">
        <v>0</v>
      </c>
      <c r="DT114" t="s">
        <v>278</v>
      </c>
      <c r="DY114" t="s">
        <v>249</v>
      </c>
      <c r="DZ114" t="s">
        <v>249</v>
      </c>
      <c r="EA114" t="s">
        <v>249</v>
      </c>
      <c r="EB114" t="s">
        <v>249</v>
      </c>
      <c r="EC114" t="s">
        <v>249</v>
      </c>
      <c r="ED114" t="s">
        <v>249</v>
      </c>
      <c r="EE114" t="s">
        <v>249</v>
      </c>
      <c r="EF114" t="s">
        <v>249</v>
      </c>
      <c r="EG114" t="s">
        <v>259</v>
      </c>
      <c r="EH114" s="2">
        <v>0</v>
      </c>
      <c r="EI114" s="2">
        <v>0</v>
      </c>
      <c r="EJ114" s="2">
        <v>0</v>
      </c>
      <c r="EK114" s="2">
        <v>0</v>
      </c>
      <c r="EL114" s="2">
        <v>0</v>
      </c>
      <c r="EM114" s="2">
        <v>0</v>
      </c>
      <c r="EN114" s="2">
        <v>0</v>
      </c>
      <c r="EY114" t="s">
        <v>248</v>
      </c>
      <c r="EZ114" t="s">
        <v>248</v>
      </c>
      <c r="FA114" t="s">
        <v>248</v>
      </c>
      <c r="FB114" t="s">
        <v>248</v>
      </c>
      <c r="FC114" t="s">
        <v>248</v>
      </c>
      <c r="FD114" t="s">
        <v>248</v>
      </c>
      <c r="FE114" t="s">
        <v>248</v>
      </c>
      <c r="FP114" t="s">
        <v>249</v>
      </c>
      <c r="FQ114" t="s">
        <v>249</v>
      </c>
      <c r="FR114" t="s">
        <v>249</v>
      </c>
      <c r="FS114" t="s">
        <v>249</v>
      </c>
      <c r="FT114" t="s">
        <v>249</v>
      </c>
      <c r="FU114" t="s">
        <v>249</v>
      </c>
      <c r="FV114" t="s">
        <v>249</v>
      </c>
      <c r="FW114" t="s">
        <v>249</v>
      </c>
      <c r="FX114" t="s">
        <v>249</v>
      </c>
      <c r="FY114" t="s">
        <v>249</v>
      </c>
      <c r="FZ114">
        <v>0</v>
      </c>
      <c r="GA114">
        <v>0</v>
      </c>
      <c r="GB114">
        <v>0</v>
      </c>
      <c r="GC114">
        <v>0</v>
      </c>
      <c r="GD114">
        <v>0</v>
      </c>
      <c r="GE114">
        <v>0</v>
      </c>
      <c r="GF114">
        <v>0</v>
      </c>
      <c r="GG114">
        <v>0</v>
      </c>
      <c r="GH114">
        <v>0</v>
      </c>
      <c r="GI114">
        <v>0</v>
      </c>
      <c r="GJ114">
        <v>0</v>
      </c>
      <c r="GK114">
        <v>0</v>
      </c>
      <c r="GL114">
        <v>0</v>
      </c>
      <c r="GM114">
        <v>0</v>
      </c>
      <c r="GN114">
        <v>0</v>
      </c>
      <c r="HI114" t="s">
        <v>248</v>
      </c>
      <c r="HJ114" s="3">
        <v>0</v>
      </c>
      <c r="HK114" t="s">
        <v>260</v>
      </c>
      <c r="IB114" s="3">
        <v>0</v>
      </c>
      <c r="IC114" s="3">
        <v>0</v>
      </c>
      <c r="ID114" s="3">
        <v>0</v>
      </c>
      <c r="IE114" t="s">
        <v>262</v>
      </c>
    </row>
    <row r="115" spans="1:239" x14ac:dyDescent="0.3">
      <c r="A115" t="s">
        <v>241</v>
      </c>
      <c r="B115" t="s">
        <v>241</v>
      </c>
      <c r="C115" t="s">
        <v>241</v>
      </c>
      <c r="D115" t="s">
        <v>241</v>
      </c>
      <c r="E115" t="s">
        <v>241</v>
      </c>
      <c r="F115" s="2">
        <v>131145000</v>
      </c>
      <c r="G115" s="2">
        <v>0</v>
      </c>
      <c r="H115" s="2">
        <v>0</v>
      </c>
      <c r="I115" s="2">
        <v>131145000</v>
      </c>
      <c r="J115" s="2">
        <v>131145000</v>
      </c>
      <c r="K115" s="2">
        <v>131145000</v>
      </c>
      <c r="L115" s="2">
        <v>0</v>
      </c>
      <c r="M115" s="2">
        <v>0</v>
      </c>
      <c r="N115" s="2">
        <v>0</v>
      </c>
      <c r="O115" s="1" t="s">
        <v>617</v>
      </c>
      <c r="Q115" s="1" t="s">
        <v>626</v>
      </c>
      <c r="R115" t="s">
        <v>569</v>
      </c>
      <c r="S115" s="4">
        <v>45412.708333333336</v>
      </c>
      <c r="T115" t="s">
        <v>249</v>
      </c>
      <c r="U115" t="s">
        <v>248</v>
      </c>
      <c r="V115" t="s">
        <v>611</v>
      </c>
      <c r="W115" t="s">
        <v>611</v>
      </c>
      <c r="X115">
        <v>114</v>
      </c>
      <c r="Y115" t="s">
        <v>249</v>
      </c>
      <c r="Z115" t="s">
        <v>276</v>
      </c>
      <c r="AB115" t="s">
        <v>248</v>
      </c>
      <c r="AC115" t="s">
        <v>248</v>
      </c>
      <c r="AD115" t="s">
        <v>625</v>
      </c>
      <c r="AE115" t="s">
        <v>625</v>
      </c>
      <c r="AF115" t="s">
        <v>248</v>
      </c>
      <c r="AG115" s="3">
        <v>0</v>
      </c>
      <c r="AH115" s="3">
        <v>0</v>
      </c>
      <c r="AI115" s="4">
        <v>45201.333333333336</v>
      </c>
      <c r="AJ115" s="4">
        <v>45412.708333333336</v>
      </c>
      <c r="AK115" s="4">
        <v>45201.333333333336</v>
      </c>
      <c r="AL115" s="4">
        <v>45412.708333333336</v>
      </c>
      <c r="AM115" s="4">
        <v>45446.333333333336</v>
      </c>
      <c r="AN115" s="4">
        <v>45657.708333333336</v>
      </c>
      <c r="AS115" t="s">
        <v>248</v>
      </c>
      <c r="AT115" t="s">
        <v>248</v>
      </c>
      <c r="BS115" t="s">
        <v>249</v>
      </c>
      <c r="BT115" t="s">
        <v>249</v>
      </c>
      <c r="BU115" t="s">
        <v>249</v>
      </c>
      <c r="BV115" t="s">
        <v>249</v>
      </c>
      <c r="BW115" t="s">
        <v>249</v>
      </c>
      <c r="BX115" t="s">
        <v>249</v>
      </c>
      <c r="BY115" t="s">
        <v>249</v>
      </c>
      <c r="BZ115" t="s">
        <v>249</v>
      </c>
      <c r="CA115" t="s">
        <v>249</v>
      </c>
      <c r="CB115" t="s">
        <v>249</v>
      </c>
      <c r="CC115" t="s">
        <v>249</v>
      </c>
      <c r="CD115" t="s">
        <v>249</v>
      </c>
      <c r="CE115" s="2">
        <v>0</v>
      </c>
      <c r="CG115">
        <v>5</v>
      </c>
      <c r="CH115">
        <v>172</v>
      </c>
      <c r="CI115">
        <v>0</v>
      </c>
      <c r="CJ115">
        <v>0</v>
      </c>
      <c r="CK115">
        <v>0</v>
      </c>
      <c r="CL115">
        <v>0</v>
      </c>
      <c r="CM115">
        <v>0</v>
      </c>
      <c r="CN115" t="s">
        <v>249</v>
      </c>
      <c r="CR115">
        <v>0</v>
      </c>
      <c r="CS115" t="s">
        <v>249</v>
      </c>
      <c r="CW115" t="s">
        <v>626</v>
      </c>
      <c r="CX115" t="s">
        <v>248</v>
      </c>
      <c r="CY115" t="s">
        <v>248</v>
      </c>
      <c r="CZ115" t="s">
        <v>248</v>
      </c>
      <c r="DA115" s="2">
        <v>0</v>
      </c>
      <c r="DB115" s="2">
        <v>0</v>
      </c>
      <c r="DC115" s="2">
        <v>0</v>
      </c>
      <c r="DD115" t="s">
        <v>249</v>
      </c>
      <c r="DE115" t="s">
        <v>249</v>
      </c>
      <c r="DF115" t="s">
        <v>249</v>
      </c>
      <c r="DI115" s="2">
        <v>0</v>
      </c>
      <c r="DJ115" t="s">
        <v>256</v>
      </c>
      <c r="DK115" t="s">
        <v>249</v>
      </c>
      <c r="DL115" t="s">
        <v>247</v>
      </c>
      <c r="DM115" t="s">
        <v>241</v>
      </c>
      <c r="DN115" t="s">
        <v>241</v>
      </c>
      <c r="DO115" t="s">
        <v>241</v>
      </c>
      <c r="DP115" t="s">
        <v>241</v>
      </c>
      <c r="DQ115" s="2">
        <v>0</v>
      </c>
      <c r="DR115" s="2">
        <v>0</v>
      </c>
      <c r="DS115" s="2">
        <v>0</v>
      </c>
      <c r="DT115" t="s">
        <v>278</v>
      </c>
      <c r="DY115" t="s">
        <v>249</v>
      </c>
      <c r="DZ115" t="s">
        <v>249</v>
      </c>
      <c r="EA115" t="s">
        <v>249</v>
      </c>
      <c r="EB115" t="s">
        <v>249</v>
      </c>
      <c r="EC115" t="s">
        <v>249</v>
      </c>
      <c r="ED115" t="s">
        <v>249</v>
      </c>
      <c r="EE115" t="s">
        <v>249</v>
      </c>
      <c r="EF115" t="s">
        <v>249</v>
      </c>
      <c r="EG115" t="s">
        <v>259</v>
      </c>
      <c r="EH115" s="2">
        <v>0</v>
      </c>
      <c r="EI115" s="2">
        <v>0</v>
      </c>
      <c r="EJ115" s="2">
        <v>0</v>
      </c>
      <c r="EK115" s="2">
        <v>0</v>
      </c>
      <c r="EL115" s="2">
        <v>0</v>
      </c>
      <c r="EM115" s="2">
        <v>0</v>
      </c>
      <c r="EN115" s="2">
        <v>0</v>
      </c>
      <c r="EY115" t="s">
        <v>248</v>
      </c>
      <c r="EZ115" t="s">
        <v>248</v>
      </c>
      <c r="FA115" t="s">
        <v>248</v>
      </c>
      <c r="FB115" t="s">
        <v>248</v>
      </c>
      <c r="FC115" t="s">
        <v>248</v>
      </c>
      <c r="FD115" t="s">
        <v>248</v>
      </c>
      <c r="FE115" t="s">
        <v>248</v>
      </c>
      <c r="FP115" t="s">
        <v>249</v>
      </c>
      <c r="FQ115" t="s">
        <v>249</v>
      </c>
      <c r="FR115" t="s">
        <v>249</v>
      </c>
      <c r="FS115" t="s">
        <v>249</v>
      </c>
      <c r="FT115" t="s">
        <v>249</v>
      </c>
      <c r="FU115" t="s">
        <v>249</v>
      </c>
      <c r="FV115" t="s">
        <v>249</v>
      </c>
      <c r="FW115" t="s">
        <v>249</v>
      </c>
      <c r="FX115" t="s">
        <v>249</v>
      </c>
      <c r="FY115" t="s">
        <v>249</v>
      </c>
      <c r="FZ115">
        <v>0</v>
      </c>
      <c r="GA115">
        <v>0</v>
      </c>
      <c r="GB115">
        <v>0</v>
      </c>
      <c r="GC115">
        <v>0</v>
      </c>
      <c r="GD115">
        <v>0</v>
      </c>
      <c r="GE115">
        <v>0</v>
      </c>
      <c r="GF115">
        <v>0</v>
      </c>
      <c r="GG115">
        <v>0</v>
      </c>
      <c r="GH115">
        <v>0</v>
      </c>
      <c r="GI115">
        <v>0</v>
      </c>
      <c r="GJ115">
        <v>0</v>
      </c>
      <c r="GK115">
        <v>0</v>
      </c>
      <c r="GL115">
        <v>0</v>
      </c>
      <c r="GM115">
        <v>0</v>
      </c>
      <c r="GN115">
        <v>0</v>
      </c>
      <c r="HI115" t="s">
        <v>248</v>
      </c>
      <c r="HJ115" s="3">
        <v>0</v>
      </c>
      <c r="HK115" t="s">
        <v>260</v>
      </c>
      <c r="IB115" s="3">
        <v>0</v>
      </c>
      <c r="IC115" s="3">
        <v>0</v>
      </c>
      <c r="ID115" s="3">
        <v>0</v>
      </c>
      <c r="IE115" t="s">
        <v>262</v>
      </c>
    </row>
    <row r="116" spans="1:239" x14ac:dyDescent="0.3">
      <c r="A116" t="s">
        <v>241</v>
      </c>
      <c r="B116" t="s">
        <v>241</v>
      </c>
      <c r="C116" t="s">
        <v>241</v>
      </c>
      <c r="D116" t="s">
        <v>241</v>
      </c>
      <c r="E116" t="s">
        <v>241</v>
      </c>
      <c r="F116" s="2">
        <v>131145000</v>
      </c>
      <c r="G116" s="2">
        <v>0</v>
      </c>
      <c r="H116" s="2">
        <v>0</v>
      </c>
      <c r="I116" s="2">
        <v>0</v>
      </c>
      <c r="J116" s="2">
        <v>131145000</v>
      </c>
      <c r="K116" s="2">
        <v>131145000</v>
      </c>
      <c r="L116" s="2">
        <v>0</v>
      </c>
      <c r="M116" s="2">
        <v>0</v>
      </c>
      <c r="N116" s="2">
        <v>0</v>
      </c>
      <c r="O116" s="1" t="s">
        <v>600</v>
      </c>
      <c r="Q116" s="1" t="s">
        <v>627</v>
      </c>
      <c r="R116" t="s">
        <v>246</v>
      </c>
      <c r="T116" t="s">
        <v>249</v>
      </c>
      <c r="U116" t="s">
        <v>248</v>
      </c>
      <c r="V116" t="s">
        <v>447</v>
      </c>
      <c r="W116" t="s">
        <v>447</v>
      </c>
      <c r="X116">
        <v>115</v>
      </c>
      <c r="Y116" t="s">
        <v>249</v>
      </c>
      <c r="Z116" t="s">
        <v>276</v>
      </c>
      <c r="AB116" t="s">
        <v>248</v>
      </c>
      <c r="AC116" t="s">
        <v>248</v>
      </c>
      <c r="AD116" t="s">
        <v>282</v>
      </c>
      <c r="AE116" t="s">
        <v>282</v>
      </c>
      <c r="AF116" t="s">
        <v>282</v>
      </c>
      <c r="AG116" s="3">
        <v>0</v>
      </c>
      <c r="AH116" s="3">
        <v>0</v>
      </c>
      <c r="AI116" s="4">
        <v>44151.333333333336</v>
      </c>
      <c r="AJ116" s="4">
        <v>44151.708333333336</v>
      </c>
      <c r="AK116" s="4">
        <v>44151.333333333336</v>
      </c>
      <c r="AL116" s="4">
        <v>44151.708333333336</v>
      </c>
      <c r="AM116" s="4">
        <v>45657.333333333336</v>
      </c>
      <c r="AN116" s="4">
        <v>45657.708333333336</v>
      </c>
      <c r="AS116" t="s">
        <v>248</v>
      </c>
      <c r="AT116" t="s">
        <v>248</v>
      </c>
      <c r="BS116" t="s">
        <v>249</v>
      </c>
      <c r="BT116" t="s">
        <v>249</v>
      </c>
      <c r="BU116" t="s">
        <v>249</v>
      </c>
      <c r="BV116" t="s">
        <v>249</v>
      </c>
      <c r="BW116" t="s">
        <v>249</v>
      </c>
      <c r="BX116" t="s">
        <v>249</v>
      </c>
      <c r="BY116" t="s">
        <v>249</v>
      </c>
      <c r="BZ116" t="s">
        <v>249</v>
      </c>
      <c r="CA116" t="s">
        <v>249</v>
      </c>
      <c r="CB116" t="s">
        <v>249</v>
      </c>
      <c r="CC116" t="s">
        <v>249</v>
      </c>
      <c r="CD116" t="s">
        <v>249</v>
      </c>
      <c r="CE116" s="2">
        <v>0</v>
      </c>
      <c r="CG116">
        <v>4</v>
      </c>
      <c r="CH116">
        <v>173</v>
      </c>
      <c r="CI116">
        <v>0</v>
      </c>
      <c r="CJ116">
        <v>0</v>
      </c>
      <c r="CK116">
        <v>0</v>
      </c>
      <c r="CL116">
        <v>0</v>
      </c>
      <c r="CM116">
        <v>0</v>
      </c>
      <c r="CN116" t="s">
        <v>247</v>
      </c>
      <c r="CR116">
        <v>0</v>
      </c>
      <c r="CS116" t="s">
        <v>249</v>
      </c>
      <c r="CW116" t="s">
        <v>627</v>
      </c>
      <c r="CX116" t="s">
        <v>248</v>
      </c>
      <c r="CY116" t="s">
        <v>248</v>
      </c>
      <c r="CZ116" t="s">
        <v>248</v>
      </c>
      <c r="DA116" s="2">
        <v>0</v>
      </c>
      <c r="DB116" s="2">
        <v>0</v>
      </c>
      <c r="DC116" s="2">
        <v>0</v>
      </c>
      <c r="DD116" t="s">
        <v>249</v>
      </c>
      <c r="DE116" t="s">
        <v>249</v>
      </c>
      <c r="DF116" t="s">
        <v>249</v>
      </c>
      <c r="DI116" s="2">
        <v>0</v>
      </c>
      <c r="DJ116" t="s">
        <v>256</v>
      </c>
      <c r="DK116" t="s">
        <v>249</v>
      </c>
      <c r="DL116" t="s">
        <v>247</v>
      </c>
      <c r="DM116" t="s">
        <v>241</v>
      </c>
      <c r="DN116" t="s">
        <v>241</v>
      </c>
      <c r="DO116" t="s">
        <v>241</v>
      </c>
      <c r="DP116" t="s">
        <v>241</v>
      </c>
      <c r="DQ116" s="2">
        <v>0</v>
      </c>
      <c r="DR116" s="2">
        <v>0</v>
      </c>
      <c r="DS116" s="2">
        <v>0</v>
      </c>
      <c r="DT116" t="s">
        <v>278</v>
      </c>
      <c r="DY116" t="s">
        <v>249</v>
      </c>
      <c r="DZ116" t="s">
        <v>249</v>
      </c>
      <c r="EA116" t="s">
        <v>249</v>
      </c>
      <c r="EB116" t="s">
        <v>249</v>
      </c>
      <c r="EC116" t="s">
        <v>249</v>
      </c>
      <c r="ED116" t="s">
        <v>249</v>
      </c>
      <c r="EE116" t="s">
        <v>249</v>
      </c>
      <c r="EF116" t="s">
        <v>249</v>
      </c>
      <c r="EG116" t="s">
        <v>259</v>
      </c>
      <c r="EH116" s="2">
        <v>0</v>
      </c>
      <c r="EI116" s="2">
        <v>0</v>
      </c>
      <c r="EJ116" s="2">
        <v>0</v>
      </c>
      <c r="EK116" s="2">
        <v>0</v>
      </c>
      <c r="EL116" s="2">
        <v>0</v>
      </c>
      <c r="EM116" s="2">
        <v>0</v>
      </c>
      <c r="EN116" s="2">
        <v>0</v>
      </c>
      <c r="EY116" t="s">
        <v>248</v>
      </c>
      <c r="EZ116" t="s">
        <v>248</v>
      </c>
      <c r="FA116" t="s">
        <v>248</v>
      </c>
      <c r="FB116" t="s">
        <v>248</v>
      </c>
      <c r="FC116" t="s">
        <v>248</v>
      </c>
      <c r="FD116" t="s">
        <v>248</v>
      </c>
      <c r="FE116" t="s">
        <v>248</v>
      </c>
      <c r="FP116" t="s">
        <v>249</v>
      </c>
      <c r="FQ116" t="s">
        <v>249</v>
      </c>
      <c r="FR116" t="s">
        <v>249</v>
      </c>
      <c r="FS116" t="s">
        <v>249</v>
      </c>
      <c r="FT116" t="s">
        <v>249</v>
      </c>
      <c r="FU116" t="s">
        <v>249</v>
      </c>
      <c r="FV116" t="s">
        <v>249</v>
      </c>
      <c r="FW116" t="s">
        <v>249</v>
      </c>
      <c r="FX116" t="s">
        <v>249</v>
      </c>
      <c r="FY116" t="s">
        <v>249</v>
      </c>
      <c r="FZ116">
        <v>0</v>
      </c>
      <c r="GA116">
        <v>0</v>
      </c>
      <c r="GB116">
        <v>0</v>
      </c>
      <c r="GC116">
        <v>0</v>
      </c>
      <c r="GD116">
        <v>0</v>
      </c>
      <c r="GE116">
        <v>0</v>
      </c>
      <c r="GF116">
        <v>0</v>
      </c>
      <c r="GG116">
        <v>0</v>
      </c>
      <c r="GH116">
        <v>0</v>
      </c>
      <c r="GI116">
        <v>0</v>
      </c>
      <c r="GJ116">
        <v>0</v>
      </c>
      <c r="GK116">
        <v>0</v>
      </c>
      <c r="GL116">
        <v>0</v>
      </c>
      <c r="GM116">
        <v>0</v>
      </c>
      <c r="GN116">
        <v>0</v>
      </c>
      <c r="HI116" t="s">
        <v>248</v>
      </c>
      <c r="HJ116" s="3">
        <v>0</v>
      </c>
      <c r="HK116" t="s">
        <v>260</v>
      </c>
      <c r="IB116" s="3">
        <v>0</v>
      </c>
      <c r="IC116" s="3">
        <v>0</v>
      </c>
      <c r="ID116" s="3">
        <v>0</v>
      </c>
      <c r="IE116" t="s">
        <v>262</v>
      </c>
    </row>
    <row r="117" spans="1:239" x14ac:dyDescent="0.3">
      <c r="A117" t="s">
        <v>241</v>
      </c>
      <c r="B117" t="s">
        <v>241</v>
      </c>
      <c r="C117" t="s">
        <v>241</v>
      </c>
      <c r="D117" t="s">
        <v>241</v>
      </c>
      <c r="E117" t="s">
        <v>241</v>
      </c>
      <c r="F117" s="2">
        <v>131145000</v>
      </c>
      <c r="G117" s="2">
        <v>0</v>
      </c>
      <c r="H117" s="2">
        <v>0</v>
      </c>
      <c r="I117" s="2">
        <v>131145000</v>
      </c>
      <c r="J117" s="2">
        <v>131145000</v>
      </c>
      <c r="K117" s="2">
        <v>131145000</v>
      </c>
      <c r="L117" s="2">
        <v>0</v>
      </c>
      <c r="M117" s="2">
        <v>0</v>
      </c>
      <c r="N117" s="2">
        <v>0</v>
      </c>
      <c r="O117" s="1" t="s">
        <v>617</v>
      </c>
      <c r="Q117" s="1" t="s">
        <v>628</v>
      </c>
      <c r="R117" t="s">
        <v>246</v>
      </c>
      <c r="T117" t="s">
        <v>249</v>
      </c>
      <c r="U117" t="s">
        <v>248</v>
      </c>
      <c r="V117" t="s">
        <v>447</v>
      </c>
      <c r="W117" t="s">
        <v>447</v>
      </c>
      <c r="X117">
        <v>116</v>
      </c>
      <c r="Y117" t="s">
        <v>249</v>
      </c>
      <c r="Z117" t="s">
        <v>276</v>
      </c>
      <c r="AB117" t="s">
        <v>248</v>
      </c>
      <c r="AC117" t="s">
        <v>248</v>
      </c>
      <c r="AD117" t="s">
        <v>282</v>
      </c>
      <c r="AE117" t="s">
        <v>282</v>
      </c>
      <c r="AF117" t="s">
        <v>248</v>
      </c>
      <c r="AG117" s="3">
        <v>0</v>
      </c>
      <c r="AH117" s="3">
        <v>0</v>
      </c>
      <c r="AI117" s="4">
        <v>44151.333333333336</v>
      </c>
      <c r="AJ117" s="4">
        <v>44151.708333333336</v>
      </c>
      <c r="AK117" s="4">
        <v>44151.333333333336</v>
      </c>
      <c r="AL117" s="4">
        <v>44151.708333333336</v>
      </c>
      <c r="AM117" s="4">
        <v>45657.333333333336</v>
      </c>
      <c r="AN117" s="4">
        <v>45657.708333333336</v>
      </c>
      <c r="AS117" t="s">
        <v>248</v>
      </c>
      <c r="AT117" t="s">
        <v>248</v>
      </c>
      <c r="BS117" t="s">
        <v>249</v>
      </c>
      <c r="BT117" t="s">
        <v>249</v>
      </c>
      <c r="BU117" t="s">
        <v>249</v>
      </c>
      <c r="BV117" t="s">
        <v>249</v>
      </c>
      <c r="BW117" t="s">
        <v>249</v>
      </c>
      <c r="BX117" t="s">
        <v>249</v>
      </c>
      <c r="BY117" t="s">
        <v>249</v>
      </c>
      <c r="BZ117" t="s">
        <v>249</v>
      </c>
      <c r="CA117" t="s">
        <v>249</v>
      </c>
      <c r="CB117" t="s">
        <v>249</v>
      </c>
      <c r="CC117" t="s">
        <v>249</v>
      </c>
      <c r="CD117" t="s">
        <v>249</v>
      </c>
      <c r="CE117" s="2">
        <v>0</v>
      </c>
      <c r="CG117">
        <v>5</v>
      </c>
      <c r="CH117">
        <v>174</v>
      </c>
      <c r="CI117">
        <v>0</v>
      </c>
      <c r="CJ117">
        <v>0</v>
      </c>
      <c r="CK117">
        <v>0</v>
      </c>
      <c r="CL117">
        <v>0</v>
      </c>
      <c r="CM117">
        <v>0</v>
      </c>
      <c r="CN117" t="s">
        <v>249</v>
      </c>
      <c r="CR117">
        <v>0</v>
      </c>
      <c r="CS117" t="s">
        <v>249</v>
      </c>
      <c r="CW117" t="s">
        <v>628</v>
      </c>
      <c r="CX117" t="s">
        <v>248</v>
      </c>
      <c r="CY117" t="s">
        <v>248</v>
      </c>
      <c r="CZ117" t="s">
        <v>248</v>
      </c>
      <c r="DA117" s="2">
        <v>0</v>
      </c>
      <c r="DB117" s="2">
        <v>0</v>
      </c>
      <c r="DC117" s="2">
        <v>0</v>
      </c>
      <c r="DD117" t="s">
        <v>249</v>
      </c>
      <c r="DE117" t="s">
        <v>249</v>
      </c>
      <c r="DF117" t="s">
        <v>249</v>
      </c>
      <c r="DI117" s="2">
        <v>0</v>
      </c>
      <c r="DJ117" t="s">
        <v>256</v>
      </c>
      <c r="DK117" t="s">
        <v>249</v>
      </c>
      <c r="DL117" t="s">
        <v>247</v>
      </c>
      <c r="DM117" t="s">
        <v>241</v>
      </c>
      <c r="DN117" t="s">
        <v>241</v>
      </c>
      <c r="DO117" t="s">
        <v>241</v>
      </c>
      <c r="DP117" t="s">
        <v>241</v>
      </c>
      <c r="DQ117" s="2">
        <v>0</v>
      </c>
      <c r="DR117" s="2">
        <v>0</v>
      </c>
      <c r="DS117" s="2">
        <v>0</v>
      </c>
      <c r="DT117" t="s">
        <v>278</v>
      </c>
      <c r="DY117" t="s">
        <v>249</v>
      </c>
      <c r="DZ117" t="s">
        <v>249</v>
      </c>
      <c r="EA117" t="s">
        <v>249</v>
      </c>
      <c r="EB117" t="s">
        <v>249</v>
      </c>
      <c r="EC117" t="s">
        <v>249</v>
      </c>
      <c r="ED117" t="s">
        <v>249</v>
      </c>
      <c r="EE117" t="s">
        <v>249</v>
      </c>
      <c r="EF117" t="s">
        <v>249</v>
      </c>
      <c r="EG117" t="s">
        <v>259</v>
      </c>
      <c r="EH117" s="2">
        <v>0</v>
      </c>
      <c r="EI117" s="2">
        <v>0</v>
      </c>
      <c r="EJ117" s="2">
        <v>0</v>
      </c>
      <c r="EK117" s="2">
        <v>0</v>
      </c>
      <c r="EL117" s="2">
        <v>0</v>
      </c>
      <c r="EM117" s="2">
        <v>0</v>
      </c>
      <c r="EN117" s="2">
        <v>0</v>
      </c>
      <c r="EY117" t="s">
        <v>248</v>
      </c>
      <c r="EZ117" t="s">
        <v>248</v>
      </c>
      <c r="FA117" t="s">
        <v>248</v>
      </c>
      <c r="FB117" t="s">
        <v>248</v>
      </c>
      <c r="FC117" t="s">
        <v>248</v>
      </c>
      <c r="FD117" t="s">
        <v>248</v>
      </c>
      <c r="FE117" t="s">
        <v>248</v>
      </c>
      <c r="FP117" t="s">
        <v>249</v>
      </c>
      <c r="FQ117" t="s">
        <v>249</v>
      </c>
      <c r="FR117" t="s">
        <v>249</v>
      </c>
      <c r="FS117" t="s">
        <v>249</v>
      </c>
      <c r="FT117" t="s">
        <v>249</v>
      </c>
      <c r="FU117" t="s">
        <v>249</v>
      </c>
      <c r="FV117" t="s">
        <v>249</v>
      </c>
      <c r="FW117" t="s">
        <v>249</v>
      </c>
      <c r="FX117" t="s">
        <v>249</v>
      </c>
      <c r="FY117" t="s">
        <v>249</v>
      </c>
      <c r="FZ117">
        <v>0</v>
      </c>
      <c r="GA117">
        <v>0</v>
      </c>
      <c r="GB117">
        <v>0</v>
      </c>
      <c r="GC117">
        <v>0</v>
      </c>
      <c r="GD117">
        <v>0</v>
      </c>
      <c r="GE117">
        <v>0</v>
      </c>
      <c r="GF117">
        <v>0</v>
      </c>
      <c r="GG117">
        <v>0</v>
      </c>
      <c r="GH117">
        <v>0</v>
      </c>
      <c r="GI117">
        <v>0</v>
      </c>
      <c r="GJ117">
        <v>0</v>
      </c>
      <c r="GK117">
        <v>0</v>
      </c>
      <c r="GL117">
        <v>0</v>
      </c>
      <c r="GM117">
        <v>0</v>
      </c>
      <c r="GN117">
        <v>0</v>
      </c>
      <c r="HI117" t="s">
        <v>248</v>
      </c>
      <c r="HJ117" s="3">
        <v>0</v>
      </c>
      <c r="HK117" t="s">
        <v>260</v>
      </c>
      <c r="IB117" s="3">
        <v>0</v>
      </c>
      <c r="IC117" s="3">
        <v>0</v>
      </c>
      <c r="ID117" s="3">
        <v>0</v>
      </c>
      <c r="IE117" t="s">
        <v>262</v>
      </c>
    </row>
    <row r="118" spans="1:239" x14ac:dyDescent="0.3">
      <c r="A118" t="s">
        <v>241</v>
      </c>
      <c r="B118" t="s">
        <v>241</v>
      </c>
      <c r="C118" t="s">
        <v>241</v>
      </c>
      <c r="D118" t="s">
        <v>241</v>
      </c>
      <c r="E118" t="s">
        <v>241</v>
      </c>
      <c r="F118" s="2">
        <v>899280000</v>
      </c>
      <c r="G118" s="2">
        <v>0</v>
      </c>
      <c r="H118" s="2">
        <v>0</v>
      </c>
      <c r="I118" s="2">
        <v>0</v>
      </c>
      <c r="J118" s="2">
        <v>899280000</v>
      </c>
      <c r="K118" s="2">
        <v>899280000</v>
      </c>
      <c r="L118" s="2">
        <v>0</v>
      </c>
      <c r="M118" s="2">
        <v>0</v>
      </c>
      <c r="N118" s="2">
        <v>0</v>
      </c>
      <c r="O118" s="1" t="s">
        <v>629</v>
      </c>
      <c r="Q118" s="1" t="s">
        <v>630</v>
      </c>
      <c r="R118" t="s">
        <v>246</v>
      </c>
      <c r="T118" t="s">
        <v>249</v>
      </c>
      <c r="U118" t="s">
        <v>248</v>
      </c>
      <c r="V118" t="s">
        <v>622</v>
      </c>
      <c r="W118" t="s">
        <v>622</v>
      </c>
      <c r="X118">
        <v>117</v>
      </c>
      <c r="Y118" t="s">
        <v>249</v>
      </c>
      <c r="Z118" t="s">
        <v>276</v>
      </c>
      <c r="AB118" t="s">
        <v>282</v>
      </c>
      <c r="AC118" t="s">
        <v>248</v>
      </c>
      <c r="AD118" t="s">
        <v>404</v>
      </c>
      <c r="AE118" t="s">
        <v>405</v>
      </c>
      <c r="AF118" t="s">
        <v>404</v>
      </c>
      <c r="AG118" s="3">
        <v>0</v>
      </c>
      <c r="AH118" s="3">
        <v>0</v>
      </c>
      <c r="AI118" s="4">
        <v>44837.333333333336</v>
      </c>
      <c r="AJ118" s="4">
        <v>45044.708333333336</v>
      </c>
      <c r="AK118" s="4">
        <v>44837.333333333336</v>
      </c>
      <c r="AL118" s="4">
        <v>45044.708333333336</v>
      </c>
      <c r="AM118" s="4">
        <v>45448.333333333336</v>
      </c>
      <c r="AN118" s="4">
        <v>45657.708333333336</v>
      </c>
      <c r="AQ118" s="4">
        <v>43831.333333333336</v>
      </c>
      <c r="AR118" s="4">
        <v>43831.708333333336</v>
      </c>
      <c r="AS118" t="s">
        <v>631</v>
      </c>
      <c r="AT118" t="s">
        <v>632</v>
      </c>
      <c r="BS118" t="s">
        <v>249</v>
      </c>
      <c r="BT118" t="s">
        <v>249</v>
      </c>
      <c r="BU118" t="s">
        <v>249</v>
      </c>
      <c r="BV118" t="s">
        <v>249</v>
      </c>
      <c r="BW118" t="s">
        <v>249</v>
      </c>
      <c r="BX118" t="s">
        <v>249</v>
      </c>
      <c r="BY118" t="s">
        <v>249</v>
      </c>
      <c r="BZ118" t="s">
        <v>249</v>
      </c>
      <c r="CA118" t="s">
        <v>249</v>
      </c>
      <c r="CB118" t="s">
        <v>249</v>
      </c>
      <c r="CC118" t="s">
        <v>249</v>
      </c>
      <c r="CD118" t="s">
        <v>249</v>
      </c>
      <c r="CE118" s="2">
        <v>0</v>
      </c>
      <c r="CG118">
        <v>3</v>
      </c>
      <c r="CH118">
        <v>143</v>
      </c>
      <c r="CI118">
        <v>0</v>
      </c>
      <c r="CJ118">
        <v>0</v>
      </c>
      <c r="CK118">
        <v>0</v>
      </c>
      <c r="CL118">
        <v>0</v>
      </c>
      <c r="CM118">
        <v>0</v>
      </c>
      <c r="CN118" t="s">
        <v>247</v>
      </c>
      <c r="CR118">
        <v>0</v>
      </c>
      <c r="CS118" t="s">
        <v>249</v>
      </c>
      <c r="CW118" t="s">
        <v>630</v>
      </c>
      <c r="CX118" t="s">
        <v>248</v>
      </c>
      <c r="CY118" t="s">
        <v>248</v>
      </c>
      <c r="CZ118" t="s">
        <v>248</v>
      </c>
      <c r="DA118" s="2">
        <v>0</v>
      </c>
      <c r="DB118" s="2">
        <v>0</v>
      </c>
      <c r="DC118" s="2">
        <v>0</v>
      </c>
      <c r="DD118" t="s">
        <v>249</v>
      </c>
      <c r="DE118" t="s">
        <v>249</v>
      </c>
      <c r="DF118" t="s">
        <v>249</v>
      </c>
      <c r="DI118" s="2">
        <v>0</v>
      </c>
      <c r="DJ118" t="s">
        <v>256</v>
      </c>
      <c r="DK118" t="s">
        <v>249</v>
      </c>
      <c r="DL118" t="s">
        <v>247</v>
      </c>
      <c r="DM118" t="s">
        <v>241</v>
      </c>
      <c r="DN118" t="s">
        <v>241</v>
      </c>
      <c r="DO118" t="s">
        <v>241</v>
      </c>
      <c r="DP118" t="s">
        <v>241</v>
      </c>
      <c r="DQ118" s="2">
        <v>0</v>
      </c>
      <c r="DR118" s="2">
        <v>0</v>
      </c>
      <c r="DS118" s="2">
        <v>0</v>
      </c>
      <c r="DT118" t="s">
        <v>278</v>
      </c>
      <c r="DY118" t="s">
        <v>249</v>
      </c>
      <c r="DZ118" t="s">
        <v>249</v>
      </c>
      <c r="EA118" t="s">
        <v>249</v>
      </c>
      <c r="EB118" t="s">
        <v>249</v>
      </c>
      <c r="EC118" t="s">
        <v>249</v>
      </c>
      <c r="ED118" t="s">
        <v>249</v>
      </c>
      <c r="EE118" t="s">
        <v>249</v>
      </c>
      <c r="EF118" t="s">
        <v>249</v>
      </c>
      <c r="EG118" t="s">
        <v>259</v>
      </c>
      <c r="EH118" s="2">
        <v>0</v>
      </c>
      <c r="EI118" s="2">
        <v>0</v>
      </c>
      <c r="EJ118" s="2">
        <v>0</v>
      </c>
      <c r="EK118" s="2">
        <v>0</v>
      </c>
      <c r="EL118" s="2">
        <v>0</v>
      </c>
      <c r="EM118" s="2">
        <v>0</v>
      </c>
      <c r="EN118" s="2">
        <v>0</v>
      </c>
      <c r="EY118" t="s">
        <v>248</v>
      </c>
      <c r="EZ118" t="s">
        <v>248</v>
      </c>
      <c r="FA118" t="s">
        <v>248</v>
      </c>
      <c r="FB118" t="s">
        <v>248</v>
      </c>
      <c r="FC118" t="s">
        <v>248</v>
      </c>
      <c r="FD118" t="s">
        <v>248</v>
      </c>
      <c r="FE118" t="s">
        <v>248</v>
      </c>
      <c r="FP118" t="s">
        <v>249</v>
      </c>
      <c r="FQ118" t="s">
        <v>249</v>
      </c>
      <c r="FR118" t="s">
        <v>249</v>
      </c>
      <c r="FS118" t="s">
        <v>249</v>
      </c>
      <c r="FT118" t="s">
        <v>249</v>
      </c>
      <c r="FU118" t="s">
        <v>249</v>
      </c>
      <c r="FV118" t="s">
        <v>249</v>
      </c>
      <c r="FW118" t="s">
        <v>249</v>
      </c>
      <c r="FX118" t="s">
        <v>249</v>
      </c>
      <c r="FY118" t="s">
        <v>249</v>
      </c>
      <c r="FZ118">
        <v>0</v>
      </c>
      <c r="GA118">
        <v>0</v>
      </c>
      <c r="GB118">
        <v>0</v>
      </c>
      <c r="GC118">
        <v>0</v>
      </c>
      <c r="GD118">
        <v>0</v>
      </c>
      <c r="GE118">
        <v>0</v>
      </c>
      <c r="GF118">
        <v>0</v>
      </c>
      <c r="GG118">
        <v>0</v>
      </c>
      <c r="GH118">
        <v>0</v>
      </c>
      <c r="GI118">
        <v>0</v>
      </c>
      <c r="GJ118">
        <v>0</v>
      </c>
      <c r="GK118">
        <v>0</v>
      </c>
      <c r="GL118">
        <v>0</v>
      </c>
      <c r="GM118">
        <v>0</v>
      </c>
      <c r="GN118">
        <v>0</v>
      </c>
      <c r="HI118" t="s">
        <v>248</v>
      </c>
      <c r="HJ118" s="3">
        <v>0</v>
      </c>
      <c r="HK118" t="s">
        <v>260</v>
      </c>
      <c r="IB118" s="3">
        <v>0</v>
      </c>
      <c r="IC118" s="3">
        <v>0</v>
      </c>
      <c r="ID118" s="3">
        <v>0</v>
      </c>
      <c r="IE118" t="s">
        <v>262</v>
      </c>
    </row>
    <row r="119" spans="1:239" x14ac:dyDescent="0.3">
      <c r="A119" t="s">
        <v>241</v>
      </c>
      <c r="B119" t="s">
        <v>241</v>
      </c>
      <c r="C119" t="s">
        <v>241</v>
      </c>
      <c r="D119" t="s">
        <v>241</v>
      </c>
      <c r="E119" t="s">
        <v>241</v>
      </c>
      <c r="F119" s="2">
        <v>899280000</v>
      </c>
      <c r="G119" s="2">
        <v>0</v>
      </c>
      <c r="H119" s="2">
        <v>0</v>
      </c>
      <c r="I119" s="2">
        <v>0</v>
      </c>
      <c r="J119" s="2">
        <v>899280000</v>
      </c>
      <c r="K119" s="2">
        <v>899280000</v>
      </c>
      <c r="L119" s="2">
        <v>0</v>
      </c>
      <c r="M119" s="2">
        <v>0</v>
      </c>
      <c r="N119" s="2">
        <v>0</v>
      </c>
      <c r="O119" s="1" t="s">
        <v>578</v>
      </c>
      <c r="Q119" s="1" t="s">
        <v>633</v>
      </c>
      <c r="R119" t="s">
        <v>246</v>
      </c>
      <c r="T119" t="s">
        <v>249</v>
      </c>
      <c r="U119" t="s">
        <v>248</v>
      </c>
      <c r="V119" t="s">
        <v>622</v>
      </c>
      <c r="W119" t="s">
        <v>622</v>
      </c>
      <c r="X119">
        <v>118</v>
      </c>
      <c r="Y119" t="s">
        <v>249</v>
      </c>
      <c r="Z119" t="s">
        <v>276</v>
      </c>
      <c r="AB119" t="s">
        <v>282</v>
      </c>
      <c r="AC119" t="s">
        <v>248</v>
      </c>
      <c r="AD119" t="s">
        <v>404</v>
      </c>
      <c r="AE119" t="s">
        <v>405</v>
      </c>
      <c r="AF119" t="s">
        <v>404</v>
      </c>
      <c r="AG119" s="3">
        <v>0</v>
      </c>
      <c r="AH119" s="3">
        <v>0</v>
      </c>
      <c r="AI119" s="4">
        <v>44837.333333333336</v>
      </c>
      <c r="AJ119" s="4">
        <v>45044.708333333336</v>
      </c>
      <c r="AK119" s="4">
        <v>44837.333333333336</v>
      </c>
      <c r="AL119" s="4">
        <v>45044.708333333336</v>
      </c>
      <c r="AM119" s="4">
        <v>45448.333333333336</v>
      </c>
      <c r="AN119" s="4">
        <v>45657.708333333336</v>
      </c>
      <c r="AQ119" s="4">
        <v>43831.333333333336</v>
      </c>
      <c r="AR119" s="4">
        <v>43831.708333333336</v>
      </c>
      <c r="AS119" t="s">
        <v>631</v>
      </c>
      <c r="AT119" t="s">
        <v>632</v>
      </c>
      <c r="BS119" t="s">
        <v>249</v>
      </c>
      <c r="BT119" t="s">
        <v>249</v>
      </c>
      <c r="BU119" t="s">
        <v>249</v>
      </c>
      <c r="BV119" t="s">
        <v>249</v>
      </c>
      <c r="BW119" t="s">
        <v>249</v>
      </c>
      <c r="BX119" t="s">
        <v>249</v>
      </c>
      <c r="BY119" t="s">
        <v>249</v>
      </c>
      <c r="BZ119" t="s">
        <v>249</v>
      </c>
      <c r="CA119" t="s">
        <v>249</v>
      </c>
      <c r="CB119" t="s">
        <v>249</v>
      </c>
      <c r="CC119" t="s">
        <v>249</v>
      </c>
      <c r="CD119" t="s">
        <v>249</v>
      </c>
      <c r="CE119" s="2">
        <v>0</v>
      </c>
      <c r="CG119">
        <v>4</v>
      </c>
      <c r="CH119">
        <v>144</v>
      </c>
      <c r="CI119">
        <v>0</v>
      </c>
      <c r="CJ119">
        <v>0</v>
      </c>
      <c r="CK119">
        <v>0</v>
      </c>
      <c r="CL119">
        <v>0</v>
      </c>
      <c r="CM119">
        <v>0</v>
      </c>
      <c r="CN119" t="s">
        <v>247</v>
      </c>
      <c r="CR119">
        <v>0</v>
      </c>
      <c r="CS119" t="s">
        <v>249</v>
      </c>
      <c r="CW119" t="s">
        <v>633</v>
      </c>
      <c r="CX119" t="s">
        <v>248</v>
      </c>
      <c r="CY119" t="s">
        <v>248</v>
      </c>
      <c r="CZ119" t="s">
        <v>248</v>
      </c>
      <c r="DA119" s="2">
        <v>0</v>
      </c>
      <c r="DB119" s="2">
        <v>0</v>
      </c>
      <c r="DC119" s="2">
        <v>0</v>
      </c>
      <c r="DD119" t="s">
        <v>249</v>
      </c>
      <c r="DE119" t="s">
        <v>249</v>
      </c>
      <c r="DF119" t="s">
        <v>249</v>
      </c>
      <c r="DI119" s="2">
        <v>0</v>
      </c>
      <c r="DJ119" t="s">
        <v>256</v>
      </c>
      <c r="DK119" t="s">
        <v>249</v>
      </c>
      <c r="DL119" t="s">
        <v>247</v>
      </c>
      <c r="DM119" t="s">
        <v>241</v>
      </c>
      <c r="DN119" t="s">
        <v>241</v>
      </c>
      <c r="DO119" t="s">
        <v>241</v>
      </c>
      <c r="DP119" t="s">
        <v>241</v>
      </c>
      <c r="DQ119" s="2">
        <v>0</v>
      </c>
      <c r="DR119" s="2">
        <v>0</v>
      </c>
      <c r="DS119" s="2">
        <v>0</v>
      </c>
      <c r="DT119" t="s">
        <v>278</v>
      </c>
      <c r="DY119" t="s">
        <v>249</v>
      </c>
      <c r="DZ119" t="s">
        <v>249</v>
      </c>
      <c r="EA119" t="s">
        <v>249</v>
      </c>
      <c r="EB119" t="s">
        <v>249</v>
      </c>
      <c r="EC119" t="s">
        <v>249</v>
      </c>
      <c r="ED119" t="s">
        <v>249</v>
      </c>
      <c r="EE119" t="s">
        <v>249</v>
      </c>
      <c r="EF119" t="s">
        <v>249</v>
      </c>
      <c r="EG119" t="s">
        <v>259</v>
      </c>
      <c r="EH119" s="2">
        <v>0</v>
      </c>
      <c r="EI119" s="2">
        <v>0</v>
      </c>
      <c r="EJ119" s="2">
        <v>0</v>
      </c>
      <c r="EK119" s="2">
        <v>0</v>
      </c>
      <c r="EL119" s="2">
        <v>0</v>
      </c>
      <c r="EM119" s="2">
        <v>0</v>
      </c>
      <c r="EN119" s="2">
        <v>0</v>
      </c>
      <c r="EY119" t="s">
        <v>248</v>
      </c>
      <c r="EZ119" t="s">
        <v>248</v>
      </c>
      <c r="FA119" t="s">
        <v>248</v>
      </c>
      <c r="FB119" t="s">
        <v>248</v>
      </c>
      <c r="FC119" t="s">
        <v>248</v>
      </c>
      <c r="FD119" t="s">
        <v>248</v>
      </c>
      <c r="FE119" t="s">
        <v>248</v>
      </c>
      <c r="FP119" t="s">
        <v>249</v>
      </c>
      <c r="FQ119" t="s">
        <v>249</v>
      </c>
      <c r="FR119" t="s">
        <v>249</v>
      </c>
      <c r="FS119" t="s">
        <v>249</v>
      </c>
      <c r="FT119" t="s">
        <v>249</v>
      </c>
      <c r="FU119" t="s">
        <v>249</v>
      </c>
      <c r="FV119" t="s">
        <v>249</v>
      </c>
      <c r="FW119" t="s">
        <v>249</v>
      </c>
      <c r="FX119" t="s">
        <v>249</v>
      </c>
      <c r="FY119" t="s">
        <v>249</v>
      </c>
      <c r="FZ119">
        <v>0</v>
      </c>
      <c r="GA119">
        <v>0</v>
      </c>
      <c r="GB119">
        <v>0</v>
      </c>
      <c r="GC119">
        <v>0</v>
      </c>
      <c r="GD119">
        <v>0</v>
      </c>
      <c r="GE119">
        <v>0</v>
      </c>
      <c r="GF119">
        <v>0</v>
      </c>
      <c r="GG119">
        <v>0</v>
      </c>
      <c r="GH119">
        <v>0</v>
      </c>
      <c r="GI119">
        <v>0</v>
      </c>
      <c r="GJ119">
        <v>0</v>
      </c>
      <c r="GK119">
        <v>0</v>
      </c>
      <c r="GL119">
        <v>0</v>
      </c>
      <c r="GM119">
        <v>0</v>
      </c>
      <c r="GN119">
        <v>0</v>
      </c>
      <c r="HI119" t="s">
        <v>248</v>
      </c>
      <c r="HJ119" s="3">
        <v>0</v>
      </c>
      <c r="HK119" t="s">
        <v>260</v>
      </c>
      <c r="IB119" s="3">
        <v>0</v>
      </c>
      <c r="IC119" s="3">
        <v>0</v>
      </c>
      <c r="ID119" s="3">
        <v>0</v>
      </c>
      <c r="IE119" t="s">
        <v>262</v>
      </c>
    </row>
    <row r="120" spans="1:239" x14ac:dyDescent="0.3">
      <c r="A120" t="s">
        <v>241</v>
      </c>
      <c r="B120" t="s">
        <v>241</v>
      </c>
      <c r="C120" t="s">
        <v>241</v>
      </c>
      <c r="D120" t="s">
        <v>241</v>
      </c>
      <c r="E120" t="s">
        <v>241</v>
      </c>
      <c r="F120" s="2">
        <v>899280000</v>
      </c>
      <c r="G120" s="2">
        <v>0</v>
      </c>
      <c r="H120" s="2">
        <v>0</v>
      </c>
      <c r="I120" s="2">
        <v>899280000</v>
      </c>
      <c r="J120" s="2">
        <v>899280000</v>
      </c>
      <c r="K120" s="2">
        <v>899280000</v>
      </c>
      <c r="L120" s="2">
        <v>0</v>
      </c>
      <c r="M120" s="2">
        <v>0</v>
      </c>
      <c r="N120" s="2">
        <v>0</v>
      </c>
      <c r="O120" s="1" t="s">
        <v>634</v>
      </c>
      <c r="Q120" s="1" t="s">
        <v>635</v>
      </c>
      <c r="R120" t="s">
        <v>569</v>
      </c>
      <c r="S120" s="4">
        <v>45044.708333333336</v>
      </c>
      <c r="T120" t="s">
        <v>249</v>
      </c>
      <c r="U120" t="s">
        <v>248</v>
      </c>
      <c r="V120" t="s">
        <v>622</v>
      </c>
      <c r="W120" t="s">
        <v>622</v>
      </c>
      <c r="X120">
        <v>119</v>
      </c>
      <c r="Y120" t="s">
        <v>249</v>
      </c>
      <c r="Z120" t="s">
        <v>276</v>
      </c>
      <c r="AB120" t="s">
        <v>248</v>
      </c>
      <c r="AC120" t="s">
        <v>248</v>
      </c>
      <c r="AD120" t="s">
        <v>404</v>
      </c>
      <c r="AE120" t="s">
        <v>404</v>
      </c>
      <c r="AF120" t="s">
        <v>248</v>
      </c>
      <c r="AG120" s="3">
        <v>0</v>
      </c>
      <c r="AH120" s="3">
        <v>0</v>
      </c>
      <c r="AI120" s="4">
        <v>44837.333333333336</v>
      </c>
      <c r="AJ120" s="4">
        <v>45044.708333333336</v>
      </c>
      <c r="AK120" s="4">
        <v>44837.333333333336</v>
      </c>
      <c r="AL120" s="4">
        <v>45044.708333333336</v>
      </c>
      <c r="AM120" s="4">
        <v>45448.333333333336</v>
      </c>
      <c r="AN120" s="4">
        <v>45657.708333333336</v>
      </c>
      <c r="AS120" t="s">
        <v>248</v>
      </c>
      <c r="AT120" t="s">
        <v>248</v>
      </c>
      <c r="BS120" t="s">
        <v>249</v>
      </c>
      <c r="BT120" t="s">
        <v>249</v>
      </c>
      <c r="BU120" t="s">
        <v>249</v>
      </c>
      <c r="BV120" t="s">
        <v>249</v>
      </c>
      <c r="BW120" t="s">
        <v>249</v>
      </c>
      <c r="BX120" t="s">
        <v>249</v>
      </c>
      <c r="BY120" t="s">
        <v>249</v>
      </c>
      <c r="BZ120" t="s">
        <v>249</v>
      </c>
      <c r="CA120" t="s">
        <v>249</v>
      </c>
      <c r="CB120" t="s">
        <v>249</v>
      </c>
      <c r="CC120" t="s">
        <v>249</v>
      </c>
      <c r="CD120" t="s">
        <v>249</v>
      </c>
      <c r="CE120" s="2">
        <v>0</v>
      </c>
      <c r="CG120">
        <v>5</v>
      </c>
      <c r="CH120">
        <v>175</v>
      </c>
      <c r="CI120">
        <v>0</v>
      </c>
      <c r="CJ120">
        <v>0</v>
      </c>
      <c r="CK120">
        <v>0</v>
      </c>
      <c r="CL120">
        <v>0</v>
      </c>
      <c r="CM120">
        <v>0</v>
      </c>
      <c r="CN120" t="s">
        <v>249</v>
      </c>
      <c r="CR120">
        <v>0</v>
      </c>
      <c r="CS120" t="s">
        <v>249</v>
      </c>
      <c r="CW120" t="s">
        <v>635</v>
      </c>
      <c r="CX120" t="s">
        <v>248</v>
      </c>
      <c r="CY120" t="s">
        <v>248</v>
      </c>
      <c r="CZ120" t="s">
        <v>248</v>
      </c>
      <c r="DA120" s="2">
        <v>0</v>
      </c>
      <c r="DB120" s="2">
        <v>0</v>
      </c>
      <c r="DC120" s="2">
        <v>0</v>
      </c>
      <c r="DD120" t="s">
        <v>249</v>
      </c>
      <c r="DE120" t="s">
        <v>249</v>
      </c>
      <c r="DF120" t="s">
        <v>249</v>
      </c>
      <c r="DI120" s="2">
        <v>0</v>
      </c>
      <c r="DJ120" t="s">
        <v>256</v>
      </c>
      <c r="DK120" t="s">
        <v>249</v>
      </c>
      <c r="DL120" t="s">
        <v>247</v>
      </c>
      <c r="DM120" t="s">
        <v>241</v>
      </c>
      <c r="DN120" t="s">
        <v>241</v>
      </c>
      <c r="DO120" t="s">
        <v>241</v>
      </c>
      <c r="DP120" t="s">
        <v>241</v>
      </c>
      <c r="DQ120" s="2">
        <v>0</v>
      </c>
      <c r="DR120" s="2">
        <v>0</v>
      </c>
      <c r="DS120" s="2">
        <v>0</v>
      </c>
      <c r="DT120" t="s">
        <v>278</v>
      </c>
      <c r="DY120" t="s">
        <v>249</v>
      </c>
      <c r="DZ120" t="s">
        <v>249</v>
      </c>
      <c r="EA120" t="s">
        <v>249</v>
      </c>
      <c r="EB120" t="s">
        <v>249</v>
      </c>
      <c r="EC120" t="s">
        <v>249</v>
      </c>
      <c r="ED120" t="s">
        <v>249</v>
      </c>
      <c r="EE120" t="s">
        <v>249</v>
      </c>
      <c r="EF120" t="s">
        <v>249</v>
      </c>
      <c r="EG120" t="s">
        <v>259</v>
      </c>
      <c r="EH120" s="2">
        <v>0</v>
      </c>
      <c r="EI120" s="2">
        <v>0</v>
      </c>
      <c r="EJ120" s="2">
        <v>0</v>
      </c>
      <c r="EK120" s="2">
        <v>0</v>
      </c>
      <c r="EL120" s="2">
        <v>0</v>
      </c>
      <c r="EM120" s="2">
        <v>0</v>
      </c>
      <c r="EN120" s="2">
        <v>0</v>
      </c>
      <c r="EY120" t="s">
        <v>248</v>
      </c>
      <c r="EZ120" t="s">
        <v>248</v>
      </c>
      <c r="FA120" t="s">
        <v>248</v>
      </c>
      <c r="FB120" t="s">
        <v>248</v>
      </c>
      <c r="FC120" t="s">
        <v>248</v>
      </c>
      <c r="FD120" t="s">
        <v>248</v>
      </c>
      <c r="FE120" t="s">
        <v>248</v>
      </c>
      <c r="FP120" t="s">
        <v>249</v>
      </c>
      <c r="FQ120" t="s">
        <v>249</v>
      </c>
      <c r="FR120" t="s">
        <v>249</v>
      </c>
      <c r="FS120" t="s">
        <v>249</v>
      </c>
      <c r="FT120" t="s">
        <v>249</v>
      </c>
      <c r="FU120" t="s">
        <v>249</v>
      </c>
      <c r="FV120" t="s">
        <v>249</v>
      </c>
      <c r="FW120" t="s">
        <v>249</v>
      </c>
      <c r="FX120" t="s">
        <v>249</v>
      </c>
      <c r="FY120" t="s">
        <v>249</v>
      </c>
      <c r="FZ120">
        <v>0</v>
      </c>
      <c r="GA120">
        <v>0</v>
      </c>
      <c r="GB120">
        <v>0</v>
      </c>
      <c r="GC120">
        <v>0</v>
      </c>
      <c r="GD120">
        <v>0</v>
      </c>
      <c r="GE120">
        <v>0</v>
      </c>
      <c r="GF120">
        <v>0</v>
      </c>
      <c r="GG120">
        <v>0</v>
      </c>
      <c r="GH120">
        <v>0</v>
      </c>
      <c r="GI120">
        <v>0</v>
      </c>
      <c r="GJ120">
        <v>0</v>
      </c>
      <c r="GK120">
        <v>0</v>
      </c>
      <c r="GL120">
        <v>0</v>
      </c>
      <c r="GM120">
        <v>0</v>
      </c>
      <c r="GN120">
        <v>0</v>
      </c>
      <c r="HI120" t="s">
        <v>248</v>
      </c>
      <c r="HJ120" s="3">
        <v>0</v>
      </c>
      <c r="HK120" t="s">
        <v>260</v>
      </c>
      <c r="IB120" s="3">
        <v>0</v>
      </c>
      <c r="IC120" s="3">
        <v>0</v>
      </c>
      <c r="ID120" s="3">
        <v>0</v>
      </c>
      <c r="IE120" t="s">
        <v>262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cdc7663a-08f0-4737-9e8c-148ce897a09c">EZSHARE-944100070-104</_dlc_DocId>
    <_dlc_DocIdUrl xmlns="cdc7663a-08f0-4737-9e8c-148ce897a09c">
      <Url>https://idbg.sharepoint.com/teams/EZ-CO-LON/CO-L1261/_layouts/15/DocIdRedir.aspx?ID=EZSHARE-944100070-104</Url>
      <Description>EZSHARE-944100070-104</Description>
    </_dlc_DocIdUrl>
    <Access_x0020_to_x0020_Information_x00a0_Policy xmlns="cdc7663a-08f0-4737-9e8c-148ce897a09c">Public</Access_x0020_to_x0020_Information_x00a0_Policy>
    <SISCOR_x0020_Number xmlns="cdc7663a-08f0-4737-9e8c-148ce897a09c">I-CAN/CCO-1356/2021-A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5187/OC-CO</Approval_x0020_Number>
    <Phase xmlns="cdc7663a-08f0-4737-9e8c-148ce897a09c" xsi:nil="true"/>
    <Document_x0020_Author xmlns="cdc7663a-08f0-4737-9e8c-148ce897a09c">Adaime Vanegas Aida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SCHOOL-TO-WORK TRANSITION</TermName>
          <TermId xmlns="http://schemas.microsoft.com/office/infopath/2007/PartnerControls">1cfcc1e4-42f4-47fa-912b-ad357c0d8177</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27</Value>
      <Value>424</Value>
      <Value>31</Value>
      <Value>37</Value>
      <Value>8</Value>
    </TaxCatchAll>
    <Operation_x0020_Type xmlns="cdc7663a-08f0-4737-9e8c-148ce897a09c" xsi:nil="true"/>
    <Package_x0020_Code xmlns="cdc7663a-08f0-4737-9e8c-148ce897a09c" xsi:nil="true"/>
    <Identifier xmlns="cdc7663a-08f0-4737-9e8c-148ce897a09c" xsi:nil="true"/>
    <Project_x0020_Number xmlns="cdc7663a-08f0-4737-9e8c-148ce897a09c">CO-L1261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33BA54BDDF4D845A2A93F539D80E26E" ma:contentTypeVersion="2426" ma:contentTypeDescription="A content type to manage public (operations) IDB documents" ma:contentTypeScope="" ma:versionID="8f2abcc557bff304f5f09744a1826d9e">
  <xsd:schema xmlns:xsd="http://www.w3.org/2001/XMLSchema" xmlns:xs="http://www.w3.org/2001/XMLSchema" xmlns:p="http://schemas.microsoft.com/office/2006/metadata/properties" xmlns:ns2="cdc7663a-08f0-4737-9e8c-148ce897a09c" targetNamespace="http://schemas.microsoft.com/office/2006/metadata/properties" ma:root="true" ma:fieldsID="0f7e9dd3f7b60b96929d5cae4f26ad4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0B6780B5-AF0E-46DD-AED1-C41073F20CEC}"/>
</file>

<file path=customXml/itemProps2.xml><?xml version="1.0" encoding="utf-8"?>
<ds:datastoreItem xmlns:ds="http://schemas.openxmlformats.org/officeDocument/2006/customXml" ds:itemID="{A79EB811-DE8C-4D28-82C0-0254F7FDAD0E}"/>
</file>

<file path=customXml/itemProps3.xml><?xml version="1.0" encoding="utf-8"?>
<ds:datastoreItem xmlns:ds="http://schemas.openxmlformats.org/officeDocument/2006/customXml" ds:itemID="{DE6DAB32-93DB-4B04-B738-7DADFD856420}"/>
</file>

<file path=customXml/itemProps4.xml><?xml version="1.0" encoding="utf-8"?>
<ds:datastoreItem xmlns:ds="http://schemas.openxmlformats.org/officeDocument/2006/customXml" ds:itemID="{5FDC2843-03FA-4236-88B3-40E4E787B8BE}"/>
</file>

<file path=customXml/itemProps5.xml><?xml version="1.0" encoding="utf-8"?>
<ds:datastoreItem xmlns:ds="http://schemas.openxmlformats.org/officeDocument/2006/customXml" ds:itemID="{40AE8B4F-CE2D-4CAA-9D5C-F1FEB62CE7EA}"/>
</file>

<file path=customXml/itemProps6.xml><?xml version="1.0" encoding="utf-8"?>
<ds:datastoreItem xmlns:ds="http://schemas.openxmlformats.org/officeDocument/2006/customXml" ds:itemID="{59B236BF-A6EE-4F09-97C6-314AE74BB4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PAA_ICBF_2021</vt:lpstr>
      <vt:lpstr>listas</vt:lpstr>
      <vt:lpstr>TempData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RENE LONDOÑO BOTERO</dc:creator>
  <cp:keywords/>
  <cp:lastModifiedBy>Camila Molinos Iragorri</cp:lastModifiedBy>
  <dcterms:created xsi:type="dcterms:W3CDTF">2020-11-17T21:15:41Z</dcterms:created>
  <dcterms:modified xsi:type="dcterms:W3CDTF">2021-05-10T21:40:47Z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e213e78e-d27e-449c-ae03-fd02a6ae1b19</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Country">
    <vt:lpwstr>27;#Colombia|c7d386d6-75f3-4fc0-bde8-e021ccd68f5c</vt:lpwstr>
  </property>
  <property fmtid="{D5CDD505-2E9C-101B-9397-08002B2CF9AE}" pid="8" name="Fund_x0020_IDB">
    <vt:lpwstr/>
  </property>
  <property fmtid="{D5CDD505-2E9C-101B-9397-08002B2CF9AE}" pid="9" name="Series_x0020_Operations_x0020_IDB">
    <vt:lpwstr/>
  </property>
  <property fmtid="{D5CDD505-2E9C-101B-9397-08002B2CF9AE}" pid="10" name="Function Operations IDB">
    <vt:lpwstr>8;#Goods and Services|5bfebf1b-9f1f-4411-b1dd-4c19b807b799</vt:lpwstr>
  </property>
  <property fmtid="{D5CDD505-2E9C-101B-9397-08002B2CF9AE}" pid="11" name="Sector_x0020_IDB">
    <vt:lpwstr/>
  </property>
  <property fmtid="{D5CDD505-2E9C-101B-9397-08002B2CF9AE}" pid="12" name="Sub-Sector">
    <vt:lpwstr>424;#SCHOOL-TO-WORK TRANSITION|1cfcc1e4-42f4-47fa-912b-ad357c0d8177</vt:lpwstr>
  </property>
  <property fmtid="{D5CDD505-2E9C-101B-9397-08002B2CF9AE}" pid="14" name="Fund IDB">
    <vt:lpwstr>31;#ORC|c028a4b2-ad8b-4cf4-9cac-a2ae6a778e23</vt:lpwstr>
  </property>
  <property fmtid="{D5CDD505-2E9C-101B-9397-08002B2CF9AE}" pid="15" name="Sector IDB">
    <vt:lpwstr>37;#EDUCATION|e61db9d8-dcb9-423f-a737-53d6e603e7c4</vt:lpwstr>
  </property>
  <property fmtid="{D5CDD505-2E9C-101B-9397-08002B2CF9AE}" pid="18" name="ContentTypeId">
    <vt:lpwstr>0x0101001A458A224826124E8B45B1D613300CFC00F33BA54BDDF4D845A2A93F539D80E26E</vt:lpwstr>
  </property>
  <property fmtid="{D5CDD505-2E9C-101B-9397-08002B2CF9AE}" pid="19" name="Series Operations IDB">
    <vt:lpwstr/>
  </property>
</Properties>
</file>