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5" windowWidth="14880" windowHeight="78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16" i="1" l="1"/>
  <c r="C15" i="1"/>
  <c r="C7" i="1" l="1"/>
  <c r="C13" i="1"/>
  <c r="C20" i="1" l="1"/>
</calcChain>
</file>

<file path=xl/sharedStrings.xml><?xml version="1.0" encoding="utf-8"?>
<sst xmlns="http://schemas.openxmlformats.org/spreadsheetml/2006/main" count="83" uniqueCount="53">
  <si>
    <t>ANEXO C: PLAN DE ADQUISICIONES  BO-T1214</t>
  </si>
  <si>
    <t>Preparación y ejecución inicial del Programa de Apoyo al Plan de Erradicación de la Extrema Pobreza (PEEP) - Fase II (BO-L1099)</t>
  </si>
  <si>
    <t>No. Item</t>
  </si>
  <si>
    <t>Descripción de las adquisiciones</t>
  </si>
  <si>
    <t>Costo estimado de la Adquisición         (US$)</t>
  </si>
  <si>
    <t>Método de Adquisición</t>
  </si>
  <si>
    <t xml:space="preserve">Revisión  de adquisiciones </t>
  </si>
  <si>
    <t>Fuente de Financiamiento</t>
  </si>
  <si>
    <t xml:space="preserve">Fechas estimadas </t>
  </si>
  <si>
    <t>Comentarios</t>
  </si>
  <si>
    <t>BID/MIF %</t>
  </si>
  <si>
    <t>Local / Otro %</t>
  </si>
  <si>
    <t>Fecha inicio</t>
  </si>
  <si>
    <t>Fecha final</t>
  </si>
  <si>
    <t>Componente 1</t>
  </si>
  <si>
    <t>1.1</t>
  </si>
  <si>
    <t>3CV</t>
  </si>
  <si>
    <t>N/A</t>
  </si>
  <si>
    <t>Febrero 2014</t>
  </si>
  <si>
    <t>Abril 2014</t>
  </si>
  <si>
    <t>1.2</t>
  </si>
  <si>
    <t>1.3</t>
  </si>
  <si>
    <t>Marzo 2014</t>
  </si>
  <si>
    <t>Mayo 2014</t>
  </si>
  <si>
    <t>1.4</t>
  </si>
  <si>
    <t>SD</t>
  </si>
  <si>
    <t>1.5</t>
  </si>
  <si>
    <t>Componente 2</t>
  </si>
  <si>
    <t>2.1</t>
  </si>
  <si>
    <t>Julio 2014</t>
  </si>
  <si>
    <t>2.2</t>
  </si>
  <si>
    <t>Junio 2014</t>
  </si>
  <si>
    <t>Enero 2015</t>
  </si>
  <si>
    <t>2.3</t>
  </si>
  <si>
    <t>2.4</t>
  </si>
  <si>
    <t>Septiembre 2014</t>
  </si>
  <si>
    <t>Diciembre 2014</t>
  </si>
  <si>
    <t>Total</t>
  </si>
  <si>
    <t>Consultoría externa de arranque de ejecución operativa del préstamo</t>
  </si>
  <si>
    <t>CD</t>
  </si>
  <si>
    <t>Mayo 2015</t>
  </si>
  <si>
    <t>2.5</t>
  </si>
  <si>
    <t xml:space="preserve">Consultor Individual para elaboración de IGAS, PGAS y medidas de mitigación </t>
  </si>
  <si>
    <t xml:space="preserve">Consultoría de firma para revisión y/o actualización de los estudios de pre inversión de la cartera consensuada </t>
  </si>
  <si>
    <t>Consultorias individuales (3) de apoyo al diseño técnico</t>
  </si>
  <si>
    <t>Consultor individual para elaboración del Reglamento Operativo del Programa (ROP)</t>
  </si>
  <si>
    <t>Consultor Individual para elaborar un diagnóstico inicial de establecimientos preseleccionados</t>
  </si>
  <si>
    <t>Consultor Individual para elaborar el análisis económico</t>
  </si>
  <si>
    <t>Equipo ejecutor inicial en la entidad ejecutora (por 5 meses (US$ 1.700/mes))</t>
  </si>
  <si>
    <t>Consultores de coordinación y apoyo local en los 4 SEDES (por 5 meses (US$1.500/mes))</t>
  </si>
  <si>
    <t>Consultorías individuales (3) para insumos técnicos por producto</t>
  </si>
  <si>
    <t>Consultoría de firma sobre recursos humanos</t>
  </si>
  <si>
    <t>2.6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</si>
</sst>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4" fillId="0" borderId="11" xfId="1" applyFont="1" applyBorder="1" applyAlignment="1">
      <alignment horizontal="left" wrapText="1"/>
    </xf>
    <xf numFmtId="3" fontId="5" fillId="0" borderId="11" xfId="1" applyNumberFormat="1" applyFont="1" applyBorder="1"/>
    <xf numFmtId="0" fontId="5" fillId="0" borderId="11" xfId="1" applyFont="1" applyBorder="1"/>
    <xf numFmtId="0" fontId="5" fillId="0" borderId="12" xfId="1" applyFont="1" applyBorder="1"/>
    <xf numFmtId="0" fontId="5" fillId="0" borderId="11" xfId="1" applyFont="1" applyBorder="1" applyAlignment="1">
      <alignment horizontal="left" wrapText="1"/>
    </xf>
    <xf numFmtId="9" fontId="5" fillId="0" borderId="11" xfId="1" applyNumberFormat="1" applyFont="1" applyBorder="1"/>
    <xf numFmtId="0" fontId="4" fillId="0" borderId="16" xfId="1" applyFont="1" applyBorder="1" applyAlignment="1">
      <alignment horizontal="center"/>
    </xf>
    <xf numFmtId="0" fontId="5" fillId="0" borderId="16" xfId="1" applyFont="1" applyBorder="1" applyAlignment="1">
      <alignment horizontal="center"/>
    </xf>
    <xf numFmtId="0" fontId="6" fillId="2" borderId="6" xfId="1" applyFont="1" applyFill="1" applyBorder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5" fillId="2" borderId="19" xfId="1" applyFont="1" applyFill="1" applyBorder="1"/>
    <xf numFmtId="3" fontId="4" fillId="2" borderId="20" xfId="1" applyNumberFormat="1" applyFont="1" applyFill="1" applyBorder="1"/>
    <xf numFmtId="0" fontId="5" fillId="0" borderId="16" xfId="1" applyFont="1" applyFill="1" applyBorder="1" applyAlignment="1">
      <alignment horizontal="center"/>
    </xf>
    <xf numFmtId="0" fontId="5" fillId="0" borderId="11" xfId="1" applyFont="1" applyFill="1" applyBorder="1" applyAlignment="1">
      <alignment horizontal="left" wrapText="1"/>
    </xf>
    <xf numFmtId="3" fontId="5" fillId="0" borderId="6" xfId="1" applyNumberFormat="1" applyFont="1" applyFill="1" applyBorder="1"/>
    <xf numFmtId="0" fontId="5" fillId="0" borderId="11" xfId="1" applyFont="1" applyFill="1" applyBorder="1"/>
    <xf numFmtId="9" fontId="5" fillId="0" borderId="11" xfId="1" applyNumberFormat="1" applyFont="1" applyFill="1" applyBorder="1"/>
    <xf numFmtId="3" fontId="5" fillId="0" borderId="11" xfId="1" applyNumberFormat="1" applyFont="1" applyFill="1" applyBorder="1"/>
    <xf numFmtId="0" fontId="5" fillId="3" borderId="11" xfId="1" applyFont="1" applyFill="1" applyBorder="1" applyAlignment="1">
      <alignment horizontal="left" wrapText="1"/>
    </xf>
    <xf numFmtId="0" fontId="5" fillId="3" borderId="11" xfId="1" applyFont="1" applyFill="1" applyBorder="1"/>
    <xf numFmtId="3" fontId="5" fillId="3" borderId="11" xfId="1" applyNumberFormat="1" applyFont="1" applyFill="1" applyBorder="1"/>
    <xf numFmtId="3" fontId="4" fillId="3" borderId="11" xfId="1" applyNumberFormat="1" applyFont="1" applyFill="1" applyBorder="1"/>
    <xf numFmtId="3" fontId="5" fillId="3" borderId="6" xfId="1" applyNumberFormat="1" applyFont="1" applyFill="1" applyBorder="1"/>
    <xf numFmtId="0" fontId="5" fillId="3" borderId="16" xfId="1" applyFont="1" applyFill="1" applyBorder="1" applyAlignment="1">
      <alignment horizontal="center"/>
    </xf>
    <xf numFmtId="9" fontId="5" fillId="3" borderId="11" xfId="1" applyNumberFormat="1" applyFont="1" applyFill="1" applyBorder="1"/>
    <xf numFmtId="0" fontId="5" fillId="3" borderId="12" xfId="1" applyFont="1" applyFill="1" applyBorder="1"/>
    <xf numFmtId="0" fontId="2" fillId="2" borderId="1" xfId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 wrapText="1"/>
    </xf>
    <xf numFmtId="0" fontId="4" fillId="2" borderId="8" xfId="1" applyFont="1" applyFill="1" applyBorder="1" applyAlignment="1">
      <alignment horizontal="center" wrapText="1"/>
    </xf>
    <xf numFmtId="0" fontId="4" fillId="2" borderId="9" xfId="1" applyFont="1" applyFill="1" applyBorder="1" applyAlignment="1">
      <alignment horizontal="center" wrapText="1"/>
    </xf>
    <xf numFmtId="0" fontId="6" fillId="2" borderId="11" xfId="1" applyFont="1" applyFill="1" applyBorder="1" applyAlignment="1">
      <alignment horizontal="center" vertical="center" wrapText="1"/>
    </xf>
    <xf numFmtId="0" fontId="6" fillId="2" borderId="12" xfId="1" applyFont="1" applyFill="1" applyBorder="1" applyAlignment="1">
      <alignment horizontal="center" vertical="center" wrapText="1"/>
    </xf>
    <xf numFmtId="0" fontId="6" fillId="2" borderId="15" xfId="1" applyFont="1" applyFill="1" applyBorder="1" applyAlignment="1">
      <alignment horizontal="center" vertical="center" wrapText="1"/>
    </xf>
    <xf numFmtId="0" fontId="4" fillId="2" borderId="17" xfId="1" applyFont="1" applyFill="1" applyBorder="1" applyAlignment="1">
      <alignment horizontal="center"/>
    </xf>
    <xf numFmtId="0" fontId="5" fillId="2" borderId="18" xfId="1" applyFont="1" applyFill="1" applyBorder="1" applyAlignment="1">
      <alignment horizontal="center"/>
    </xf>
    <xf numFmtId="0" fontId="4" fillId="2" borderId="18" xfId="1" applyFont="1" applyFill="1" applyBorder="1" applyAlignment="1"/>
    <xf numFmtId="0" fontId="5" fillId="2" borderId="18" xfId="1" applyFont="1" applyFill="1" applyBorder="1" applyAlignment="1"/>
    <xf numFmtId="0" fontId="6" fillId="2" borderId="7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left" vertical="center" wrapText="1"/>
    </xf>
    <xf numFmtId="0" fontId="6" fillId="2" borderId="13" xfId="1" applyFont="1" applyFill="1" applyBorder="1" applyAlignment="1">
      <alignment horizontal="left" vertical="center" wrapText="1"/>
    </xf>
    <xf numFmtId="0" fontId="6" fillId="2" borderId="6" xfId="1" applyFont="1" applyFill="1" applyBorder="1" applyAlignment="1">
      <alignment horizontal="center" vertical="center" wrapText="1"/>
    </xf>
    <xf numFmtId="0" fontId="6" fillId="2" borderId="14" xfId="1" applyFont="1" applyFill="1" applyBorder="1" applyAlignment="1">
      <alignment horizontal="center" vertical="center" wrapText="1"/>
    </xf>
    <xf numFmtId="17" fontId="5" fillId="0" borderId="11" xfId="1" quotePrefix="1" applyNumberFormat="1" applyFont="1" applyBorder="1" applyAlignment="1">
      <alignment horizontal="center"/>
    </xf>
    <xf numFmtId="0" fontId="5" fillId="0" borderId="11" xfId="1" applyFont="1" applyBorder="1" applyAlignment="1">
      <alignment horizontal="center"/>
    </xf>
    <xf numFmtId="0" fontId="5" fillId="0" borderId="11" xfId="1" quotePrefix="1" applyFont="1" applyBorder="1" applyAlignment="1">
      <alignment horizontal="center"/>
    </xf>
    <xf numFmtId="0" fontId="5" fillId="0" borderId="11" xfId="1" quotePrefix="1" applyFont="1" applyFill="1" applyBorder="1" applyAlignment="1">
      <alignment horizontal="center"/>
    </xf>
    <xf numFmtId="17" fontId="5" fillId="0" borderId="11" xfId="1" quotePrefix="1" applyNumberFormat="1" applyFont="1" applyFill="1" applyBorder="1" applyAlignment="1">
      <alignment horizontal="center"/>
    </xf>
    <xf numFmtId="0" fontId="5" fillId="0" borderId="11" xfId="1" applyFont="1" applyFill="1" applyBorder="1" applyAlignment="1">
      <alignment horizontal="center"/>
    </xf>
    <xf numFmtId="0" fontId="5" fillId="3" borderId="11" xfId="1" applyFont="1" applyFill="1" applyBorder="1" applyAlignment="1">
      <alignment horizontal="center"/>
    </xf>
    <xf numFmtId="0" fontId="5" fillId="3" borderId="11" xfId="1" quotePrefix="1" applyFont="1" applyFill="1" applyBorder="1" applyAlignment="1">
      <alignment horizontal="center"/>
    </xf>
    <xf numFmtId="17" fontId="5" fillId="3" borderId="11" xfId="1" quotePrefix="1" applyNumberFormat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0"/>
  <sheetViews>
    <sheetView tabSelected="1" zoomScale="90" zoomScaleNormal="90" workbookViewId="0">
      <selection activeCell="L10" sqref="L10"/>
    </sheetView>
  </sheetViews>
  <sheetFormatPr defaultRowHeight="15" x14ac:dyDescent="0.25"/>
  <cols>
    <col min="1" max="1" width="7.85546875" bestFit="1" customWidth="1"/>
    <col min="2" max="2" width="26" bestFit="1" customWidth="1"/>
    <col min="3" max="3" width="16.7109375" customWidth="1"/>
    <col min="4" max="4" width="10.7109375" customWidth="1"/>
    <col min="5" max="5" width="11.5703125" customWidth="1"/>
    <col min="8" max="8" width="16" bestFit="1" customWidth="1"/>
    <col min="9" max="9" width="14.85546875" customWidth="1"/>
    <col min="10" max="10" width="12.140625" customWidth="1"/>
  </cols>
  <sheetData>
    <row r="2" spans="1:10" ht="15.75" thickBot="1" x14ac:dyDescent="0.3"/>
    <row r="3" spans="1:10" ht="15.75" x14ac:dyDescent="0.25">
      <c r="A3" s="27" t="s">
        <v>0</v>
      </c>
      <c r="B3" s="28"/>
      <c r="C3" s="29"/>
      <c r="D3" s="29"/>
      <c r="E3" s="29"/>
      <c r="F3" s="29"/>
      <c r="G3" s="29"/>
      <c r="H3" s="29"/>
      <c r="I3" s="29"/>
      <c r="J3" s="30"/>
    </row>
    <row r="4" spans="1:10" x14ac:dyDescent="0.25">
      <c r="A4" s="31" t="s">
        <v>1</v>
      </c>
      <c r="B4" s="32"/>
      <c r="C4" s="32"/>
      <c r="D4" s="32"/>
      <c r="E4" s="32"/>
      <c r="F4" s="32"/>
      <c r="G4" s="32"/>
      <c r="H4" s="32"/>
      <c r="I4" s="32"/>
      <c r="J4" s="33"/>
    </row>
    <row r="5" spans="1:10" ht="28.5" customHeight="1" x14ac:dyDescent="0.25">
      <c r="A5" s="43" t="s">
        <v>2</v>
      </c>
      <c r="B5" s="45" t="s">
        <v>3</v>
      </c>
      <c r="C5" s="34" t="s">
        <v>4</v>
      </c>
      <c r="D5" s="34" t="s">
        <v>5</v>
      </c>
      <c r="E5" s="34" t="s">
        <v>6</v>
      </c>
      <c r="F5" s="34" t="s">
        <v>7</v>
      </c>
      <c r="G5" s="34"/>
      <c r="H5" s="41" t="s">
        <v>8</v>
      </c>
      <c r="I5" s="42"/>
      <c r="J5" s="35" t="s">
        <v>9</v>
      </c>
    </row>
    <row r="6" spans="1:10" ht="25.5" x14ac:dyDescent="0.25">
      <c r="A6" s="44"/>
      <c r="B6" s="46"/>
      <c r="C6" s="45"/>
      <c r="D6" s="45"/>
      <c r="E6" s="45"/>
      <c r="F6" s="9" t="s">
        <v>10</v>
      </c>
      <c r="G6" s="9" t="s">
        <v>11</v>
      </c>
      <c r="H6" s="10" t="s">
        <v>12</v>
      </c>
      <c r="I6" s="10" t="s">
        <v>13</v>
      </c>
      <c r="J6" s="36"/>
    </row>
    <row r="7" spans="1:10" x14ac:dyDescent="0.25">
      <c r="A7" s="7">
        <v>1</v>
      </c>
      <c r="B7" s="1" t="s">
        <v>14</v>
      </c>
      <c r="C7" s="22">
        <f>SUM(C8:C12)</f>
        <v>120400</v>
      </c>
      <c r="D7" s="3"/>
      <c r="E7" s="3"/>
      <c r="F7" s="3"/>
      <c r="G7" s="3"/>
      <c r="H7" s="3"/>
      <c r="I7" s="3"/>
      <c r="J7" s="4"/>
    </row>
    <row r="8" spans="1:10" ht="60" x14ac:dyDescent="0.25">
      <c r="A8" s="8" t="s">
        <v>15</v>
      </c>
      <c r="B8" s="19" t="s">
        <v>46</v>
      </c>
      <c r="C8" s="2">
        <v>10000</v>
      </c>
      <c r="D8" s="48" t="s">
        <v>16</v>
      </c>
      <c r="E8" s="48" t="s">
        <v>17</v>
      </c>
      <c r="F8" s="6">
        <v>1</v>
      </c>
      <c r="G8" s="3"/>
      <c r="H8" s="47" t="s">
        <v>18</v>
      </c>
      <c r="I8" s="49" t="s">
        <v>19</v>
      </c>
      <c r="J8" s="4"/>
    </row>
    <row r="9" spans="1:10" ht="45" x14ac:dyDescent="0.25">
      <c r="A9" s="8" t="s">
        <v>20</v>
      </c>
      <c r="B9" s="19" t="s">
        <v>47</v>
      </c>
      <c r="C9" s="18">
        <v>10000</v>
      </c>
      <c r="D9" s="53" t="s">
        <v>39</v>
      </c>
      <c r="E9" s="48" t="s">
        <v>17</v>
      </c>
      <c r="F9" s="6">
        <v>1</v>
      </c>
      <c r="G9" s="3"/>
      <c r="H9" s="47" t="s">
        <v>18</v>
      </c>
      <c r="I9" s="49" t="s">
        <v>19</v>
      </c>
      <c r="J9" s="4"/>
    </row>
    <row r="10" spans="1:10" ht="47.25" customHeight="1" x14ac:dyDescent="0.25">
      <c r="A10" s="8" t="s">
        <v>21</v>
      </c>
      <c r="B10" s="19" t="s">
        <v>42</v>
      </c>
      <c r="C10" s="2">
        <v>10000</v>
      </c>
      <c r="D10" s="48" t="s">
        <v>16</v>
      </c>
      <c r="E10" s="48" t="s">
        <v>17</v>
      </c>
      <c r="F10" s="6">
        <v>1</v>
      </c>
      <c r="G10" s="3"/>
      <c r="H10" s="47" t="s">
        <v>22</v>
      </c>
      <c r="I10" s="49" t="s">
        <v>23</v>
      </c>
      <c r="J10" s="4"/>
    </row>
    <row r="11" spans="1:10" ht="75" x14ac:dyDescent="0.25">
      <c r="A11" s="8" t="s">
        <v>24</v>
      </c>
      <c r="B11" s="19" t="s">
        <v>43</v>
      </c>
      <c r="C11" s="2">
        <v>60400</v>
      </c>
      <c r="D11" s="48" t="s">
        <v>25</v>
      </c>
      <c r="E11" s="48" t="s">
        <v>17</v>
      </c>
      <c r="F11" s="6">
        <v>1</v>
      </c>
      <c r="G11" s="3"/>
      <c r="H11" s="47" t="s">
        <v>18</v>
      </c>
      <c r="I11" s="49" t="s">
        <v>19</v>
      </c>
      <c r="J11" s="4"/>
    </row>
    <row r="12" spans="1:10" ht="45" x14ac:dyDescent="0.25">
      <c r="A12" s="8" t="s">
        <v>26</v>
      </c>
      <c r="B12" s="19" t="s">
        <v>44</v>
      </c>
      <c r="C12" s="21">
        <v>30000</v>
      </c>
      <c r="D12" s="52" t="s">
        <v>39</v>
      </c>
      <c r="E12" s="48" t="s">
        <v>17</v>
      </c>
      <c r="F12" s="6">
        <v>1</v>
      </c>
      <c r="G12" s="3"/>
      <c r="H12" s="47" t="s">
        <v>18</v>
      </c>
      <c r="I12" s="49" t="s">
        <v>19</v>
      </c>
      <c r="J12" s="4"/>
    </row>
    <row r="13" spans="1:10" x14ac:dyDescent="0.25">
      <c r="A13" s="7">
        <v>2</v>
      </c>
      <c r="B13" s="1" t="s">
        <v>27</v>
      </c>
      <c r="C13" s="22">
        <f>SUM(C14:C19)</f>
        <v>179600</v>
      </c>
      <c r="D13" s="48"/>
      <c r="E13" s="48"/>
      <c r="F13" s="3"/>
      <c r="G13" s="3"/>
      <c r="H13" s="48"/>
      <c r="I13" s="48"/>
      <c r="J13" s="4"/>
    </row>
    <row r="14" spans="1:10" ht="60" x14ac:dyDescent="0.25">
      <c r="A14" s="8" t="s">
        <v>28</v>
      </c>
      <c r="B14" s="19" t="s">
        <v>45</v>
      </c>
      <c r="C14" s="21">
        <v>8600</v>
      </c>
      <c r="D14" s="48" t="s">
        <v>16</v>
      </c>
      <c r="E14" s="48" t="s">
        <v>17</v>
      </c>
      <c r="F14" s="6">
        <v>1</v>
      </c>
      <c r="G14" s="3"/>
      <c r="H14" s="47" t="s">
        <v>22</v>
      </c>
      <c r="I14" s="49" t="s">
        <v>29</v>
      </c>
      <c r="J14" s="4"/>
    </row>
    <row r="15" spans="1:10" ht="45" x14ac:dyDescent="0.25">
      <c r="A15" s="8" t="s">
        <v>30</v>
      </c>
      <c r="B15" s="5" t="s">
        <v>48</v>
      </c>
      <c r="C15" s="21">
        <f>1700*6*5</f>
        <v>51000</v>
      </c>
      <c r="D15" s="48" t="s">
        <v>16</v>
      </c>
      <c r="E15" s="48" t="s">
        <v>17</v>
      </c>
      <c r="F15" s="6">
        <v>1</v>
      </c>
      <c r="G15" s="3"/>
      <c r="H15" s="49" t="s">
        <v>31</v>
      </c>
      <c r="I15" s="49" t="s">
        <v>32</v>
      </c>
      <c r="J15" s="4"/>
    </row>
    <row r="16" spans="1:10" ht="60" x14ac:dyDescent="0.25">
      <c r="A16" s="8" t="s">
        <v>33</v>
      </c>
      <c r="B16" s="5" t="s">
        <v>49</v>
      </c>
      <c r="C16" s="21">
        <f>1500*4*5</f>
        <v>30000</v>
      </c>
      <c r="D16" s="48" t="s">
        <v>16</v>
      </c>
      <c r="E16" s="48" t="s">
        <v>17</v>
      </c>
      <c r="F16" s="6">
        <v>1</v>
      </c>
      <c r="G16" s="3"/>
      <c r="H16" s="49" t="s">
        <v>31</v>
      </c>
      <c r="I16" s="49" t="s">
        <v>32</v>
      </c>
      <c r="J16" s="4"/>
    </row>
    <row r="17" spans="1:10" ht="45" x14ac:dyDescent="0.25">
      <c r="A17" s="13" t="s">
        <v>34</v>
      </c>
      <c r="B17" s="14" t="s">
        <v>50</v>
      </c>
      <c r="C17" s="23">
        <v>21000</v>
      </c>
      <c r="D17" s="52" t="s">
        <v>39</v>
      </c>
      <c r="E17" s="52" t="s">
        <v>17</v>
      </c>
      <c r="F17" s="17">
        <v>1</v>
      </c>
      <c r="G17" s="16"/>
      <c r="H17" s="50" t="s">
        <v>31</v>
      </c>
      <c r="I17" s="51" t="s">
        <v>40</v>
      </c>
      <c r="J17" s="4"/>
    </row>
    <row r="18" spans="1:10" ht="30" x14ac:dyDescent="0.25">
      <c r="A18" s="24" t="s">
        <v>41</v>
      </c>
      <c r="B18" s="19" t="s">
        <v>51</v>
      </c>
      <c r="C18" s="23">
        <v>47000</v>
      </c>
      <c r="D18" s="53" t="s">
        <v>25</v>
      </c>
      <c r="E18" s="53" t="s">
        <v>17</v>
      </c>
      <c r="F18" s="25">
        <v>1</v>
      </c>
      <c r="G18" s="20"/>
      <c r="H18" s="54" t="s">
        <v>31</v>
      </c>
      <c r="I18" s="55" t="s">
        <v>40</v>
      </c>
      <c r="J18" s="26"/>
    </row>
    <row r="19" spans="1:10" ht="45.75" thickBot="1" x14ac:dyDescent="0.3">
      <c r="A19" s="24" t="s">
        <v>52</v>
      </c>
      <c r="B19" s="5" t="s">
        <v>38</v>
      </c>
      <c r="C19" s="15">
        <v>22000</v>
      </c>
      <c r="D19" s="48" t="s">
        <v>16</v>
      </c>
      <c r="E19" s="48" t="s">
        <v>17</v>
      </c>
      <c r="F19" s="6">
        <v>1</v>
      </c>
      <c r="G19" s="3"/>
      <c r="H19" s="49" t="s">
        <v>35</v>
      </c>
      <c r="I19" s="49" t="s">
        <v>36</v>
      </c>
      <c r="J19" s="4"/>
    </row>
    <row r="20" spans="1:10" ht="15.75" thickBot="1" x14ac:dyDescent="0.3">
      <c r="A20" s="37" t="s">
        <v>37</v>
      </c>
      <c r="B20" s="38"/>
      <c r="C20" s="12">
        <f>C7+C13</f>
        <v>300000</v>
      </c>
      <c r="D20" s="39"/>
      <c r="E20" s="40"/>
      <c r="F20" s="40"/>
      <c r="G20" s="39"/>
      <c r="H20" s="40"/>
      <c r="I20" s="40"/>
      <c r="J20" s="11"/>
    </row>
  </sheetData>
  <mergeCells count="13">
    <mergeCell ref="A3:J3"/>
    <mergeCell ref="A4:J4"/>
    <mergeCell ref="F5:G5"/>
    <mergeCell ref="J5:J6"/>
    <mergeCell ref="A20:B20"/>
    <mergeCell ref="D20:F20"/>
    <mergeCell ref="G20:I20"/>
    <mergeCell ref="H5:I5"/>
    <mergeCell ref="A5:A6"/>
    <mergeCell ref="B5:B6"/>
    <mergeCell ref="C5:C6"/>
    <mergeCell ref="D5:D6"/>
    <mergeCell ref="E5:E6"/>
  </mergeCells>
  <pageMargins left="0.7" right="0.7" top="0.75" bottom="0.75" header="0.3" footer="0.3"/>
  <pageSetup scale="7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6F8193F16C1F5743905D52C7F0B97F77" ma:contentTypeVersion="0" ma:contentTypeDescription="A content type to manage public (operations) IDB documents" ma:contentTypeScope="" ma:versionID="e4d6780b3629751904cb08042f5808d6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44bcff58b4da9161cdb679ce22fdb60d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bb5715f9-227f-4d55-a2ae-62ab10ce9509}" ma:internalName="TaxCatchAll" ma:showField="CatchAllData" ma:web="8f306563-9bd1-4a37-90ee-bd41237d8f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bb5715f9-227f-4d55-a2ae-62ab10ce9509}" ma:internalName="TaxCatchAllLabel" ma:readOnly="true" ma:showField="CatchAllDataLabel" ma:web="8f306563-9bd1-4a37-90ee-bd41237d8f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SCL/SPH</Division_x0020_or_x0020_Unit>
    <Other_x0020_Author xmlns="9c571b2f-e523-4ab2-ba2e-09e151a03ef4" xsi:nil="true"/>
    <Region xmlns="9c571b2f-e523-4ab2-ba2e-09e151a03ef4" xsi:nil="true"/>
    <IDBDocs_x0020_Number xmlns="9c571b2f-e523-4ab2-ba2e-09e151a03ef4">38368953</IDBDocs_x0020_Number>
    <Document_x0020_Author xmlns="9c571b2f-e523-4ab2-ba2e-09e151a03ef4">Johannsen, Julia</Document_x0020_Author>
    <Publication_x0020_Type xmlns="9c571b2f-e523-4ab2-ba2e-09e151a03ef4" xsi:nil="true"/>
    <Operation_x0020_Type xmlns="9c571b2f-e523-4ab2-ba2e-09e151a03ef4" xsi:nil="true"/>
    <TaxCatchAll xmlns="9c571b2f-e523-4ab2-ba2e-09e151a03ef4">
      <Value>2</Value>
      <Value>3</Value>
    </TaxCatchAll>
    <Fiscal_x0020_Year_x0020_IDB xmlns="9c571b2f-e523-4ab2-ba2e-09e151a03ef4">2014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BO-T1214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document&lt;/USER_STAGE&gt;&lt;APPROVAL_CODE&gt;QRR&lt;/APPROVAL_CODE&gt;&lt;APPROVAL_DESC&gt;Quality &amp; Risk Review&lt;/APPROVAL_DESC&gt;&lt;PD_OBJ_TYPE&gt;0&lt;/PD_OBJ_TYPE&gt;&lt;DTAPPROVAL&gt;Feb 12 2014 12:00AM&lt;/DTAPPROVAL&gt;&lt;MAKERECORD&gt;N&lt;/MAKERECORD&gt;&lt;/Data&gt;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IS-INS</Webtopic>
    <Identifier xmlns="9c571b2f-e523-4ab2-ba2e-09e151a03ef4"> MAIN DOC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BC69C356-A51A-455D-BFF4-36216CB24BE0}"/>
</file>

<file path=customXml/itemProps2.xml><?xml version="1.0" encoding="utf-8"?>
<ds:datastoreItem xmlns:ds="http://schemas.openxmlformats.org/officeDocument/2006/customXml" ds:itemID="{3652E9A1-96C0-4217-AF56-03EC3B2B5577}"/>
</file>

<file path=customXml/itemProps3.xml><?xml version="1.0" encoding="utf-8"?>
<ds:datastoreItem xmlns:ds="http://schemas.openxmlformats.org/officeDocument/2006/customXml" ds:itemID="{474D5F8E-ED5F-45A1-90BB-37432B4E73FA}"/>
</file>

<file path=customXml/itemProps4.xml><?xml version="1.0" encoding="utf-8"?>
<ds:datastoreItem xmlns:ds="http://schemas.openxmlformats.org/officeDocument/2006/customXml" ds:itemID="{DF31B5CF-A2D8-4195-BE5E-7F459DC31B74}"/>
</file>

<file path=customXml/itemProps5.xml><?xml version="1.0" encoding="utf-8"?>
<ds:datastoreItem xmlns:ds="http://schemas.openxmlformats.org/officeDocument/2006/customXml" ds:itemID="{E7B3214E-01A2-4571-8CB2-1EEE8DDAC6C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III - Plan de Adquisiciones</dc:title>
  <dc:creator>Test</dc:creator>
  <cp:lastModifiedBy>Inter-American Development Bank</cp:lastModifiedBy>
  <cp:lastPrinted>2014-01-15T15:01:13Z</cp:lastPrinted>
  <dcterms:created xsi:type="dcterms:W3CDTF">2014-01-15T14:58:08Z</dcterms:created>
  <dcterms:modified xsi:type="dcterms:W3CDTF">2014-02-05T22:45:14Z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0x01010046CF21643EE8D14686A648AA6DAD0892006F8193F16C1F5743905D52C7F0B97F77</vt:lpwstr>
  </property>
  <property fmtid="{D5CDD505-2E9C-101B-9397-08002B2CF9AE}" pid="5" name="TaxKeywordTaxHTField">
    <vt:lpwstr/>
  </property>
  <property fmtid="{D5CDD505-2E9C-101B-9397-08002B2CF9AE}" pid="6" name="Series Operations IDB">
    <vt:lpwstr>2;#Unclassified|a6dff32e-d477-44cd-a56b-85efe9e0a56c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2;#Unclassified|a6dff32e-d477-44cd-a56b-85efe9e0a56c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3;#IDBDocs|cca77002-e150-4b2d-ab1f-1d7a7cdcae16</vt:lpwstr>
  </property>
</Properties>
</file>