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PS\BIBLIOTECA VIRTUAL DO PSA\POA.PA.PMR\PA\12ª Atualização\"/>
    </mc:Choice>
  </mc:AlternateContent>
  <xr:revisionPtr revIDLastSave="0" documentId="13_ncr:1_{B6ACA115-147D-45E3-BCEC-7F992C02724B}" xr6:coauthVersionLast="43" xr6:coauthVersionMax="43" xr10:uidLastSave="{00000000-0000-0000-0000-000000000000}"/>
  <bookViews>
    <workbookView xWindow="-120" yWindow="-120" windowWidth="29040" windowHeight="15840" xr2:uid="{62236100-42DB-4C59-9C7E-4B8E471FAC88}"/>
  </bookViews>
  <sheets>
    <sheet name="12ºPA" sheetId="4" r:id="rId1"/>
    <sheet name="Comentários" sheetId="5" r:id="rId2"/>
    <sheet name="Planilha6" sheetId="6" state="hidden" r:id="rId3"/>
  </sheets>
  <definedNames>
    <definedName name="_xlnm._FilterDatabase" localSheetId="0" hidden="1">'12ºPA'!$A$11:$Q$299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41595.5207060185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</definedNames>
  <calcPr calcId="191029"/>
  <pivotCaches>
    <pivotCache cacheId="1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96" i="4" l="1"/>
  <c r="I296" i="4"/>
  <c r="H296" i="4"/>
  <c r="J287" i="4"/>
  <c r="I287" i="4"/>
  <c r="H287" i="4"/>
  <c r="J282" i="4"/>
  <c r="I282" i="4"/>
  <c r="H282" i="4"/>
  <c r="J248" i="4"/>
  <c r="I248" i="4"/>
  <c r="H248" i="4"/>
  <c r="J184" i="4"/>
  <c r="I184" i="4"/>
  <c r="H184" i="4"/>
  <c r="J154" i="4"/>
  <c r="I154" i="4"/>
  <c r="H154" i="4"/>
  <c r="J56" i="4"/>
  <c r="I56" i="4"/>
  <c r="H56" i="4"/>
  <c r="I297" i="4" l="1"/>
  <c r="H297" i="4"/>
  <c r="J297" i="4"/>
</calcChain>
</file>

<file path=xl/sharedStrings.xml><?xml version="1.0" encoding="utf-8"?>
<sst xmlns="http://schemas.openxmlformats.org/spreadsheetml/2006/main" count="3393" uniqueCount="1162">
  <si>
    <t>Executor</t>
  </si>
  <si>
    <t>1.1.1.1</t>
  </si>
  <si>
    <t>4.01</t>
  </si>
  <si>
    <t>2.27</t>
  </si>
  <si>
    <t>1.1.3.1</t>
  </si>
  <si>
    <t>4.02</t>
  </si>
  <si>
    <t>3.03</t>
  </si>
  <si>
    <t>2.1.2.1</t>
  </si>
  <si>
    <t>1.10</t>
  </si>
  <si>
    <t>2.1.2.2</t>
  </si>
  <si>
    <t>2.28</t>
  </si>
  <si>
    <t>2.1.3.1</t>
  </si>
  <si>
    <t>2.07</t>
  </si>
  <si>
    <t>2.1.4.1</t>
  </si>
  <si>
    <t>4.37</t>
  </si>
  <si>
    <t>2.1.4.2</t>
  </si>
  <si>
    <t>4.38</t>
  </si>
  <si>
    <t>2.1.4.3</t>
  </si>
  <si>
    <t>4.39</t>
  </si>
  <si>
    <t>2.1.4.4</t>
  </si>
  <si>
    <t>4.40</t>
  </si>
  <si>
    <t>2.1.4.5</t>
  </si>
  <si>
    <t>4.51</t>
  </si>
  <si>
    <t>2.1.5.1</t>
  </si>
  <si>
    <t>6.01</t>
  </si>
  <si>
    <t>2.1.6.1</t>
  </si>
  <si>
    <t>4.03</t>
  </si>
  <si>
    <t>2.1.6.2</t>
  </si>
  <si>
    <t>1.08</t>
  </si>
  <si>
    <t>2.1.6.3</t>
  </si>
  <si>
    <t>2.31</t>
  </si>
  <si>
    <t>2.1.7.1</t>
  </si>
  <si>
    <t>4.21</t>
  </si>
  <si>
    <t>2.1.7.2</t>
  </si>
  <si>
    <t>1.23</t>
  </si>
  <si>
    <t>2.1.7.3</t>
  </si>
  <si>
    <t>2.29</t>
  </si>
  <si>
    <t>2.1.8.1</t>
  </si>
  <si>
    <t>5.08</t>
  </si>
  <si>
    <t>2.1.8.2</t>
  </si>
  <si>
    <t>4.41</t>
  </si>
  <si>
    <t>2.1.8.3</t>
  </si>
  <si>
    <t>2.35</t>
  </si>
  <si>
    <t>2.1.9.1</t>
  </si>
  <si>
    <t>4.04</t>
  </si>
  <si>
    <t>2.1.9.2</t>
  </si>
  <si>
    <t>3.11</t>
  </si>
  <si>
    <t>2.01</t>
  </si>
  <si>
    <t>2.1.10.2</t>
  </si>
  <si>
    <t>2.13</t>
  </si>
  <si>
    <t>2.14</t>
  </si>
  <si>
    <t>2.69</t>
  </si>
  <si>
    <t>2.1.10.4</t>
  </si>
  <si>
    <t>2.15</t>
  </si>
  <si>
    <t>2.1.10.5</t>
  </si>
  <si>
    <t>2.41</t>
  </si>
  <si>
    <t>2.16</t>
  </si>
  <si>
    <t>2.1.10.7</t>
  </si>
  <si>
    <t>2.53</t>
  </si>
  <si>
    <t>2.54</t>
  </si>
  <si>
    <t>2.1.10.9</t>
  </si>
  <si>
    <t>2.78</t>
  </si>
  <si>
    <t>2.1.10.10</t>
  </si>
  <si>
    <t>2.94</t>
  </si>
  <si>
    <t>2.1.11.1</t>
  </si>
  <si>
    <t>5.01</t>
  </si>
  <si>
    <t>2.1.11.2</t>
  </si>
  <si>
    <t>5.02</t>
  </si>
  <si>
    <t>2.1.11.3</t>
  </si>
  <si>
    <t>5.03</t>
  </si>
  <si>
    <t>2.1.11.4</t>
  </si>
  <si>
    <t>5.04</t>
  </si>
  <si>
    <t>2.1.11.5</t>
  </si>
  <si>
    <t>5.05</t>
  </si>
  <si>
    <t>2.1.11.6</t>
  </si>
  <si>
    <t>5.06</t>
  </si>
  <si>
    <t>5.07</t>
  </si>
  <si>
    <t>2.1.11.8</t>
  </si>
  <si>
    <t>5.11</t>
  </si>
  <si>
    <t>5.13</t>
  </si>
  <si>
    <t>5.14</t>
  </si>
  <si>
    <t>5.15</t>
  </si>
  <si>
    <t>5.16</t>
  </si>
  <si>
    <t>5.17</t>
  </si>
  <si>
    <t>5.18</t>
  </si>
  <si>
    <t>5.19</t>
  </si>
  <si>
    <t>5.20</t>
  </si>
  <si>
    <t>5.23</t>
  </si>
  <si>
    <t>5.24</t>
  </si>
  <si>
    <t>5.25</t>
  </si>
  <si>
    <t>5.26</t>
  </si>
  <si>
    <t>5.27</t>
  </si>
  <si>
    <t>5.28</t>
  </si>
  <si>
    <t>5.29</t>
  </si>
  <si>
    <t>5.30</t>
  </si>
  <si>
    <t>2.1.12.1</t>
  </si>
  <si>
    <t>2.17</t>
  </si>
  <si>
    <t>2.1.12.2</t>
  </si>
  <si>
    <t>4.27</t>
  </si>
  <si>
    <t>2.1.12.3</t>
  </si>
  <si>
    <t>3.12</t>
  </si>
  <si>
    <t>2.1.12.4</t>
  </si>
  <si>
    <t>2.36</t>
  </si>
  <si>
    <t>2.1.12.5</t>
  </si>
  <si>
    <t>2.37</t>
  </si>
  <si>
    <t>2.1.12.7</t>
  </si>
  <si>
    <t>4.56</t>
  </si>
  <si>
    <t>2.1.12.8</t>
  </si>
  <si>
    <t>2.56</t>
  </si>
  <si>
    <t>2.1.13.1</t>
  </si>
  <si>
    <t>4.52</t>
  </si>
  <si>
    <t>n.a</t>
  </si>
  <si>
    <t>3.01</t>
  </si>
  <si>
    <t>1.33</t>
  </si>
  <si>
    <t>2.2.1.1</t>
  </si>
  <si>
    <t>4.20</t>
  </si>
  <si>
    <t>2.2.2.1</t>
  </si>
  <si>
    <t>4.05</t>
  </si>
  <si>
    <t>2.2.2.2</t>
  </si>
  <si>
    <t>1.14</t>
  </si>
  <si>
    <t>2.2.2.3</t>
  </si>
  <si>
    <t>2.33</t>
  </si>
  <si>
    <t>2.2.2.4</t>
  </si>
  <si>
    <t>4.34</t>
  </si>
  <si>
    <t>2.2.2.5</t>
  </si>
  <si>
    <t>7.04</t>
  </si>
  <si>
    <t>2.2.2.6</t>
  </si>
  <si>
    <t>1.32</t>
  </si>
  <si>
    <t>2.2.2.7</t>
  </si>
  <si>
    <t>2.82</t>
  </si>
  <si>
    <t>2.2.2.8</t>
  </si>
  <si>
    <t>2.83</t>
  </si>
  <si>
    <t>2.2.3.1</t>
  </si>
  <si>
    <t>4.19</t>
  </si>
  <si>
    <t>2.2.3.2</t>
  </si>
  <si>
    <t>1.07</t>
  </si>
  <si>
    <t>2.2.3.3</t>
  </si>
  <si>
    <t>2.02</t>
  </si>
  <si>
    <t>2.2.3.4</t>
  </si>
  <si>
    <t>4.12</t>
  </si>
  <si>
    <t>2.2.3.5</t>
  </si>
  <si>
    <t>7.01</t>
  </si>
  <si>
    <t>2.2.3.6</t>
  </si>
  <si>
    <t>1.26</t>
  </si>
  <si>
    <t>2.2.3.7</t>
  </si>
  <si>
    <t>2.84</t>
  </si>
  <si>
    <t>2.2.4.1</t>
  </si>
  <si>
    <t>4.06</t>
  </si>
  <si>
    <t>1.13</t>
  </si>
  <si>
    <t>2.2.4.3</t>
  </si>
  <si>
    <t>3.05</t>
  </si>
  <si>
    <t>2.2.4.4</t>
  </si>
  <si>
    <t>4.28</t>
  </si>
  <si>
    <t>1.17</t>
  </si>
  <si>
    <t>2.42</t>
  </si>
  <si>
    <t>2.2.4.6</t>
  </si>
  <si>
    <t>7.05</t>
  </si>
  <si>
    <t>2.2.4.7</t>
  </si>
  <si>
    <t>1.21</t>
  </si>
  <si>
    <t>1.29</t>
  </si>
  <si>
    <t>2.57</t>
  </si>
  <si>
    <t>2.91</t>
  </si>
  <si>
    <t>2.2.4.9</t>
  </si>
  <si>
    <t>1.27</t>
  </si>
  <si>
    <t>2.58</t>
  </si>
  <si>
    <t>2.92</t>
  </si>
  <si>
    <t>2.2.4.11</t>
  </si>
  <si>
    <t>3.27</t>
  </si>
  <si>
    <t>2.2.4.12</t>
  </si>
  <si>
    <t>3.24</t>
  </si>
  <si>
    <t>2.2.4.13</t>
  </si>
  <si>
    <t>1.37</t>
  </si>
  <si>
    <t>2.2.4.14</t>
  </si>
  <si>
    <t>2.93</t>
  </si>
  <si>
    <t>2.2.5.2</t>
  </si>
  <si>
    <t>1.15</t>
  </si>
  <si>
    <t>2.34</t>
  </si>
  <si>
    <t>2.89</t>
  </si>
  <si>
    <t>2.2.5.4</t>
  </si>
  <si>
    <t>7.06</t>
  </si>
  <si>
    <t>2.2.6.1</t>
  </si>
  <si>
    <t>1.01</t>
  </si>
  <si>
    <t>2.2.6.2</t>
  </si>
  <si>
    <t>2.08</t>
  </si>
  <si>
    <t>2.2.6.3</t>
  </si>
  <si>
    <t>2.09</t>
  </si>
  <si>
    <t>2.2.6.4</t>
  </si>
  <si>
    <t>2.10</t>
  </si>
  <si>
    <t>2.11</t>
  </si>
  <si>
    <t>2.2.6.5</t>
  </si>
  <si>
    <t>2.12</t>
  </si>
  <si>
    <t>2.2.6.8</t>
  </si>
  <si>
    <t>1.16</t>
  </si>
  <si>
    <t>2.2.6.9</t>
  </si>
  <si>
    <t>2.72</t>
  </si>
  <si>
    <t>2.2.7.1</t>
  </si>
  <si>
    <t>1.09</t>
  </si>
  <si>
    <t>2.2.7.2</t>
  </si>
  <si>
    <t>2.04</t>
  </si>
  <si>
    <t>2.2.7.3</t>
  </si>
  <si>
    <t>2.30</t>
  </si>
  <si>
    <t>2.2.7.4</t>
  </si>
  <si>
    <t>4.13</t>
  </si>
  <si>
    <t>2.2.7.5</t>
  </si>
  <si>
    <t>7.02</t>
  </si>
  <si>
    <t>2.2.7.6</t>
  </si>
  <si>
    <t>2.76</t>
  </si>
  <si>
    <t>2.2.8.1</t>
  </si>
  <si>
    <t>4.42</t>
  </si>
  <si>
    <t>2.2.8.2</t>
  </si>
  <si>
    <t>1.02</t>
  </si>
  <si>
    <t>2.2.8.3</t>
  </si>
  <si>
    <t>4.14</t>
  </si>
  <si>
    <t>2.2.8.4</t>
  </si>
  <si>
    <t>7.03</t>
  </si>
  <si>
    <t>2.2.8.5</t>
  </si>
  <si>
    <t>4.30</t>
  </si>
  <si>
    <t>2.2.8.6</t>
  </si>
  <si>
    <t>1.24</t>
  </si>
  <si>
    <t>2.2.8.7</t>
  </si>
  <si>
    <t>2.60</t>
  </si>
  <si>
    <t>2.2.8.8</t>
  </si>
  <si>
    <t>2.61</t>
  </si>
  <si>
    <t>2.2.8.9</t>
  </si>
  <si>
    <t>3.25</t>
  </si>
  <si>
    <t>2.2.8.11</t>
  </si>
  <si>
    <t>2.85</t>
  </si>
  <si>
    <t>1.11</t>
  </si>
  <si>
    <t>1.03</t>
  </si>
  <si>
    <t>2.2.11.1</t>
  </si>
  <si>
    <t>1.04</t>
  </si>
  <si>
    <t>2.2.11.2</t>
  </si>
  <si>
    <t>1.42</t>
  </si>
  <si>
    <t>1.05</t>
  </si>
  <si>
    <t>1.06</t>
  </si>
  <si>
    <t>2.2.14.1</t>
  </si>
  <si>
    <t>4.29</t>
  </si>
  <si>
    <t>2.2.14.2</t>
  </si>
  <si>
    <t>3.06</t>
  </si>
  <si>
    <t>2.2.14.3</t>
  </si>
  <si>
    <t>1.18</t>
  </si>
  <si>
    <t>2.2.14.4</t>
  </si>
  <si>
    <t>2.32</t>
  </si>
  <si>
    <t>2.2.14.5</t>
  </si>
  <si>
    <t>4.43</t>
  </si>
  <si>
    <t>2.2.14.6</t>
  </si>
  <si>
    <t>2.38</t>
  </si>
  <si>
    <t>2.2.14.7</t>
  </si>
  <si>
    <t>2.49</t>
  </si>
  <si>
    <t>2.2.14.8</t>
  </si>
  <si>
    <t>2.62</t>
  </si>
  <si>
    <t>2.2.14.9</t>
  </si>
  <si>
    <t>2.63</t>
  </si>
  <si>
    <t>2.2.14.10</t>
  </si>
  <si>
    <t>1.30</t>
  </si>
  <si>
    <t>2.2.14.11</t>
  </si>
  <si>
    <t>2.55</t>
  </si>
  <si>
    <t>2.2.14.12</t>
  </si>
  <si>
    <t>2.59</t>
  </si>
  <si>
    <t>2.18</t>
  </si>
  <si>
    <t>2.19</t>
  </si>
  <si>
    <t>2.20</t>
  </si>
  <si>
    <t>2.21</t>
  </si>
  <si>
    <t>2.51</t>
  </si>
  <si>
    <t>2.2.15.5</t>
  </si>
  <si>
    <t>2.22</t>
  </si>
  <si>
    <t>2.2.15.6</t>
  </si>
  <si>
    <t>2.23</t>
  </si>
  <si>
    <t>2.24</t>
  </si>
  <si>
    <t>2.2.15.8</t>
  </si>
  <si>
    <t>2.25</t>
  </si>
  <si>
    <t>2.2.15.9</t>
  </si>
  <si>
    <t>4.10</t>
  </si>
  <si>
    <t>2.2.15.10</t>
  </si>
  <si>
    <t>5.09</t>
  </si>
  <si>
    <t>2.2.15.11</t>
  </si>
  <si>
    <t>5.12</t>
  </si>
  <si>
    <t>2.2.15.12</t>
  </si>
  <si>
    <t>1.25</t>
  </si>
  <si>
    <t>2.64</t>
  </si>
  <si>
    <t>2.65</t>
  </si>
  <si>
    <t>2.66</t>
  </si>
  <si>
    <t>2.2.16.1</t>
  </si>
  <si>
    <t>4.44</t>
  </si>
  <si>
    <t>2.2.16.2</t>
  </si>
  <si>
    <t>4.45</t>
  </si>
  <si>
    <t>2.2.16.3</t>
  </si>
  <si>
    <t>2.26</t>
  </si>
  <si>
    <t>2.2.16.4</t>
  </si>
  <si>
    <t>4.57</t>
  </si>
  <si>
    <t>2.2.17.1</t>
  </si>
  <si>
    <t>4.46</t>
  </si>
  <si>
    <t>2.2.17.2</t>
  </si>
  <si>
    <t>1.22</t>
  </si>
  <si>
    <t>2.2.17.3</t>
  </si>
  <si>
    <t>2.43</t>
  </si>
  <si>
    <t>2.2.17.4</t>
  </si>
  <si>
    <t>2.44</t>
  </si>
  <si>
    <t>2.2.17.5</t>
  </si>
  <si>
    <t>2.45</t>
  </si>
  <si>
    <t>2.46</t>
  </si>
  <si>
    <t>2.75</t>
  </si>
  <si>
    <t>2.2.17.7</t>
  </si>
  <si>
    <t>3.17</t>
  </si>
  <si>
    <t>2.2.17.8</t>
  </si>
  <si>
    <t>3.18</t>
  </si>
  <si>
    <t>2.2.17.9</t>
  </si>
  <si>
    <t>3.19</t>
  </si>
  <si>
    <t>2.3.2.6</t>
  </si>
  <si>
    <t>3.20</t>
  </si>
  <si>
    <t>2.2.17.11</t>
  </si>
  <si>
    <t>4.53</t>
  </si>
  <si>
    <t>2.2.17.12</t>
  </si>
  <si>
    <t>2.47</t>
  </si>
  <si>
    <t>2.2.17.13</t>
  </si>
  <si>
    <t>2.48</t>
  </si>
  <si>
    <t>2.2.17.14</t>
  </si>
  <si>
    <t>1.31</t>
  </si>
  <si>
    <t>2.2.17.15</t>
  </si>
  <si>
    <t>4.49</t>
  </si>
  <si>
    <t>2.2.17.16</t>
  </si>
  <si>
    <t>4.50</t>
  </si>
  <si>
    <t>2.2.17.17</t>
  </si>
  <si>
    <t>2.86</t>
  </si>
  <si>
    <t>2.1.3.2</t>
  </si>
  <si>
    <t>2.67</t>
  </si>
  <si>
    <t>2.2.18.1</t>
  </si>
  <si>
    <t>4.58</t>
  </si>
  <si>
    <t>2.2.18.2</t>
  </si>
  <si>
    <t>7.07</t>
  </si>
  <si>
    <t>2.2.18.3</t>
  </si>
  <si>
    <t>2.80</t>
  </si>
  <si>
    <t>2.2.19.1</t>
  </si>
  <si>
    <t>5.21</t>
  </si>
  <si>
    <t>2.2.19.2</t>
  </si>
  <si>
    <t>5.22</t>
  </si>
  <si>
    <t>2.2.19.3</t>
  </si>
  <si>
    <t>2.73</t>
  </si>
  <si>
    <t>2.2.19.4</t>
  </si>
  <si>
    <t>2.74</t>
  </si>
  <si>
    <t>3.26</t>
  </si>
  <si>
    <t>2.2.8.10</t>
  </si>
  <si>
    <t>1.35</t>
  </si>
  <si>
    <t>2.2.7.7</t>
  </si>
  <si>
    <t>2.2.20.1</t>
  </si>
  <si>
    <t>1.38</t>
  </si>
  <si>
    <t>2.2.21.1</t>
  </si>
  <si>
    <t>1.39</t>
  </si>
  <si>
    <t>2.2.22.1</t>
  </si>
  <si>
    <t>1.40</t>
  </si>
  <si>
    <t>2.2.23.1</t>
  </si>
  <si>
    <t>1.41</t>
  </si>
  <si>
    <t>2.2.24.1</t>
  </si>
  <si>
    <t>1.43</t>
  </si>
  <si>
    <t>2.3.1.1</t>
  </si>
  <si>
    <t>4.23</t>
  </si>
  <si>
    <t>2.3.1.2</t>
  </si>
  <si>
    <t>3.07</t>
  </si>
  <si>
    <t>2.3.2.1</t>
  </si>
  <si>
    <t>4.22</t>
  </si>
  <si>
    <t>2.3.2.2</t>
  </si>
  <si>
    <t>3.04</t>
  </si>
  <si>
    <t>2.3.2.3</t>
  </si>
  <si>
    <t>3.13</t>
  </si>
  <si>
    <t>2.3.2.4</t>
  </si>
  <si>
    <t>3.23</t>
  </si>
  <si>
    <t>2.3.2.5</t>
  </si>
  <si>
    <t>3.22</t>
  </si>
  <si>
    <t>2.3.2.7</t>
  </si>
  <si>
    <t>4.60</t>
  </si>
  <si>
    <t>2.3.2.8</t>
  </si>
  <si>
    <t>2.3.3.1</t>
  </si>
  <si>
    <t>4.15</t>
  </si>
  <si>
    <t>2.3.3.2</t>
  </si>
  <si>
    <t>4.24</t>
  </si>
  <si>
    <t>2.3.3.3</t>
  </si>
  <si>
    <t>1.20</t>
  </si>
  <si>
    <t>2.3.3.4</t>
  </si>
  <si>
    <t>4.31</t>
  </si>
  <si>
    <t>1.34</t>
  </si>
  <si>
    <t>2.3.3.6</t>
  </si>
  <si>
    <t>1.44</t>
  </si>
  <si>
    <t>2.3.4.1</t>
  </si>
  <si>
    <t>4.16</t>
  </si>
  <si>
    <t>2.3.5.1</t>
  </si>
  <si>
    <t>4.18</t>
  </si>
  <si>
    <t>2.3.6.1</t>
  </si>
  <si>
    <t>2.03</t>
  </si>
  <si>
    <t>2.3.6.2</t>
  </si>
  <si>
    <t>3.02</t>
  </si>
  <si>
    <t>2.3.6.3</t>
  </si>
  <si>
    <t>2.39</t>
  </si>
  <si>
    <t>2.3.6.4</t>
  </si>
  <si>
    <t>3.14</t>
  </si>
  <si>
    <t>2.50</t>
  </si>
  <si>
    <t>2.90</t>
  </si>
  <si>
    <t>2.79</t>
  </si>
  <si>
    <t>2.3.6.6</t>
  </si>
  <si>
    <t>2.71</t>
  </si>
  <si>
    <t>2.3.6.7</t>
  </si>
  <si>
    <t>2.81</t>
  </si>
  <si>
    <t>2.3.6.8</t>
  </si>
  <si>
    <t>5.31</t>
  </si>
  <si>
    <t>2.3.7.1</t>
  </si>
  <si>
    <t>4.35</t>
  </si>
  <si>
    <t>2.3.8.1</t>
  </si>
  <si>
    <t>4.32</t>
  </si>
  <si>
    <t>2.3.9.1</t>
  </si>
  <si>
    <t>4.33</t>
  </si>
  <si>
    <t>2.3.10.1</t>
  </si>
  <si>
    <t>1.12</t>
  </si>
  <si>
    <t>2.3.11.1</t>
  </si>
  <si>
    <t>3.15</t>
  </si>
  <si>
    <t>2.3.12.1</t>
  </si>
  <si>
    <t>4.07</t>
  </si>
  <si>
    <t>3.08</t>
  </si>
  <si>
    <t>3.21</t>
  </si>
  <si>
    <t>3.09</t>
  </si>
  <si>
    <t>2.3.12.4</t>
  </si>
  <si>
    <t>4.48</t>
  </si>
  <si>
    <t>2.3.12.5</t>
  </si>
  <si>
    <t>3.28</t>
  </si>
  <si>
    <t>2.3.12.6</t>
  </si>
  <si>
    <t>2.96</t>
  </si>
  <si>
    <t>2.3.13.1</t>
  </si>
  <si>
    <t>4.25</t>
  </si>
  <si>
    <t>2.3.13.2</t>
  </si>
  <si>
    <t>4.26</t>
  </si>
  <si>
    <t>2.3.14.1</t>
  </si>
  <si>
    <t>6.02</t>
  </si>
  <si>
    <t>2.05</t>
  </si>
  <si>
    <t>2.3.15.1</t>
  </si>
  <si>
    <t>6.03</t>
  </si>
  <si>
    <t>2.3.15.2</t>
  </si>
  <si>
    <t>4.08</t>
  </si>
  <si>
    <t>2.3.15.3</t>
  </si>
  <si>
    <t>4.09</t>
  </si>
  <si>
    <t>2.3.15.4</t>
  </si>
  <si>
    <t>4.36</t>
  </si>
  <si>
    <t>2.3.15.5</t>
  </si>
  <si>
    <t>3.10</t>
  </si>
  <si>
    <t>2.06</t>
  </si>
  <si>
    <t>2.40</t>
  </si>
  <si>
    <t>4.59</t>
  </si>
  <si>
    <t>2.3.15.8</t>
  </si>
  <si>
    <t>4.47</t>
  </si>
  <si>
    <t>2.3.15.9</t>
  </si>
  <si>
    <t>1.19</t>
  </si>
  <si>
    <t>2.3.15.10</t>
  </si>
  <si>
    <t>2.70</t>
  </si>
  <si>
    <t>2.3.15.11</t>
  </si>
  <si>
    <t>2.68</t>
  </si>
  <si>
    <t>2.3.15.12</t>
  </si>
  <si>
    <t>2.77</t>
  </si>
  <si>
    <t>2.3.15.13</t>
  </si>
  <si>
    <t>2.87</t>
  </si>
  <si>
    <t>2.3.15.14</t>
  </si>
  <si>
    <t>2.88</t>
  </si>
  <si>
    <t>2.3.16.1</t>
  </si>
  <si>
    <t>4.17</t>
  </si>
  <si>
    <t>2.3.16.2</t>
  </si>
  <si>
    <t>4.54</t>
  </si>
  <si>
    <t>2.3.16.3</t>
  </si>
  <si>
    <t>4.61</t>
  </si>
  <si>
    <t>2.3.17.1</t>
  </si>
  <si>
    <t>3.16</t>
  </si>
  <si>
    <t>2.3.18.1</t>
  </si>
  <si>
    <t>2.95</t>
  </si>
  <si>
    <t>2.3.18.2</t>
  </si>
  <si>
    <t>5.32</t>
  </si>
  <si>
    <t>3.1.1.1</t>
  </si>
  <si>
    <t>4.11</t>
  </si>
  <si>
    <t>3.2.1.1</t>
  </si>
  <si>
    <t>5.10</t>
  </si>
  <si>
    <t>3.2.2.1</t>
  </si>
  <si>
    <t>4.55</t>
  </si>
  <si>
    <t>TOTAL</t>
  </si>
  <si>
    <t>4.1</t>
  </si>
  <si>
    <t>4.2</t>
  </si>
  <si>
    <t>3.3</t>
  </si>
  <si>
    <t>2.7</t>
  </si>
  <si>
    <t>6.1</t>
  </si>
  <si>
    <t>4.3</t>
  </si>
  <si>
    <t>1.8</t>
  </si>
  <si>
    <t>5.8</t>
  </si>
  <si>
    <t>4.4</t>
  </si>
  <si>
    <t>2.1</t>
  </si>
  <si>
    <t>2.52</t>
  </si>
  <si>
    <t>5.1</t>
  </si>
  <si>
    <t>5.2</t>
  </si>
  <si>
    <t>5.3</t>
  </si>
  <si>
    <t>5.4</t>
  </si>
  <si>
    <t>5.5</t>
  </si>
  <si>
    <t>5.6</t>
  </si>
  <si>
    <t>5.7</t>
  </si>
  <si>
    <t>3.1</t>
  </si>
  <si>
    <t>4.5</t>
  </si>
  <si>
    <t>7.4</t>
  </si>
  <si>
    <t>1.7</t>
  </si>
  <si>
    <t>2.2</t>
  </si>
  <si>
    <t>7.1</t>
  </si>
  <si>
    <t>4.6</t>
  </si>
  <si>
    <t>3.5</t>
  </si>
  <si>
    <t>7.5</t>
  </si>
  <si>
    <t>7.6</t>
  </si>
  <si>
    <t>1.1</t>
  </si>
  <si>
    <t>2.8</t>
  </si>
  <si>
    <t>2.9</t>
  </si>
  <si>
    <t>1.9</t>
  </si>
  <si>
    <t>2.4</t>
  </si>
  <si>
    <t>7.2</t>
  </si>
  <si>
    <t>1.2</t>
  </si>
  <si>
    <t>7.3</t>
  </si>
  <si>
    <t>1.3</t>
  </si>
  <si>
    <t>1.4</t>
  </si>
  <si>
    <t>1.5</t>
  </si>
  <si>
    <t>1.6</t>
  </si>
  <si>
    <t>3.6</t>
  </si>
  <si>
    <t>5.9</t>
  </si>
  <si>
    <t>7.7</t>
  </si>
  <si>
    <t>3.7</t>
  </si>
  <si>
    <t>3.4</t>
  </si>
  <si>
    <t>2.3</t>
  </si>
  <si>
    <t>3.2</t>
  </si>
  <si>
    <t>4.7</t>
  </si>
  <si>
    <t>3.8</t>
  </si>
  <si>
    <t>3.9</t>
  </si>
  <si>
    <t>6.2</t>
  </si>
  <si>
    <t>2.5</t>
  </si>
  <si>
    <t>6.3</t>
  </si>
  <si>
    <t>4.8</t>
  </si>
  <si>
    <t>4.9</t>
  </si>
  <si>
    <t>2.6</t>
  </si>
  <si>
    <t>4.62</t>
  </si>
  <si>
    <t>5053/2014</t>
  </si>
  <si>
    <t>BR10648</t>
  </si>
  <si>
    <t>Contrato em Execução</t>
  </si>
  <si>
    <t>Seleção Baseada na Qualidade e Custo  (SBQC)</t>
  </si>
  <si>
    <t>Ex-Ante</t>
  </si>
  <si>
    <t/>
  </si>
  <si>
    <t>Processo Cancelado</t>
  </si>
  <si>
    <t xml:space="preserve">Comparação de Preços (CP) </t>
  </si>
  <si>
    <t>Ex-Post</t>
  </si>
  <si>
    <t>5492/2014</t>
  </si>
  <si>
    <t>BRB2902</t>
  </si>
  <si>
    <t>N/A</t>
  </si>
  <si>
    <t>3970/2012</t>
  </si>
  <si>
    <t>BRB2577</t>
  </si>
  <si>
    <t>Contrato Concluído</t>
  </si>
  <si>
    <t>Sistema Nacional (SN)</t>
  </si>
  <si>
    <t>Sistema Nacional</t>
  </si>
  <si>
    <t>5877/2015</t>
  </si>
  <si>
    <t>BRB3357</t>
  </si>
  <si>
    <t>Licitação Pública Nacional (LPN)</t>
  </si>
  <si>
    <t>6661/2017</t>
  </si>
  <si>
    <t>3596/2011
3873/2012</t>
  </si>
  <si>
    <t>BRB2575/
BRB2576</t>
  </si>
  <si>
    <t>6670/2017</t>
  </si>
  <si>
    <t>BR11844</t>
  </si>
  <si>
    <t>6813/2017</t>
  </si>
  <si>
    <t>BR11884</t>
  </si>
  <si>
    <t>Seleção Baseada na Qualificação do Consultor (SQC)</t>
  </si>
  <si>
    <t>6997/2017</t>
  </si>
  <si>
    <t>BR11928</t>
  </si>
  <si>
    <t>Contratação Direta (CD)</t>
  </si>
  <si>
    <t>5693/2015</t>
  </si>
  <si>
    <t>BR11374</t>
  </si>
  <si>
    <t>7544/2018</t>
  </si>
  <si>
    <t>6273/2016</t>
  </si>
  <si>
    <t>BR11693</t>
  </si>
  <si>
    <t>5621/2015</t>
  </si>
  <si>
    <t>BR11001</t>
  </si>
  <si>
    <t>6906/2017</t>
  </si>
  <si>
    <t>BR11873</t>
  </si>
  <si>
    <t>0363/2014
64186.000006/2016-12</t>
  </si>
  <si>
    <t>30/12/2016
04/05/2017</t>
  </si>
  <si>
    <t>6249/2015</t>
  </si>
  <si>
    <t>BR11482</t>
  </si>
  <si>
    <t>6625/2016</t>
  </si>
  <si>
    <t>BRB3601</t>
  </si>
  <si>
    <t>5112/2014</t>
  </si>
  <si>
    <t>BRB2547</t>
  </si>
  <si>
    <t>BRB2610</t>
  </si>
  <si>
    <t>6189/2016</t>
  </si>
  <si>
    <t>7100/2017</t>
  </si>
  <si>
    <t>Previsto</t>
  </si>
  <si>
    <t>6296/2016</t>
  </si>
  <si>
    <t>6463/2016</t>
  </si>
  <si>
    <t>7847/2018</t>
  </si>
  <si>
    <t>Processo em Curso</t>
  </si>
  <si>
    <t>5137/2014</t>
  </si>
  <si>
    <t>BR10544</t>
  </si>
  <si>
    <t>5219/2014</t>
  </si>
  <si>
    <t>BR10545</t>
  </si>
  <si>
    <t>5064/2014</t>
  </si>
  <si>
    <t>BR10542</t>
  </si>
  <si>
    <t>5180/2014</t>
  </si>
  <si>
    <t>BR10559</t>
  </si>
  <si>
    <t>5217/2014</t>
  </si>
  <si>
    <t>BR10647</t>
  </si>
  <si>
    <t>5218/2014</t>
  </si>
  <si>
    <t>BR10543</t>
  </si>
  <si>
    <t>5107/2014</t>
  </si>
  <si>
    <t>BR10525</t>
  </si>
  <si>
    <t>Comparação de Qualificações (3 CV)</t>
  </si>
  <si>
    <t>6667/2017</t>
  </si>
  <si>
    <t>BR11804</t>
  </si>
  <si>
    <t>7092/2017</t>
  </si>
  <si>
    <t>BR11934</t>
  </si>
  <si>
    <t>7146/2017</t>
  </si>
  <si>
    <t>BR11905</t>
  </si>
  <si>
    <t>7010/2017</t>
  </si>
  <si>
    <t>BR11918</t>
  </si>
  <si>
    <t>7313/2018</t>
  </si>
  <si>
    <t>BR11956</t>
  </si>
  <si>
    <t>7274/2018</t>
  </si>
  <si>
    <t>BR11965</t>
  </si>
  <si>
    <t>7972/2019</t>
  </si>
  <si>
    <t>6218/2016</t>
  </si>
  <si>
    <t>BRB3600</t>
  </si>
  <si>
    <t>6523/2016</t>
  </si>
  <si>
    <t>BR11687</t>
  </si>
  <si>
    <t>6479/2016</t>
  </si>
  <si>
    <t>BR11964</t>
  </si>
  <si>
    <t>6788/2017</t>
  </si>
  <si>
    <t>5650/2015</t>
  </si>
  <si>
    <t>BR11440</t>
  </si>
  <si>
    <t>7477/2018</t>
  </si>
  <si>
    <t>7893/2019</t>
  </si>
  <si>
    <t>5779/2015</t>
  </si>
  <si>
    <t>5742/2015</t>
  </si>
  <si>
    <t>BRB3214</t>
  </si>
  <si>
    <t>5594/2014</t>
  </si>
  <si>
    <t>BR11053</t>
  </si>
  <si>
    <t>4134/2012</t>
  </si>
  <si>
    <t>BRB3019</t>
  </si>
  <si>
    <t>8004/2019</t>
  </si>
  <si>
    <t>5649/2015</t>
  </si>
  <si>
    <t>BR11489</t>
  </si>
  <si>
    <t>6674/2017</t>
  </si>
  <si>
    <t>BRB3743</t>
  </si>
  <si>
    <t>6637/2016</t>
  </si>
  <si>
    <t>BRB3684</t>
  </si>
  <si>
    <t>006806/2017</t>
  </si>
  <si>
    <t>7520/2018</t>
  </si>
  <si>
    <t>7949/2019</t>
  </si>
  <si>
    <t xml:space="preserve">7636/2018 </t>
  </si>
  <si>
    <t>7994/2019</t>
  </si>
  <si>
    <t>8079/2019</t>
  </si>
  <si>
    <t xml:space="preserve">7966/2019 </t>
  </si>
  <si>
    <t>5408/2014</t>
  </si>
  <si>
    <t>BRB2632</t>
  </si>
  <si>
    <t>4945/2013</t>
  </si>
  <si>
    <t>8050/2019</t>
  </si>
  <si>
    <t>7700/2018</t>
  </si>
  <si>
    <t>6469/2016</t>
  </si>
  <si>
    <t>BRB3734</t>
  </si>
  <si>
    <t>6365/2016</t>
  </si>
  <si>
    <t>06656/2017</t>
  </si>
  <si>
    <t>7937/2019</t>
  </si>
  <si>
    <t>6392/2016</t>
  </si>
  <si>
    <t>6638/2016</t>
  </si>
  <si>
    <t>BRB3735</t>
  </si>
  <si>
    <t>6774/2017</t>
  </si>
  <si>
    <t>BR11940</t>
  </si>
  <si>
    <t>7773/2018</t>
  </si>
  <si>
    <t>3875/2011</t>
  </si>
  <si>
    <t>BRB2639 / BRB2640</t>
  </si>
  <si>
    <t>5325/2014</t>
  </si>
  <si>
    <t>BRB2871</t>
  </si>
  <si>
    <t>6789/2017</t>
  </si>
  <si>
    <t>4538/2013</t>
  </si>
  <si>
    <t>BRB2647</t>
  </si>
  <si>
    <t>5633/2015</t>
  </si>
  <si>
    <t>BRB2933</t>
  </si>
  <si>
    <t>6236/2016</t>
  </si>
  <si>
    <t>BR11735</t>
  </si>
  <si>
    <t>6595/2016</t>
  </si>
  <si>
    <t>BRB3807</t>
  </si>
  <si>
    <t>7215/2017</t>
  </si>
  <si>
    <t>6477/2016</t>
  </si>
  <si>
    <t>BRB11874</t>
  </si>
  <si>
    <t>6594/2017</t>
  </si>
  <si>
    <t>7091/2017</t>
  </si>
  <si>
    <t>8008/2019</t>
  </si>
  <si>
    <t>8046/2019</t>
  </si>
  <si>
    <t>7407/2018</t>
  </si>
  <si>
    <t>7971/2019</t>
  </si>
  <si>
    <t>6179/2016</t>
  </si>
  <si>
    <t>BRB3532</t>
  </si>
  <si>
    <t>6180/2016</t>
  </si>
  <si>
    <t>BRB3530</t>
  </si>
  <si>
    <t>6237/2016</t>
  </si>
  <si>
    <t>BRB3528</t>
  </si>
  <si>
    <t>6233/2016</t>
  </si>
  <si>
    <t>7402/2018</t>
  </si>
  <si>
    <t>7135/2017</t>
  </si>
  <si>
    <t>BRB3526</t>
  </si>
  <si>
    <t>5973/2015</t>
  </si>
  <si>
    <t>6329/2016</t>
  </si>
  <si>
    <t>BRB3527</t>
  </si>
  <si>
    <t>6709/2017</t>
  </si>
  <si>
    <t>BR11830</t>
  </si>
  <si>
    <t>6785/2017</t>
  </si>
  <si>
    <t>BR11935</t>
  </si>
  <si>
    <t>7719/2018</t>
  </si>
  <si>
    <t>8009/2019</t>
  </si>
  <si>
    <t>6862/2017</t>
  </si>
  <si>
    <t>BR11927</t>
  </si>
  <si>
    <t>6342/2016</t>
  </si>
  <si>
    <t>BRB3572</t>
  </si>
  <si>
    <t>5813/2015</t>
  </si>
  <si>
    <t>BRB3392</t>
  </si>
  <si>
    <t>7117/2017</t>
  </si>
  <si>
    <t>BRA6656</t>
  </si>
  <si>
    <t>Licitação Pública Internacional (LPI - EXA)</t>
  </si>
  <si>
    <t>7009/2017</t>
  </si>
  <si>
    <t>BRB3793</t>
  </si>
  <si>
    <t>7127/2017</t>
  </si>
  <si>
    <t xml:space="preserve">7017/2017 </t>
  </si>
  <si>
    <t>7423/2018</t>
  </si>
  <si>
    <t>7757/2018</t>
  </si>
  <si>
    <t>7448/2018</t>
  </si>
  <si>
    <t>7659/2018</t>
  </si>
  <si>
    <t>7944/2019</t>
  </si>
  <si>
    <t xml:space="preserve">07653/2018 </t>
  </si>
  <si>
    <t>7332/2018</t>
  </si>
  <si>
    <t>BR11968</t>
  </si>
  <si>
    <t>7869/2018</t>
  </si>
  <si>
    <t>8023/2019</t>
  </si>
  <si>
    <t>7853/2018</t>
  </si>
  <si>
    <t>7884/2019</t>
  </si>
  <si>
    <t>6127/2016</t>
  </si>
  <si>
    <t>4099/2012</t>
  </si>
  <si>
    <t>6827/2017</t>
  </si>
  <si>
    <t>7550/2018</t>
  </si>
  <si>
    <t>6732/2017</t>
  </si>
  <si>
    <t>BR11926</t>
  </si>
  <si>
    <t>5620/2015</t>
  </si>
  <si>
    <t>BR11470</t>
  </si>
  <si>
    <t>6485/2016</t>
  </si>
  <si>
    <t>BRB 3765</t>
  </si>
  <si>
    <t>7960/2019</t>
  </si>
  <si>
    <t>7948/2019</t>
  </si>
  <si>
    <t>5444/2014</t>
  </si>
  <si>
    <t>BR11010</t>
  </si>
  <si>
    <t>6953/2017</t>
  </si>
  <si>
    <t>BR11923</t>
  </si>
  <si>
    <t>7746/2018</t>
  </si>
  <si>
    <t>6818/2017</t>
  </si>
  <si>
    <t>BR11924</t>
  </si>
  <si>
    <t>8025/2019</t>
  </si>
  <si>
    <t>6116/2016</t>
  </si>
  <si>
    <t>BR11749
BR11774</t>
  </si>
  <si>
    <t>5619/2015</t>
  </si>
  <si>
    <t>BR11427</t>
  </si>
  <si>
    <t>5358/2014</t>
  </si>
  <si>
    <t>BRB2893</t>
  </si>
  <si>
    <t>5487/2014</t>
  </si>
  <si>
    <t>BRB2962</t>
  </si>
  <si>
    <t>6399/2016</t>
  </si>
  <si>
    <t>BRB3538</t>
  </si>
  <si>
    <t>6882/2017</t>
  </si>
  <si>
    <t>7183/2017</t>
  </si>
  <si>
    <t>BR11895</t>
  </si>
  <si>
    <t>6864/2017</t>
  </si>
  <si>
    <t>BR11854</t>
  </si>
  <si>
    <t>7817/2018</t>
  </si>
  <si>
    <t>6905/2017</t>
  </si>
  <si>
    <t>5445/2014</t>
  </si>
  <si>
    <t>BR10963</t>
  </si>
  <si>
    <t>7234/2017</t>
  </si>
  <si>
    <t>6986/2017</t>
  </si>
  <si>
    <t>BRB3813</t>
  </si>
  <si>
    <t>7224/2017</t>
  </si>
  <si>
    <t>6579/2016</t>
  </si>
  <si>
    <t>BR11750</t>
  </si>
  <si>
    <t>2.3.12.05 - Execução do Plano de Comunicação - Implementação do Universo Compesa Intinerante - Produção e Desenvolvimento</t>
  </si>
  <si>
    <t>6375/2016</t>
  </si>
  <si>
    <t>BR11889</t>
  </si>
  <si>
    <t>6627/2016</t>
  </si>
  <si>
    <t>BR11855</t>
  </si>
  <si>
    <t>7886/2019</t>
  </si>
  <si>
    <t>6169/2016</t>
  </si>
  <si>
    <t>BRB3542</t>
  </si>
  <si>
    <t>5636/2015</t>
  </si>
  <si>
    <t>BR11208</t>
  </si>
  <si>
    <t>5879/2015</t>
  </si>
  <si>
    <t>BR11564</t>
  </si>
  <si>
    <t>7102/2017</t>
  </si>
  <si>
    <t>7628/2018</t>
  </si>
  <si>
    <t>7542/2018</t>
  </si>
  <si>
    <t>5551/2014</t>
  </si>
  <si>
    <t>BR10969</t>
  </si>
  <si>
    <t>6506/2016</t>
  </si>
  <si>
    <t>6541/2016
6752/2017</t>
  </si>
  <si>
    <t>BR11763</t>
  </si>
  <si>
    <t>6077/2016</t>
  </si>
  <si>
    <t>BR11532</t>
  </si>
  <si>
    <t>COMPESA</t>
  </si>
  <si>
    <t>APAC</t>
  </si>
  <si>
    <t>SEINFRA</t>
  </si>
  <si>
    <t>CPRH</t>
  </si>
  <si>
    <t>BRASIL</t>
  </si>
  <si>
    <t>PROGRAMA DE SANEAMENTO AMBIENTAL DA BACIA DO RIO IPOJUCA</t>
  </si>
  <si>
    <t>Contrato de Empréstimo: 2901/OC-BR</t>
  </si>
  <si>
    <t>PLANO DE AQUISIÇÕES (PA) - 18 MESES</t>
  </si>
  <si>
    <t>Atualizado em: 26/07/2019</t>
  </si>
  <si>
    <t>Atualização No : 12</t>
  </si>
  <si>
    <t>Atualizado por :  UGP PSA/IPOJUCA</t>
  </si>
  <si>
    <t>Dólar de referência: R$ 3,8000</t>
  </si>
  <si>
    <t>OBRAS</t>
  </si>
  <si>
    <t>Nº</t>
  </si>
  <si>
    <t>Unidade Executora</t>
  </si>
  <si>
    <t>Objeto</t>
  </si>
  <si>
    <t>Descrição Adicional</t>
  </si>
  <si>
    <t>Método 
(Selecionar uma das Opções)*</t>
  </si>
  <si>
    <t>Quantidade de Lotes</t>
  </si>
  <si>
    <t>Número do Processo</t>
  </si>
  <si>
    <t>Montante Estimado em US$ X mil</t>
  </si>
  <si>
    <t>Montante Estimado % BID</t>
  </si>
  <si>
    <t>Montante Estimado % Contrapartida</t>
  </si>
  <si>
    <t>Categoria de Investimento</t>
  </si>
  <si>
    <t>Método de Revisão (Selecionar uma das opções)*</t>
  </si>
  <si>
    <t>Publicação do Anúncio/Convite</t>
  </si>
  <si>
    <t>Assinatura do Contrato</t>
  </si>
  <si>
    <t>Comentários - para Sistema Nacional incluir método de Seleção</t>
  </si>
  <si>
    <t>Número PRISM</t>
  </si>
  <si>
    <t>Status</t>
  </si>
  <si>
    <t>Obras de Implantação do SES de Tacaimbó</t>
  </si>
  <si>
    <t>Obras de implantação do SES de Escada 1ª Etapa (Obra distratada)</t>
  </si>
  <si>
    <t>Obra do Sistema de Esgotamento Sanitário da Cidade de Arcoverde - 1ª etapa</t>
  </si>
  <si>
    <t>2.2.10</t>
  </si>
  <si>
    <t>Concorrência</t>
  </si>
  <si>
    <t>Obra do Sistema de Esgotamento Sanitário da Cidade de Venturosa 1ª Etapa</t>
  </si>
  <si>
    <t xml:space="preserve">Obra do Sistema de Abastecimento de Água de Porto de Galinhas </t>
  </si>
  <si>
    <t>2.2.12</t>
  </si>
  <si>
    <t>Obra da ETA de Bezerros</t>
  </si>
  <si>
    <t>2.2.13</t>
  </si>
  <si>
    <t>Obras de implantação do SES de Gravatá 1ª Etapa</t>
  </si>
  <si>
    <t xml:space="preserve">Obras de implantação, reforma e adequação dos almoxarifados regionais da COMPESA </t>
  </si>
  <si>
    <t>Obras de implantação do SES de Sanharó</t>
  </si>
  <si>
    <t>Automação das Unidades Operacionais da Área Norte e Goiana</t>
  </si>
  <si>
    <t>Obra do Sistema de Esgotamento Sanitário da Cidade de Arcoverde - 2ª etapa</t>
  </si>
  <si>
    <t>2.2.9</t>
  </si>
  <si>
    <t>Obras da Modernização dos Viveiro Florestal de Bonito</t>
  </si>
  <si>
    <t>N/A*</t>
  </si>
  <si>
    <t>Obras de ampliação/requalificação do SES de Caruaru - Etapas com Recursos de Contrapartida</t>
  </si>
  <si>
    <t>2.2.4.2</t>
  </si>
  <si>
    <t>Obra de Implantação do SES de Belo Jardim - 1ª Etapa e Obras complementares.</t>
  </si>
  <si>
    <t>Obras de implantação do SES de Bezerros</t>
  </si>
  <si>
    <t>Obra do Sistema de Esgotamento Sanitário da Cidade de Tacaimbó - Obras Complementares</t>
  </si>
  <si>
    <t>Obras de ampliação/requalificação do SES de Caruaru - Obras de Recuperação de 4 elevatórias (EEE Rendeiras I eII, José Liberato I e Boa Ventura.)</t>
  </si>
  <si>
    <t>2.2.4.5</t>
  </si>
  <si>
    <t>Obras de Requalificação do Laboratório Central de Água e Implantação do Laboratório Central de Esgoto</t>
  </si>
  <si>
    <t>Obras do Laboratório do CPRH (Exigência para a Acreditação)</t>
  </si>
  <si>
    <t>Contratação da execução das obras do parque de Caruaru.</t>
  </si>
  <si>
    <t>Obras de ampliação/requalificação do SES de Caruaru - Demais Etapas com Recursos BID</t>
  </si>
  <si>
    <t>Obras da Adutora de Serro Azul</t>
  </si>
  <si>
    <t>Obras de implantação, reforma e adequação do Núcleo de Manutenção das redes e ramais de água e esgoto da RMR.</t>
  </si>
  <si>
    <t>Obras de Adequação da ETE do Sistema de Esgotamento Sanitário de Escada</t>
  </si>
  <si>
    <t>Obras de Implantação dos núcleos de manutenção dos SES</t>
  </si>
  <si>
    <t>Obras de implantação do SES de Gravatá 1ª Etapa - Ligações, ramais e redes complementares nas Bacias A e B.</t>
  </si>
  <si>
    <t>Obras de ampliação/requalificação do SES de Caruaru - Demais Etapas com Recursos BID - Obras de Implantação do SES Alto do Moura e Rendeiras</t>
  </si>
  <si>
    <t>1.28</t>
  </si>
  <si>
    <t>Obras do Sistema de Esgotamento Sanitário da Cidade de Caruaru Demais Etapas com Recursos BID - .Obras de Implantação da ETE do SES Alto do Moura e Rendeiras</t>
  </si>
  <si>
    <t>Obras de ampliação/requalificação do SES de Caruaru - Demais Etapas com Recursos BID - Obras de Requalificação de 6 elevatórias.</t>
  </si>
  <si>
    <t>2.2.4.8</t>
  </si>
  <si>
    <t>Obras de construção do núcleo de manutenção, almoxarifado e laboratório regional de esgoto em Caruaru/PE</t>
  </si>
  <si>
    <t>Integração da Adutora de Serro Azul - Substituição de adutora entre o municípios de Belo Jardim e São Bento do Una.</t>
  </si>
  <si>
    <t>Obras de Implantação do SES de Belo Jardim 1ª Etapa - Execução das Obras de Implantação da ETE (Módulo 01)</t>
  </si>
  <si>
    <t>Nova sede da COMPESA - Contratação de empresa especializada na prestação de serviço para adequação ao conforto acústico indicado por normas ABNT.</t>
  </si>
  <si>
    <t>2.1.16</t>
  </si>
  <si>
    <t>Contratação da execução das obras dos parques de São Caetano.</t>
  </si>
  <si>
    <t>2.3.3.5</t>
  </si>
  <si>
    <t>Obra do Sistema de Esgotamento Sanitário da cidade de Escada 1ª Etapa - Nova Licitação</t>
  </si>
  <si>
    <t>1.36</t>
  </si>
  <si>
    <t>Obras do Sistema de Esgotamento Sanitário da Cidade de Sanharó - .Obras de Implantação da ETE Sanharó - Nova Licitação.</t>
  </si>
  <si>
    <t>Obras de ampliação/requalificação do SES de Caruaru - Demais Etapas com Recursos BID - Requalificação e Complementação de Rede Coletora</t>
  </si>
  <si>
    <t>Obras do Sistema esgotamento Sanitário da Cidade de Itapetim</t>
  </si>
  <si>
    <t>Obras do Sistema esgotamento Sanitário da Cidade de Garanhuns</t>
  </si>
  <si>
    <t>Obras do Sistema esgotamento Sanitário da Caibeiras no municipio de Tacaratu</t>
  </si>
  <si>
    <t>Obras da Adutora de Moxotó</t>
  </si>
  <si>
    <t>n/a</t>
  </si>
  <si>
    <t>Obra do Sistema de Esgotamento Sanitário da Cidade de Venturosa 2ª Etapa</t>
  </si>
  <si>
    <t>Obra do Sistema de Esgotamento Sanitário da Cidade de Arcoverde - 1ª etapa - Nova Licitação</t>
  </si>
  <si>
    <t>Contratação da execução da obra do paque urbano ambiental de Gravatá</t>
  </si>
  <si>
    <t>SUBTOTAL</t>
  </si>
  <si>
    <t>BENS</t>
  </si>
  <si>
    <t>Aquisição de bens de uso administrativo para nova sede da COMPESA - Mobiliário</t>
  </si>
  <si>
    <t>2.1.10.1</t>
  </si>
  <si>
    <t>Pregão Eletrônico</t>
  </si>
  <si>
    <t>Obras de implantação do SES de Gravatá 1ª Etapa - Aquisição de Material</t>
  </si>
  <si>
    <t>Aquisição de 140 telepluviômetros - APAC</t>
  </si>
  <si>
    <t>Obras de implantação do SES de  Sanharó - Aquisição de Materiais e Equipamentos</t>
  </si>
  <si>
    <t>Aquisição de bens e equipamentos para as Unidades Regionais da CPRH</t>
  </si>
  <si>
    <t>2.3.14.3</t>
  </si>
  <si>
    <t>Aquisição de equipamentos e materiais para o Laboratório da CPRH.</t>
  </si>
  <si>
    <t>2.3.15.6</t>
  </si>
  <si>
    <t>Aquisição de Hidrômetros</t>
  </si>
  <si>
    <t>Obras de Implantação do SES de Tacaimbó - Aquisição de Tubos</t>
  </si>
  <si>
    <t>Obras de Implantação do SES de Tacaimbó - Aquisição de bombas.</t>
  </si>
  <si>
    <t>Obras de Implantação do SES de Tacaimbó - Aquisição de conjunto de desinfecção.</t>
  </si>
  <si>
    <t>Obras de Implantação do SES de Tacaimbó - Aquisição de Tubos para o Emissário</t>
  </si>
  <si>
    <t>Obras de Implantação do SES de Tacaimbó - Sistema de Supervisão da ETE do SES Tacaimbó e automação da EE</t>
  </si>
  <si>
    <t>Aquisição de bens de uso administrativo para nova sede da COMPESA - Cadeiras Teladas</t>
  </si>
  <si>
    <t>2.1.10.3</t>
  </si>
  <si>
    <t>Aquisição de bens de uso administrativo para nova sede da COMPESA - Placas de proteção solar</t>
  </si>
  <si>
    <t>Aquisição de Bens de uso administrativo para nova sede da COMPESA - Maquinas e Equipamentos Audiovisual</t>
  </si>
  <si>
    <t>2.1.10.6</t>
  </si>
  <si>
    <t>Aquisição de Hardware para ampliação da Capacidade de Armazenamento do Servidor Central da COMPESA</t>
  </si>
  <si>
    <t>Aquisição de Bens e Equipamentos para a Manutenção dos SES - Aquisição de Torre de Iluminação</t>
  </si>
  <si>
    <t>2.2.15.1</t>
  </si>
  <si>
    <t>Aquisição de Bens e Equipamentos para a Manutenção dos SES - Aquisição de Compressor, Placa Vibratória; Betoneira; Compactadora</t>
  </si>
  <si>
    <t>2.2.15.2</t>
  </si>
  <si>
    <t xml:space="preserve">Aquisição de Bens e Equipamentos para a Manutenção dos SES - Equipamentos de Grande Porte </t>
  </si>
  <si>
    <t>2.2.15.3</t>
  </si>
  <si>
    <t xml:space="preserve">Aquisição de Bens e Equipamentos para a Manutenção dos SES - Aquisição de Veículos </t>
  </si>
  <si>
    <t>7112/2017
6233/2016
7135/2017</t>
  </si>
  <si>
    <t>2.2.15.4</t>
  </si>
  <si>
    <t>Aquisição de Bens e Equipamentos para a Manutenção dos SES - Aquisição de Poliguindaste</t>
  </si>
  <si>
    <t xml:space="preserve"> Aquisição de Bens e Equipamentos para a Manutenção dos SES - Aquisição de Roçadeira</t>
  </si>
  <si>
    <t>Aquisição de Bens e Equipamentos para a Manutenção dos SES - Aquisição de Martelete e Esmerilhadeira</t>
  </si>
  <si>
    <t>2.2.15.7</t>
  </si>
  <si>
    <t>Aquisição de Bens e Equipamentos para a Manutenção dos SES - Aquisição de Bombas para Esgotamento de Valas</t>
  </si>
  <si>
    <t>Aquisição de Sofware para Dimensionamento Hidráulico</t>
  </si>
  <si>
    <t>Aquisição de Equipamentos de Apoio para a Gestão do Programa</t>
  </si>
  <si>
    <t>1.1.2</t>
  </si>
  <si>
    <t>Automação das Unidades Operacionais da Área Norte - Aquisição de Medidores de Cloro Livre Residual</t>
  </si>
  <si>
    <t>Aquisição de bens e equipamentos (software e Hardware) para o sistema de gestão de ramais de água e esgotos</t>
  </si>
  <si>
    <t>Obras de implantação do SES de  Sanharó - Aquisição de ETE Compacta Pré-Fabricada</t>
  </si>
  <si>
    <t>Aquisição de Equipamentos para o Sistema Integrado de Suprimentos e Logística</t>
  </si>
  <si>
    <t>Aquisição de Equipamentos para os Laboratórios Regionais e Central da COMPESA</t>
  </si>
  <si>
    <t>Obra de Implantação do SES de Belo Jardim - 1ª Etapa . - Aquisição de Materiais e Equipamentos</t>
  </si>
  <si>
    <t>Obras de Implantação do SES de Bezerros - Aquisição de Equipamentos Complementares</t>
  </si>
  <si>
    <t>2.2.5.3</t>
  </si>
  <si>
    <t>Aquisição de bens e equipamentos (Software, Hardware e outros equipamentos) para a área de Projetos de Engenharia da COMPESA (ISO 9001)</t>
  </si>
  <si>
    <t>Adequação e Movimentação do DataCenter da COMPESA. - Fase 2 (Aquisição de solução de interconexão e de acesso privado)</t>
  </si>
  <si>
    <t>Aquisição de Software e Hardware para o Sistema de Geoprocessamento da COMPESA</t>
  </si>
  <si>
    <t xml:space="preserve">Aquisição e Implantação do Software para Gestão da Informação do Laboratório Central - LIMS </t>
  </si>
  <si>
    <t>Aquisição de PCDs Hidrológicos</t>
  </si>
  <si>
    <t>Aquisição de Software para Gestão do Laboratório da CPRH</t>
  </si>
  <si>
    <t>2.3.15.7</t>
  </si>
  <si>
    <t>Aquisição de bens de uso administrativo para nova sede da COMPESA - Solução de Projeção Multimídia em formato atípico</t>
  </si>
  <si>
    <t>Obras de ampliação/requalificação do SES de Caruaru - Obras de Recuperação de 4 elevatórias (EEE Rendeiras I eII, José Liberato I e Boa Ventura.) - Aquisição de Materiais e Equipamentos</t>
  </si>
  <si>
    <t>Obras da Adutora de Serro Azul - Aquisição de Tubos de Ferro Fundido diâmetros diversos</t>
  </si>
  <si>
    <t>Obras da Adutora de Serro Azul - Aquisição de Conjunto de Motobombas</t>
  </si>
  <si>
    <t>Obras da Adutora de Serro Azul - Aquisição de equipamentos tipo Eletrocentros</t>
  </si>
  <si>
    <t>Obras da Adutora de Serro Azul - Aquisição de Registros, Válvulas de controle de vazão e pressão, Ventosas para adutora de Serro Azul</t>
  </si>
  <si>
    <t>2.2.17.6</t>
  </si>
  <si>
    <t>Obras da Adutora de Serro Azul - Aquisição e Montagem de Reservatórios Metálicos</t>
  </si>
  <si>
    <t>Obras da Adutora de Serro Azul - Aquisição de Reservatórios Hidropneumáticos antigolpe de Ariate em Aço carbono</t>
  </si>
  <si>
    <t xml:space="preserve">Aquisição de Solução especializada e Integrada para Aceleração de Banco de Dados. </t>
  </si>
  <si>
    <t>Aquisição de Equipamentos à estruturação da unidade de geoprocessamento da APAC</t>
  </si>
  <si>
    <t>2.3.6.5</t>
  </si>
  <si>
    <t>Aquisição de Bens e Equipamentos para a Manutenção dos SES - Aquisição de Veículos - Motocicleta</t>
  </si>
  <si>
    <t>Aquisição de bens de uso administrativo para nova sede da COMPESA - Mobiliário Complementar - Aquisição 01</t>
  </si>
  <si>
    <t>N/A**</t>
  </si>
  <si>
    <t>Aquisição de Bens de uso administrativo para nova sede da COMPESA - Controle de Acesso a pessoas e veículos na nova sede da COMPESA</t>
  </si>
  <si>
    <t>Modernização dos suprimentos de Tecnologia da Informação da COMPESA - Aquisição de Hardware e Software para atender demandas de atualização tecnologica.</t>
  </si>
  <si>
    <t>2.1.10.8</t>
  </si>
  <si>
    <t>Aquisição de equipamentos especiais para o Laboratório Central da COMPESA.</t>
  </si>
  <si>
    <t>Aquisição de Equipamentos/Hardware para Desenvolvimento/Testes de Sistemas</t>
  </si>
  <si>
    <t>Obras de ampliação/requalificação do SES de Caruaru - Demais Etapas com Recursos BID - Obras de Requalificação de 6 elevatórias - Aquisição de Materiais e Equipamentos</t>
  </si>
  <si>
    <t>bras de ampliação/requalificação do SES de Caruaru - Demais Etapas com Recursos BID - Obras de Implantação do SES Alto do Moura e Rendeiras - Aquisição de Materiais e Equipamentos (Equipamentos Complementares)</t>
  </si>
  <si>
    <t>2.2.4.10</t>
  </si>
  <si>
    <t>Aquisição de equipamentos e vidrarias para o Controle Operacional de ETE com processo de lodos ativados</t>
  </si>
  <si>
    <t>Obras de implantação do SES Escada 1ª Etapa - Aquisição de Materiais e Equipamentos</t>
  </si>
  <si>
    <t>Obras de implantação do SES Escada 1ª Etapa - Aquisição de Materiais e Equipamentos (Material Complementar)</t>
  </si>
  <si>
    <t>Aquisição de móveis corporativos para os laboratórios regionais de água de Belo jardim e de esgoto de Caruaru, laboratórios Centrais de água e esgoto e núcleos regionais de Caruaru e Belo Jardim.</t>
  </si>
  <si>
    <t>Aquisição de equipamentos para o laboratórios, Regional de água de Belo Jardim, Central de água, Central de esgoto e Regional de esgoto de Caruaru;</t>
  </si>
  <si>
    <t>Aquisição de Bens e Equipamentosde Grande Porte para a Manutenção dos SES</t>
  </si>
  <si>
    <t>2.2.15.13</t>
  </si>
  <si>
    <t xml:space="preserve">Aquisição de Bens e Equipamentos de Pequeno Porte para a Manutenção dos SES </t>
  </si>
  <si>
    <t>2.2.15.14</t>
  </si>
  <si>
    <t>Aquisição de Bens e Equipamentos para a Manutenção dos SES - Veículos</t>
  </si>
  <si>
    <t>2.2.15.15</t>
  </si>
  <si>
    <t>Aquisição de Hidrômetros para as cidades contempladas com o SES no âmbito do Programa PSA IPOJUCA.</t>
  </si>
  <si>
    <t>Estruturação do monitoramento da qualidade de água na BRI - Aquisição de bens e equipamentos. - Caminhonete 4x4</t>
  </si>
  <si>
    <t>Aquisição de bens de uso administrativo para nova sede da COMPESA - Mobiliário Complementar</t>
  </si>
  <si>
    <t>BRB3843</t>
  </si>
  <si>
    <t>Aquisição de bens, equipamentos e materiais para o novo Laboratório da CPRH. - Mobiliário</t>
  </si>
  <si>
    <t>Adequação da Sala de situação da APAC -  Aquisição de solução para Data Discovery, do tipo (similar) QlikSense, com serviços de mentoring para transferência tecnológica.</t>
  </si>
  <si>
    <t>Implantação de unidade fotovoltáica</t>
  </si>
  <si>
    <t>Autoprodução de Energia Limpa - Implantação do Sistema Fotovoltaico do RAP Perijucan</t>
  </si>
  <si>
    <t>Eficiência no Consumo de energia – Migração de Unidades EEAB PRATA III e EEAB PRATA I na BRI para consumo em 69kV</t>
  </si>
  <si>
    <t>Obras da Adutora de Serro Azul - Aquisição de Registros, Válvulas de controle de vazão e pressão, Ventosas.</t>
  </si>
  <si>
    <t>Obras de implantação do SES de Sanharó - Aquisição de Materiais e Equipamentos (Material Complementar)</t>
  </si>
  <si>
    <t>Estruturação do monitoramento da qualidade de água na BRI - Aquisição de solução para Data Discovery, do tipo (similar) QlikSense, com serviços de mentoring para transferência tecnológica.</t>
  </si>
  <si>
    <t>Modernização dos suprimentos de Tecnologia da Informação da COMPESA - Aquisição de solução para Data Discovery, do tipo (similar) QlikSense, com serviços de mentoring para transferência tecnológica.- Licenças e Suporte</t>
  </si>
  <si>
    <t>Adesão ARP</t>
  </si>
  <si>
    <t>Aquisição de Equipamentos à estruturação da unidade de geoprocessamento da APAC - Lote remanescente.</t>
  </si>
  <si>
    <t>Aquisição de um par de receptores GNSS com RTK + Equipamentos auxiliares (coletora, par de tripés, par de bastões) para validação dos produtos dos contratos de obras e projetos dos SES no âmbito do PSA IPOJUCA.</t>
  </si>
  <si>
    <t>Adequação da sala de situação da APAC e aquisição de um sistema de VideoWall para visualização e análises dos produtos hidrometereológicos.</t>
  </si>
  <si>
    <t>8034/2019</t>
  </si>
  <si>
    <t>Obras de Implantação do SES de Belo Jardim 1ª Etapa - Execução das Obras de Implantação da ETE (Aquisição de Material Elétrico)</t>
  </si>
  <si>
    <t>Obras de Implantação do SES de Belo Jardim 1ª Etapa - Execução das Obras de Implantação da ETE (Aquisição de Materiais complementares)</t>
  </si>
  <si>
    <t xml:space="preserve"> Obras de implantação do SES de Gravatá 1ª Etapa - Aquisição de sistema de UV para ETE Gravatá.</t>
  </si>
  <si>
    <t>Obra do Sistema de Esgotamento Sanitário da cidade de Escada 1ª Etapa - Aquisição de Materiais e Equipamentos (Material Elétrico)</t>
  </si>
  <si>
    <t>Integração da Adutora de Serro Azul - Substituição de adutora entre o municípios de Belo Jardim e São Bento do Una. - Aquisição de Material</t>
  </si>
  <si>
    <t>Aquisição de bens e equipamentos e materiais para o novo Laboratório da CPRH. - Espectoftometro de bancada, Bloco Digestor e Turbidímetro Portátil</t>
  </si>
  <si>
    <t>Estruturação do monitoramento da qualidade de água na BRI - Aquisição de bens e equipamentos. - Tablet, Desktop e Notebooks</t>
  </si>
  <si>
    <t>Obras de Implantação do SES de Bezerros - Aquisição de Equipamentos</t>
  </si>
  <si>
    <t>Obras de ampliação/requalificação do SES de Caruaru - Demais Etapas com Recursos BID - Obras de Implantação do SES Alto do Moura e Rendeiras - Aquisição de Materiais e Equipamentos</t>
  </si>
  <si>
    <t>Obras de ampliação/requalificação do SES de Caruaru - Demais Etapas com Recursos BID - Requalificação e Complementação de Rede Coletora - Aquisição de Material</t>
  </si>
  <si>
    <t>Modernização dos suprimentos de Tecnologia da Informação da COMPESA - Aquisição de solução para Data Discovery, do tipo (similar) QlikSense, com serviços de mentoring para transferência tecnológica. - Treinamento</t>
  </si>
  <si>
    <t>Sistema de Informação de Gestão de Recursos Hídricos da APAC</t>
  </si>
  <si>
    <t>Execução do Plano de Comunicação - Implementação do Universo Compesa Intinerante - Aquisição de Caminhão</t>
  </si>
  <si>
    <t>SERVIÇOS QUE NÃO SÃO CONSULTORIA</t>
  </si>
  <si>
    <t>Fornecimento de passagens aéreas em apoio as ações do PSA IPOJUCA</t>
  </si>
  <si>
    <t>2.1.15</t>
  </si>
  <si>
    <t>Instalação de 140 telepluviômetros - APAC</t>
  </si>
  <si>
    <t>Estudo para a avaliação dos ativos da  COMPESA</t>
  </si>
  <si>
    <t>2.1.1</t>
  </si>
  <si>
    <t>Restauração Florestal de APPs de Cursos d´água e nascente na Bacia do Rio Ipojuca - Município de ipojuca</t>
  </si>
  <si>
    <t>Obras de ampliação/requalificação do SES de Caruaru - Limpeza, Desobstrução, Cadastramento e Filmagem da Rede existente.</t>
  </si>
  <si>
    <t>Construção dos Laboratórios Regionais de Análises de Água e de Esgoto</t>
  </si>
  <si>
    <t>Metodologia para pagamento - Apoio a Implementação das Ações do Projeto</t>
  </si>
  <si>
    <t>Execução do Plano de Comunicação - Produção de Vídeos</t>
  </si>
  <si>
    <t>2.3.12.2</t>
  </si>
  <si>
    <t>Execução do Plano de Comunicação - Material de Divulgação</t>
  </si>
  <si>
    <t>2.3.12.3</t>
  </si>
  <si>
    <t>Calibração e aferição de equipamentos, vidraria e materiais de referências.</t>
  </si>
  <si>
    <t>Serviços de Digitalização, Gestão e Guarda de Documentos da COMPESA</t>
  </si>
  <si>
    <t>Adequação e Movimentação do DataCenter da COMPESA. - Fase 1 - Movimentação dos equipamentos do Datacenter Atual</t>
  </si>
  <si>
    <t>Restauração Florestal de APPs de Cursos d´água e nascente na Bacia do Rio Ipojuca - Outros Municípios da BRI</t>
  </si>
  <si>
    <t>Instalação de PCDs Hidrológicos</t>
  </si>
  <si>
    <t>Serviços de Captação e Tratamento de imagens aéreas para apoio a elaboração de relatório de inspeção, fiscalização e monitoramento das atividade do programa.</t>
  </si>
  <si>
    <t>Modernização do Cadastro de Usuários de Água e Esgoto da COMPESA na BRI</t>
  </si>
  <si>
    <t>Construção de Infraestrutura para alimentação em média tensão para as Estações de Bombeamento para adutora de Serro Azul.</t>
  </si>
  <si>
    <t>Implantação do Sistema de Supervisão e Controle da Adutora de Serro Azul (Automação)</t>
  </si>
  <si>
    <t>Execução de Projeto de Manejo de Fauna</t>
  </si>
  <si>
    <t>Implantação do Projeto de Compensação e Reposição Florestal para a adutora de Serro Azul</t>
  </si>
  <si>
    <t>Execução do Plano de Comunicação - Captação, Produção e Desenvolvimento de novos conteúdos interativos do Universo Compesa</t>
  </si>
  <si>
    <t xml:space="preserve">Restauração Florestal de APPs de Cursos d´água e nascente na Bacia do Rio Ipojuca - Pré-Plantio e Plantio </t>
  </si>
  <si>
    <t xml:space="preserve">Restauração Florestal de APPs de Cursos d´água e nascente na Bacia do Rio Ipojuca - Cercamento </t>
  </si>
  <si>
    <t>Obras de ampliação/requalificação do SES de Caruaru - Limpeza, Desobstrução, Cadastramento e Filmagem da Rede 2ª Etapa</t>
  </si>
  <si>
    <t>Obras de implantação do SES Escada 1ª Etapa - Limpeza, Desobstrução, Cadastramento da Rede existente</t>
  </si>
  <si>
    <t>Obras de ampliação/requalificação do SES de Caruaru - Demais Etapas com Recursos BID - Obras de Implantação da ETE do SES Alto do Moura e Rendeiras</t>
  </si>
  <si>
    <t>8005/2019</t>
  </si>
  <si>
    <t>CONSULTORIA FIRMAS</t>
  </si>
  <si>
    <t xml:space="preserve">Apoio à UGP para o Gerenciamento do Programa </t>
  </si>
  <si>
    <t xml:space="preserve">Apoio à UGP para a Supervisão de Obras </t>
  </si>
  <si>
    <t>Elaboração de projetos arquitetônicos e complementares para construção de almoxarifados regionais em Caruaru e Petrolina e projetos de reforma/adequação de almoxarifados regionais</t>
  </si>
  <si>
    <t>Sistema de Gestão Ambiental da Compesa</t>
  </si>
  <si>
    <t>Elaboração de Diagnóstico, RTP, Projeto Básico e estudos complementares para implantação do SES de Caruaru</t>
  </si>
  <si>
    <t xml:space="preserve">Elaboração do Plano de comunicação para os usuários da bacia do rio Ipojuca (BRI) - PSA </t>
  </si>
  <si>
    <t>Estruturação do monitoramento da qualidade de água na BRI - CPRH - Contratação de empresa de consultoria para implementação do Programa da Qualidade ( Laboratorio)</t>
  </si>
  <si>
    <t xml:space="preserve">Estruturação do monitoramento da qualidade de água na BRI - CPRH Contratação de empresa consultora para realizar o diagnóstico da situação ambiental atual da BRI. </t>
  </si>
  <si>
    <t>Elaboração dos projetos arquitetônicos dos núcleos de manutenção dos SES</t>
  </si>
  <si>
    <t>Auditoria independente externa</t>
  </si>
  <si>
    <t>PERC (Projetos Executivos de Ramais Condominiais) para as Obras do SES - Gravatá 1ª Etapa</t>
  </si>
  <si>
    <t>PERC (Projetos Executivos de Ramais Condominiais) para as Obras do SES de Sanharó</t>
  </si>
  <si>
    <t>PERC (Projetos Executivos de Ramais Condominiais) para as Obras do SES - Escada 1ª Etapa</t>
  </si>
  <si>
    <t>Estudo de concepção dos parques de Bezerros, Caruaru e São Caetano</t>
  </si>
  <si>
    <t>Elaboração de proposta de enquadramento dos cursos d'água da bacia hidrográfica do Rio Ipojuca</t>
  </si>
  <si>
    <t>Avaliação Econômica de Tacaimbó</t>
  </si>
  <si>
    <t>Elaboração de Proposta de sistema de outorga de lançamentos de efluentes de ETE</t>
  </si>
  <si>
    <t>Elaboração de Diagnóstico, RTP, Projeto Básico e estudos complementares para implantação do SES de Gravatá 2ª Etapa</t>
  </si>
  <si>
    <t>Elaboração de Diagnóstico, RTP, Projeto Básico e estudos complementares para implantação do SES de Poção, Chã Grande e Primavera</t>
  </si>
  <si>
    <t>Contratação de Consultoria para Modernização da Gestão de Manutenção das redes e ramais de água e esgoto</t>
  </si>
  <si>
    <t>Plano de Conservação e Uso do Entorno dos Reservatórios Artificiais - PACUERA</t>
  </si>
  <si>
    <t>Projeto executivo de pagamento por serviços ambientais - Produtor de Água - Açude Bitury</t>
  </si>
  <si>
    <t>Elaboração dos Projetos Básicos e Executivos dos Parques de Bezerros, Caruaru e São Caetano.</t>
  </si>
  <si>
    <t>Planejamento Estratégico da CPRH</t>
  </si>
  <si>
    <t>Ipojuca Digital - Criação de Plataforma para Disponibilização de Dados Referenciados Geograficamente (Mapeamento de Fontes Poluidoras)</t>
  </si>
  <si>
    <t>Modernização do Sistema Integrado de Gestão Empresarial da COMPESA (ALPHA) - Atualização do software ERP</t>
  </si>
  <si>
    <t>PERC (Projetos Executivos de Ramais Condominiais) para as Obras do SES de Caruaru (Recursos BID)</t>
  </si>
  <si>
    <t>Projetos de Arquitetura dos Laboratórios Regionais de Água e de Esgoto</t>
  </si>
  <si>
    <t>Elaboração de Diagnóstico, RTP, Projeto Básico e estudos complementares para implantação do SES de Escada 2ª Etapa</t>
  </si>
  <si>
    <t>Elaboração do Estudo de concepção e Projetos Executivos do Parque Ambiental de Belo Jardim, Gravatá e Escada</t>
  </si>
  <si>
    <t>Cadastro de Usuários de Água da Bacia do Rio Ipojuca</t>
  </si>
  <si>
    <t>Metodologia de acompanhamento de empreendimentos de infraestrutura hídrica, conservaçao e gestão de recursos hídricos na BRI</t>
  </si>
  <si>
    <t>PERC (Projetos Executivos de Ramais Condominiais) para as Obras do SES  de Belo Jardim 1ª Etapa</t>
  </si>
  <si>
    <t>Contratação de consultoria para Sistema de cobrança pelo uso da água na BRI.</t>
  </si>
  <si>
    <t xml:space="preserve">Contratação de consultora para inclusão de bioindicadores e novos parametros físico/químicos. </t>
  </si>
  <si>
    <t>Aprimoramento dos macroprocessos da COMPESA e Conformidade da Gestão.</t>
  </si>
  <si>
    <t>Elaboração do Plano Estratégico da COMPESA</t>
  </si>
  <si>
    <t>Implantação de processos de gestão de riscos de contratos de obras e serviços terceirizados da Compesa.</t>
  </si>
  <si>
    <t>Aprimoramento do Modelo de Gestão de Custos e Despesas da COMPESA com Foco em Resultado.</t>
  </si>
  <si>
    <t>Melhorias nos Processos de Gestão da Qualidade para certificação ISO 9001, na Área de Projetos de Engenharia</t>
  </si>
  <si>
    <t>Projeto Básico para Ampliação e Adequação da ETE de Escada.</t>
  </si>
  <si>
    <t>Implantação do Sistema de Gestão da Qualidade do Laboratório Central para certificação NBR ISO 17025.</t>
  </si>
  <si>
    <t>Planos Regionais de Água e Esgoto nas bacias dos Rios Ipojuca e Capibaribe</t>
  </si>
  <si>
    <t>Modelagem da Operação dos Sistemas Integrados de Produção de Água</t>
  </si>
  <si>
    <t>Projeto da Adutora do Serro Azul</t>
  </si>
  <si>
    <t>Elaboração de Projeto Executivo para construção do Laboratório do CPRH (Exigência para a  Acreditação)</t>
  </si>
  <si>
    <t>Execução do Plano de Comunicação para os usuários da bacia do rio Ipojuca (BRI) - PSA - Integração com as ações do comitê de imagens da COMPESA. (endomarketing)</t>
  </si>
  <si>
    <t>Supervisão das Obras de Serro Azul</t>
  </si>
  <si>
    <t>Apoio Técnico das Obras (ATO) de Serro Azul</t>
  </si>
  <si>
    <t>Melhoria dos resultados da COMPESA por meio do aumento da receita e da adimplência e aprimorar o processo de definição e desdobramento de metas.</t>
  </si>
  <si>
    <t>Sistema de Controle Interno da SDEC</t>
  </si>
  <si>
    <t>Implementação de Planos e Programas Ambientais da adutora de Serro Azul</t>
  </si>
  <si>
    <t>Estudo de Viabilidade Econômica Financeira para Fornecimento de Água e de Esgotamento Sanitário para Municípios da Mata Sul de PE.</t>
  </si>
  <si>
    <t>Avaliação Final do Programa PSA IPOJUCA</t>
  </si>
  <si>
    <t>Consultoria Especializada para Modernização do GSAN</t>
  </si>
  <si>
    <t>Elaboração de Planos Regionais de Água e Esgoto nas bacias dos Rios Una e Sirinhaém</t>
  </si>
  <si>
    <t>PERC (Projetos Executivos de Ramais Condominiais) para as Obras do SES de Belo Jardim, Bezerros, Caruaru, Escada, Gravatá, Sanharó.</t>
  </si>
  <si>
    <t>Aguardando OS</t>
  </si>
  <si>
    <t>Desenvolvimento de Software para Gestão do Laboratório da CPRH</t>
  </si>
  <si>
    <t>Plano de Segurança da Barragem de Serro Azul</t>
  </si>
  <si>
    <t>Diagnóstico da Situação da Fauna e Flora da Barragem de Serro Azul</t>
  </si>
  <si>
    <t xml:space="preserve">Plano de Gerenciamento dos Resíduos Sólidos de unidades da Compesa na Bacia Hidrográfica do Rio Ipojuca </t>
  </si>
  <si>
    <t>CONSULTORIA INDIVIDUAIS</t>
  </si>
  <si>
    <t xml:space="preserve">Consultoria individual em apoio à UGP - Coordenador Executivo </t>
  </si>
  <si>
    <t>Consultoria individual em apoio à UGP - Assessor Especial de Coordenação</t>
  </si>
  <si>
    <t>Consultoria individual em apoio à UGP - Assessor APAC</t>
  </si>
  <si>
    <t>Consultoria individual em apoio à UGP - Assessor Jurídico</t>
  </si>
  <si>
    <t>Consultoria individual em apoio à UGP - Assessor Administrativo/Financeiro</t>
  </si>
  <si>
    <t>Consultoria individual em apoio à UGP - Assessor Técnico</t>
  </si>
  <si>
    <t>Consultoria individual em apoio à UGP - Orçamentista</t>
  </si>
  <si>
    <t>2.1.11.7</t>
  </si>
  <si>
    <t xml:space="preserve">Consultoria Individual em apoio ao EGP - Escritório de Gerenciamento de Projetos </t>
  </si>
  <si>
    <t>Consultoria Individual em apoio a UGP - Assessor Técnico para Elaboração de estudo de alternativas para tratamento e disposição final dos lodos gerados nos SES das sedes Municipais de Sanharó, Gravatá, Tacaimbó e Caruaru</t>
  </si>
  <si>
    <t>Consultoria Individual em apoio a UGP - Avaliação intermediária do Programa</t>
  </si>
  <si>
    <t>Consultores Individuais diversos</t>
  </si>
  <si>
    <t>Consultoria Individual em apoio a UGP - Assessor Técnico para elaboração de estudo técnico da alternativa escolhida para tratamento e disposição final dos lodos gerados nos SES das sedes Municipais de Sanharó, Gravatá, Tacaimbo e Caruaru</t>
  </si>
  <si>
    <t>Consultoria individual para Capacitação de equipes nas ferramentas de Gestão, com foco em Mapeamento e Soluções de problemas</t>
  </si>
  <si>
    <t>Consultoria Individual para Elaboração de estudo de viabilidade Econômica da Adutora de Serro Azul</t>
  </si>
  <si>
    <t>Consultoria Individual para  Elaboração de Relatório Ambiental e Social da Adutora de Serro Azul</t>
  </si>
  <si>
    <t>Consultoria Individual Especialista em Obras para acompanhamento das obras da  Adutora de Serro Azul e sua integração com os sistemas produtores do agreste pernambucano</t>
  </si>
  <si>
    <t>Consultoria Individual Especialista em Controle Operacional de Sistemas Integrados</t>
  </si>
  <si>
    <t xml:space="preserve">Consultoria Individual especialista em gestão empresarial e sustentabilidade corporativa para prestação de serviços de elaboração do relatório de sustentabilidade </t>
  </si>
  <si>
    <t>Consultoria Individual para Elaboração de proposta de modelo institucional e estratégias para implementação da responsabilidade socioambiental empresarial da COMPESA.</t>
  </si>
  <si>
    <t>Consultoria Individual para Elaboração de programa de educação ambiental com ênfase na preservação florestal</t>
  </si>
  <si>
    <t>Levantamento do potencial de autoprodução de energia fotovoltaica nas unidades da COMPESA.</t>
  </si>
  <si>
    <t>Estudo de viabilidade das 42 unidades da COMPESA para migração ao mercado livre de enegia.</t>
  </si>
  <si>
    <t>Consultoria Individual para Elaboração de Instrumentos de aprendizagem voltado para a educação ambiental</t>
  </si>
  <si>
    <t xml:space="preserve">Consultoria individual em apoio à UGP - Engº Civil Especialista </t>
  </si>
  <si>
    <t>Consultoria individual em apoio à UGP - Especialista Engº Cartógrafo</t>
  </si>
  <si>
    <t>Consultoria individual em apoio à UGP - Especialista Ambiental</t>
  </si>
  <si>
    <t>Consultoria individual em apoio à UGP - Especialista Social</t>
  </si>
  <si>
    <t>Consultoria individual em apoio à UGP - Engº Civil Especialista Estrutural</t>
  </si>
  <si>
    <t>Adequação da sala de situação da APAC - Contratação de Consultoria Individual para treinamento e implantação de novos produtos de radar metereológico.</t>
  </si>
  <si>
    <t>Contratação de Consultor Individual para adquação do sistema de suporte e decisão em recursos Hídricos da APAC.</t>
  </si>
  <si>
    <t>CAPACITAÇÕES</t>
  </si>
  <si>
    <t>Treinamento e Capacitação de Integrantes do Programa PSA IPOJUCA</t>
  </si>
  <si>
    <t>Estruturação das Unidades Regionais da CPRH - Realização das Oficinas Ambientais e Capacitação da Equipe Técnica.</t>
  </si>
  <si>
    <t>Capacitação da equipe do laboratório da CPRH. (Cursos CETESB) - 8 Cursos</t>
  </si>
  <si>
    <t>SUBPROJETOS</t>
  </si>
  <si>
    <t>Controle Tecnológico das obras de Gravatá</t>
  </si>
  <si>
    <t>Controle tecnológico das obras de Sanharó</t>
  </si>
  <si>
    <t>Controle tecnológico das obras de Escada 1ª Etapa</t>
  </si>
  <si>
    <t>Controle Tecnológico das obras de Belo Jardim</t>
  </si>
  <si>
    <t>Controle Tecnológico das obras de Caruaru</t>
  </si>
  <si>
    <t>Controle Tecnológico das obras de Bezerros</t>
  </si>
  <si>
    <t xml:space="preserve">Controle Tecnológico das Obras dos SES </t>
  </si>
  <si>
    <t>FOLHA DE COMENTÁRIOS 12º PA</t>
  </si>
  <si>
    <t xml:space="preserve">Comentários </t>
  </si>
  <si>
    <t>Nomeclatura alterada devido ao cancemento do Lote referente ao municípo de Bezerros.</t>
  </si>
  <si>
    <t>Nomeclatura alterada.</t>
  </si>
  <si>
    <t>Inclusão no programa. Ação substitui o lote referente ao município de bezerros na aquisição 1.34</t>
  </si>
  <si>
    <t>Inclusão no programa.</t>
  </si>
  <si>
    <t>Rótulos de Linha</t>
  </si>
  <si>
    <t>(vazio)</t>
  </si>
  <si>
    <t>Total Geral</t>
  </si>
  <si>
    <t>Soma de Campo1</t>
  </si>
  <si>
    <t>CONSULTORIA INDIVIDUAL</t>
  </si>
  <si>
    <t>Método de seleção alterado.</t>
  </si>
  <si>
    <t>* Aquisição/contratação realizados sob a modalidade de revisão ex-post e Sistema Nacional</t>
  </si>
  <si>
    <t>** Aquisições/contratações inferiores a 25.000 USD</t>
  </si>
  <si>
    <t>Elaboração de Diagnóstico, RTP, Projeto Básico e estudos complementares para implantação do SES de Belo Jardim e Bezerros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</si>
</sst>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[$-416]mmmm\-yy;@"/>
    <numFmt numFmtId="165" formatCode="[$-416]mmm\-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 tint="0.24994659260841701"/>
      <name val="Calibri Light"/>
      <family val="2"/>
      <scheme val="major"/>
    </font>
    <font>
      <sz val="9"/>
      <color theme="1" tint="0.24994659260841701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  <font>
      <sz val="1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  <charset val="1"/>
    </font>
    <font>
      <sz val="9"/>
      <color rgb="FFFFFFFF"/>
      <name val="Arial"/>
      <family val="2"/>
    </font>
    <font>
      <sz val="9"/>
      <color theme="1"/>
      <name val="Arial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3366FF"/>
        <bgColor rgb="FF4F81BD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Protection="0">
      <alignment vertical="center"/>
    </xf>
    <xf numFmtId="0" fontId="6" fillId="0" borderId="0"/>
    <xf numFmtId="0" fontId="1" fillId="0" borderId="0"/>
    <xf numFmtId="0" fontId="10" fillId="0" borderId="0"/>
  </cellStyleXfs>
  <cellXfs count="71">
    <xf numFmtId="0" fontId="0" fillId="0" borderId="0" xfId="0"/>
    <xf numFmtId="0" fontId="0" fillId="2" borderId="0" xfId="0" applyFill="1"/>
    <xf numFmtId="0" fontId="7" fillId="2" borderId="4" xfId="0" applyFont="1" applyFill="1" applyBorder="1" applyAlignment="1">
      <alignment vertical="center"/>
    </xf>
    <xf numFmtId="0" fontId="7" fillId="2" borderId="5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0" fontId="7" fillId="2" borderId="6" xfId="0" applyFont="1" applyFill="1" applyBorder="1"/>
    <xf numFmtId="0" fontId="7" fillId="2" borderId="0" xfId="0" applyFont="1" applyFill="1"/>
    <xf numFmtId="0" fontId="7" fillId="2" borderId="10" xfId="0" applyFont="1" applyFill="1" applyBorder="1"/>
    <xf numFmtId="0" fontId="8" fillId="2" borderId="6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0" fontId="7" fillId="2" borderId="10" xfId="0" applyFont="1" applyFill="1" applyBorder="1" applyAlignment="1">
      <alignment horizontal="left" vertical="center"/>
    </xf>
    <xf numFmtId="0" fontId="0" fillId="2" borderId="12" xfId="0" applyFill="1" applyBorder="1"/>
    <xf numFmtId="0" fontId="0" fillId="2" borderId="13" xfId="0" applyFill="1" applyBorder="1"/>
    <xf numFmtId="0" fontId="3" fillId="2" borderId="3" xfId="3" applyFont="1" applyFill="1" applyBorder="1" applyAlignment="1">
      <alignment horizontal="center" vertical="center" wrapText="1"/>
    </xf>
    <xf numFmtId="0" fontId="5" fillId="2" borderId="8" xfId="0" applyFont="1" applyFill="1" applyBorder="1"/>
    <xf numFmtId="0" fontId="3" fillId="2" borderId="1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left" vertical="center" wrapText="1"/>
    </xf>
    <xf numFmtId="43" fontId="4" fillId="2" borderId="2" xfId="1" applyFont="1" applyFill="1" applyBorder="1" applyAlignment="1">
      <alignment horizontal="center" vertical="center" wrapText="1"/>
    </xf>
    <xf numFmtId="9" fontId="4" fillId="2" borderId="2" xfId="2" applyFont="1" applyFill="1" applyBorder="1" applyAlignment="1">
      <alignment horizontal="center" vertical="center" wrapText="1"/>
    </xf>
    <xf numFmtId="165" fontId="4" fillId="2" borderId="2" xfId="3" applyNumberFormat="1" applyFont="1" applyFill="1" applyBorder="1" applyAlignment="1">
      <alignment horizontal="center" vertical="center" wrapText="1"/>
    </xf>
    <xf numFmtId="43" fontId="9" fillId="2" borderId="15" xfId="3" applyNumberFormat="1" applyFont="1" applyFill="1" applyBorder="1" applyAlignment="1">
      <alignment horizontal="center" vertical="center" wrapText="1"/>
    </xf>
    <xf numFmtId="0" fontId="4" fillId="2" borderId="0" xfId="3" applyFont="1" applyFill="1" applyAlignment="1">
      <alignment horizontal="center" vertical="center"/>
    </xf>
    <xf numFmtId="0" fontId="4" fillId="2" borderId="0" xfId="3" applyFont="1" applyFill="1" applyAlignment="1">
      <alignment horizontal="center" vertical="center" wrapText="1"/>
    </xf>
    <xf numFmtId="164" fontId="4" fillId="2" borderId="0" xfId="3" applyNumberFormat="1" applyFont="1" applyFill="1" applyAlignment="1">
      <alignment horizontal="center" vertical="center" wrapText="1"/>
    </xf>
    <xf numFmtId="0" fontId="4" fillId="2" borderId="16" xfId="3" applyFont="1" applyFill="1" applyBorder="1" applyAlignment="1">
      <alignment horizontal="center" vertical="center" wrapText="1"/>
    </xf>
    <xf numFmtId="0" fontId="4" fillId="2" borderId="16" xfId="3" applyFont="1" applyFill="1" applyBorder="1" applyAlignment="1">
      <alignment horizontal="center" vertical="center"/>
    </xf>
    <xf numFmtId="164" fontId="4" fillId="2" borderId="2" xfId="3" applyNumberFormat="1" applyFont="1" applyFill="1" applyBorder="1" applyAlignment="1">
      <alignment horizontal="center" vertical="center" wrapText="1"/>
    </xf>
    <xf numFmtId="0" fontId="5" fillId="2" borderId="2" xfId="0" applyFont="1" applyFill="1" applyBorder="1"/>
    <xf numFmtId="43" fontId="4" fillId="2" borderId="15" xfId="1" applyFont="1" applyFill="1" applyBorder="1" applyAlignment="1">
      <alignment horizontal="center" vertical="center" wrapText="1"/>
    </xf>
    <xf numFmtId="43" fontId="9" fillId="2" borderId="12" xfId="3" applyNumberFormat="1" applyFont="1" applyFill="1" applyBorder="1" applyAlignment="1">
      <alignment horizontal="center" vertical="center" wrapText="1"/>
    </xf>
    <xf numFmtId="43" fontId="4" fillId="2" borderId="13" xfId="1" applyFont="1" applyFill="1" applyBorder="1" applyAlignment="1">
      <alignment horizontal="center" vertical="center" wrapText="1"/>
    </xf>
    <xf numFmtId="164" fontId="4" fillId="2" borderId="17" xfId="3" applyNumberFormat="1" applyFont="1" applyFill="1" applyBorder="1" applyAlignment="1">
      <alignment horizontal="center" vertical="center" wrapText="1"/>
    </xf>
    <xf numFmtId="43" fontId="4" fillId="2" borderId="14" xfId="1" applyFont="1" applyFill="1" applyBorder="1" applyAlignment="1">
      <alignment horizontal="center" vertical="center" wrapText="1"/>
    </xf>
    <xf numFmtId="0" fontId="8" fillId="0" borderId="0" xfId="6" applyFont="1"/>
    <xf numFmtId="0" fontId="11" fillId="4" borderId="20" xfId="6" applyFont="1" applyFill="1" applyBorder="1" applyAlignment="1">
      <alignment horizontal="center" vertical="center" wrapText="1"/>
    </xf>
    <xf numFmtId="0" fontId="12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43" fontId="0" fillId="0" borderId="0" xfId="0" applyNumberFormat="1"/>
    <xf numFmtId="0" fontId="4" fillId="0" borderId="2" xfId="3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left" vertical="center" wrapText="1"/>
    </xf>
    <xf numFmtId="0" fontId="0" fillId="2" borderId="0" xfId="0" applyFill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3" fillId="2" borderId="12" xfId="3" applyFont="1" applyFill="1" applyBorder="1" applyAlignment="1">
      <alignment horizontal="left" vertical="center" wrapText="1"/>
    </xf>
    <xf numFmtId="0" fontId="3" fillId="2" borderId="13" xfId="3" applyFont="1" applyFill="1" applyBorder="1" applyAlignment="1">
      <alignment horizontal="left" vertical="center" wrapText="1"/>
    </xf>
    <xf numFmtId="0" fontId="3" fillId="2" borderId="14" xfId="3" applyFont="1" applyFill="1" applyBorder="1" applyAlignment="1">
      <alignment horizontal="left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9" fillId="2" borderId="15" xfId="3" applyFont="1" applyFill="1" applyBorder="1" applyAlignment="1">
      <alignment horizontal="center" vertical="center" wrapText="1"/>
    </xf>
    <xf numFmtId="0" fontId="4" fillId="2" borderId="18" xfId="3" applyFont="1" applyFill="1" applyBorder="1" applyAlignment="1">
      <alignment horizontal="left" vertical="center" wrapText="1"/>
    </xf>
    <xf numFmtId="0" fontId="4" fillId="2" borderId="0" xfId="3" applyFont="1" applyFill="1" applyAlignment="1">
      <alignment horizontal="left" vertical="center" wrapText="1"/>
    </xf>
    <xf numFmtId="0" fontId="9" fillId="2" borderId="12" xfId="3" applyFont="1" applyFill="1" applyBorder="1" applyAlignment="1">
      <alignment horizontal="center" vertical="center" wrapText="1"/>
    </xf>
    <xf numFmtId="0" fontId="9" fillId="2" borderId="13" xfId="3" applyFont="1" applyFill="1" applyBorder="1" applyAlignment="1">
      <alignment horizontal="center" vertical="center" wrapText="1"/>
    </xf>
    <xf numFmtId="0" fontId="9" fillId="2" borderId="14" xfId="3" applyFont="1" applyFill="1" applyBorder="1" applyAlignment="1">
      <alignment horizontal="center" vertical="center" wrapText="1"/>
    </xf>
    <xf numFmtId="0" fontId="7" fillId="3" borderId="21" xfId="6" applyFont="1" applyFill="1" applyBorder="1" applyAlignment="1">
      <alignment horizontal="left" vertical="center"/>
    </xf>
    <xf numFmtId="0" fontId="7" fillId="3" borderId="22" xfId="6" applyFont="1" applyFill="1" applyBorder="1" applyAlignment="1">
      <alignment horizontal="left" vertical="center"/>
    </xf>
    <xf numFmtId="0" fontId="7" fillId="3" borderId="19" xfId="6" applyFont="1" applyFill="1" applyBorder="1" applyAlignment="1">
      <alignment horizontal="left"/>
    </xf>
    <xf numFmtId="0" fontId="7" fillId="3" borderId="0" xfId="6" applyFont="1" applyFill="1" applyAlignment="1">
      <alignment horizontal="left"/>
    </xf>
    <xf numFmtId="0" fontId="7" fillId="0" borderId="0" xfId="6" applyFont="1" applyAlignment="1">
      <alignment horizontal="center" vertical="center"/>
    </xf>
    <xf numFmtId="0" fontId="7" fillId="3" borderId="19" xfId="6" applyFont="1" applyFill="1" applyBorder="1" applyAlignment="1">
      <alignment horizontal="left" vertical="center"/>
    </xf>
    <xf numFmtId="0" fontId="7" fillId="3" borderId="0" xfId="6" applyFont="1" applyFill="1" applyAlignment="1">
      <alignment horizontal="left" vertical="center"/>
    </xf>
  </cellXfs>
  <cellStyles count="7">
    <cellStyle name="Normal" xfId="0" builtinId="0"/>
    <cellStyle name="Normal 2" xfId="3" xr:uid="{E0E8F72D-DB8F-47DA-9DC8-6B085582502B}"/>
    <cellStyle name="Normal 2 2" xfId="4" xr:uid="{867B33F1-CE94-4323-AFFF-03CE6E91DBF1}"/>
    <cellStyle name="Normal 4 2 2" xfId="5" xr:uid="{0C451F45-3F6A-47D4-A790-EC10D23D82C0}"/>
    <cellStyle name="Normal 5" xfId="6" xr:uid="{1634DC3F-802B-47D6-92C7-01B363482736}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908050</xdr:colOff>
      <xdr:row>0</xdr:row>
      <xdr:rowOff>104775</xdr:rowOff>
    </xdr:from>
    <xdr:to>
      <xdr:col>2</xdr:col>
      <xdr:colOff>4125520</xdr:colOff>
      <xdr:row>7</xdr:row>
      <xdr:rowOff>173567</xdr:rowOff>
    </xdr:to>
    <xdr:pic>
      <xdr:nvPicPr>
        <xdr:cNvPr id="2" name="Picture 3" descr="PNGTEST">
          <a:extLst>
            <a:ext uri="{FF2B5EF4-FFF2-40B4-BE49-F238E27FC236}">
              <a16:creationId xmlns:a16="http://schemas.microsoft.com/office/drawing/2014/main" id="{717B65DD-264F-4693-AE7B-65F8995666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06546" r="-2" b="-3871"/>
        <a:stretch>
          <a:fillRect/>
        </a:stretch>
      </xdr:blipFill>
      <xdr:spPr bwMode="auto">
        <a:xfrm>
          <a:off x="2155825" y="104775"/>
          <a:ext cx="3217470" cy="14689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866775</xdr:colOff>
      <xdr:row>1</xdr:row>
      <xdr:rowOff>30753</xdr:rowOff>
    </xdr:from>
    <xdr:to>
      <xdr:col>5</xdr:col>
      <xdr:colOff>838200</xdr:colOff>
      <xdr:row>6</xdr:row>
      <xdr:rowOff>114723</xdr:rowOff>
    </xdr:to>
    <xdr:pic>
      <xdr:nvPicPr>
        <xdr:cNvPr id="3" name="Picture 1" descr="PNGTEST">
          <a:extLst>
            <a:ext uri="{FF2B5EF4-FFF2-40B4-BE49-F238E27FC236}">
              <a16:creationId xmlns:a16="http://schemas.microsoft.com/office/drawing/2014/main" id="{E1468F96-BC7E-41F4-B1BD-F6CFFC5B4E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6700" t="-10670" r="-6700" b="-10670"/>
        <a:stretch>
          <a:fillRect/>
        </a:stretch>
      </xdr:blipFill>
      <xdr:spPr bwMode="auto">
        <a:xfrm>
          <a:off x="6334125" y="230778"/>
          <a:ext cx="2457450" cy="10840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200839</xdr:colOff>
      <xdr:row>1</xdr:row>
      <xdr:rowOff>66463</xdr:rowOff>
    </xdr:from>
    <xdr:to>
      <xdr:col>8</xdr:col>
      <xdr:colOff>370172</xdr:colOff>
      <xdr:row>6</xdr:row>
      <xdr:rowOff>81703</xdr:rowOff>
    </xdr:to>
    <xdr:pic>
      <xdr:nvPicPr>
        <xdr:cNvPr id="4" name="Picture 2" descr="PNGTEST">
          <a:extLst>
            <a:ext uri="{FF2B5EF4-FFF2-40B4-BE49-F238E27FC236}">
              <a16:creationId xmlns:a16="http://schemas.microsoft.com/office/drawing/2014/main" id="{FE49D625-6033-4BEA-95A1-A94C59541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072" t="4645" r="-3072" b="4645"/>
        <a:stretch>
          <a:fillRect/>
        </a:stretch>
      </xdr:blipFill>
      <xdr:spPr bwMode="auto">
        <a:xfrm>
          <a:off x="9078139" y="266488"/>
          <a:ext cx="2017183" cy="10153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706437</xdr:colOff>
      <xdr:row>1</xdr:row>
      <xdr:rowOff>95250</xdr:rowOff>
    </xdr:from>
    <xdr:to>
      <xdr:col>11</xdr:col>
      <xdr:colOff>416878</xdr:colOff>
      <xdr:row>6</xdr:row>
      <xdr:rowOff>33135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C22499C6-E660-41E5-8788-4984933C30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1587" y="295275"/>
          <a:ext cx="2482216" cy="9380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803349</xdr:colOff>
      <xdr:row>0</xdr:row>
      <xdr:rowOff>158750</xdr:rowOff>
    </xdr:from>
    <xdr:to>
      <xdr:col>14</xdr:col>
      <xdr:colOff>602478</xdr:colOff>
      <xdr:row>6</xdr:row>
      <xdr:rowOff>101965</xdr:rowOff>
    </xdr:to>
    <xdr:pic>
      <xdr:nvPicPr>
        <xdr:cNvPr id="6" name="Imagem 5" descr="Apac.jpg">
          <a:extLst>
            <a:ext uri="{FF2B5EF4-FFF2-40B4-BE49-F238E27FC236}">
              <a16:creationId xmlns:a16="http://schemas.microsoft.com/office/drawing/2014/main" id="{7D4CF4ED-F187-4B8A-ADBE-916EBCB402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clrChange>
            <a:clrFrom>
              <a:srgbClr val="FFFFFE"/>
            </a:clrFrom>
            <a:clrTo>
              <a:srgbClr val="FFFFFE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48124" y="158750"/>
          <a:ext cx="2570904" cy="11433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arciocabral\Desktop\12&#186;%20PA_PSA%20IPOJUCA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cio Giovanni Alves Cabral" refreshedDate="43675.476255208334" createdVersion="6" refreshedVersion="6" minRefreshableVersion="3" recordCount="357" xr:uid="{CA8FAFBB-36D8-41C2-930F-AF30730DF5A7}">
  <cacheSource type="worksheet">
    <worksheetSource ref="A1:BC1048576" sheet="PEP" r:id="rId2"/>
  </cacheSource>
  <cacheFields count="57">
    <cacheField name="Categoria" numFmtId="0">
      <sharedItems containsBlank="1"/>
    </cacheField>
    <cacheField name="Componente" numFmtId="0">
      <sharedItems containsBlank="1"/>
    </cacheField>
    <cacheField name="Subcomponente" numFmtId="0">
      <sharedItems containsBlank="1"/>
    </cacheField>
    <cacheField name="Nº do PA (Plano de Aquisições)" numFmtId="0">
      <sharedItems containsBlank="1" containsMixedTypes="1" containsNumber="1" containsInteger="1" minValue="0" maxValue="0"/>
    </cacheField>
    <cacheField name="Categoria de Investimento do PA" numFmtId="0">
      <sharedItems containsBlank="1"/>
    </cacheField>
    <cacheField name="Fonte" numFmtId="0">
      <sharedItems containsBlank="1"/>
    </cacheField>
    <cacheField name="Projetos" numFmtId="0">
      <sharedItems containsBlank="1"/>
    </cacheField>
    <cacheField name="Número Processo Licitatório" numFmtId="0">
      <sharedItems containsBlank="1"/>
    </cacheField>
    <cacheField name="Nº do Prism" numFmtId="0">
      <sharedItems containsBlank="1"/>
    </cacheField>
    <cacheField name="Orçamento US$" numFmtId="0">
      <sharedItems containsString="0" containsBlank="1" containsNumber="1" minValue="0" maxValue="69010161.679024369"/>
    </cacheField>
    <cacheField name="BID" numFmtId="0">
      <sharedItems containsString="0" containsBlank="1" containsNumber="1" minValue="0" maxValue="22417042.549473684"/>
    </cacheField>
    <cacheField name="GOV.PE" numFmtId="0">
      <sharedItems containsString="0" containsBlank="1" containsNumber="1" minValue="0" maxValue="69010161.679024369"/>
    </cacheField>
    <cacheField name="Status do Projeto (PA)" numFmtId="0">
      <sharedItems containsBlank="1"/>
    </cacheField>
    <cacheField name="Status BID" numFmtId="0">
      <sharedItems containsBlank="1"/>
    </cacheField>
    <cacheField name="Método de Aquisição" numFmtId="0">
      <sharedItems containsBlank="1"/>
    </cacheField>
    <cacheField name="Método de Revisão" numFmtId="0">
      <sharedItems containsBlank="1"/>
    </cacheField>
    <cacheField name="Data Anúncio/Convite" numFmtId="0">
      <sharedItems containsDate="1" containsBlank="1" containsMixedTypes="1" minDate="2012-05-10T00:00:00" maxDate="2020-01-01T00:00:00"/>
    </cacheField>
    <cacheField name="Previsão Assinatura do Contrato" numFmtId="0">
      <sharedItems containsDate="1" containsBlank="1" containsMixedTypes="1" minDate="2012-01-27T00:00:00" maxDate="2020-02-05T00:00:00"/>
    </cacheField>
    <cacheField name="Fim da Atividade" numFmtId="0">
      <sharedItems containsNonDate="0" containsString="0" containsBlank="1"/>
    </cacheField>
    <cacheField name="Realizado Acumulado 2014" numFmtId="0">
      <sharedItems containsString="0" containsBlank="1" containsNumber="1" minValue="0" maxValue="4499458.76"/>
    </cacheField>
    <cacheField name="Realizado Acumulado 2015" numFmtId="0">
      <sharedItems containsString="0" containsBlank="1" containsNumber="1" minValue="0" maxValue="4499458.76"/>
    </cacheField>
    <cacheField name="Realizado Acumulado 2016" numFmtId="0">
      <sharedItems containsString="0" containsBlank="1" containsNumber="1" minValue="0" maxValue="7351602.7699999996"/>
    </cacheField>
    <cacheField name="Realizado Acumulado 2017" numFmtId="0">
      <sharedItems containsString="0" containsBlank="1" containsNumber="1" minValue="0" maxValue="9249914.8699999992"/>
    </cacheField>
    <cacheField name="Realizado Acumulado 2018" numFmtId="0">
      <sharedItems containsString="0" containsBlank="1" containsNumber="1" minValue="0" maxValue="18796949.59"/>
    </cacheField>
    <cacheField name="Realizado Acumulado 2019" numFmtId="0">
      <sharedItems containsString="0" containsBlank="1" containsNumber="1" minValue="0" maxValue="20939067.960000001"/>
    </cacheField>
    <cacheField name="Saldo Acumulado" numFmtId="0">
      <sharedItems containsString="0" containsBlank="1" containsNumber="1" minValue="0" maxValue="69010161.679024369"/>
    </cacheField>
    <cacheField name="% Acumulado " numFmtId="0">
      <sharedItems containsBlank="1" containsMixedTypes="1" containsNumber="1" minValue="0" maxValue="1"/>
    </cacheField>
    <cacheField name="Executor" numFmtId="0">
      <sharedItems containsBlank="1"/>
    </cacheField>
    <cacheField name="jan/19" numFmtId="0">
      <sharedItems containsString="0" containsBlank="1" containsNumber="1" minValue="0" maxValue="121778.06"/>
    </cacheField>
    <cacheField name="fev/19" numFmtId="0">
      <sharedItems containsString="0" containsBlank="1" containsNumber="1" minValue="0" maxValue="1387054.16"/>
    </cacheField>
    <cacheField name="mar/19" numFmtId="0">
      <sharedItems containsString="0" containsBlank="1" containsNumber="1" minValue="0" maxValue="1109921.6400000004"/>
    </cacheField>
    <cacheField name="abr/19" numFmtId="0">
      <sharedItems containsString="0" containsBlank="1" containsNumber="1" minValue="0" maxValue="301333.63000000006"/>
    </cacheField>
    <cacheField name="mai/19" numFmtId="0">
      <sharedItems containsString="0" containsBlank="1" containsNumber="1" minValue="0" maxValue="299658.65999999997"/>
    </cacheField>
    <cacheField name="jun/19" numFmtId="0">
      <sharedItems containsString="0" containsBlank="1" containsNumber="1" minValue="0" maxValue="1989276.3"/>
    </cacheField>
    <cacheField name="jul/19" numFmtId="0">
      <sharedItems containsString="0" containsBlank="1" containsNumber="1" minValue="0" maxValue="689365.58157894737"/>
    </cacheField>
    <cacheField name="ago/19" numFmtId="0">
      <sharedItems containsString="0" containsBlank="1" containsNumber="1" minValue="0" maxValue="526315.78947368427"/>
    </cacheField>
    <cacheField name="set/19" numFmtId="0">
      <sharedItems containsString="0" containsBlank="1" containsNumber="1" minValue="0" maxValue="657894.73684210528"/>
    </cacheField>
    <cacheField name="out/19" numFmtId="0">
      <sharedItems containsString="0" containsBlank="1" containsNumber="1" minValue="0" maxValue="789473.68421052641"/>
    </cacheField>
    <cacheField name="nov/19" numFmtId="0">
      <sharedItems containsString="0" containsBlank="1" containsNumber="1" minValue="0" maxValue="921052.63157894742"/>
    </cacheField>
    <cacheField name="dez/19" numFmtId="0">
      <sharedItems containsString="0" containsBlank="1" containsNumber="1" minValue="0" maxValue="27604064.671609748"/>
    </cacheField>
    <cacheField name="2020" numFmtId="0">
      <sharedItems containsString="0" containsBlank="1" containsNumber="1" minValue="0" maxValue="41406097.007414624"/>
    </cacheField>
    <cacheField name="jan/20" numFmtId="0">
      <sharedItems containsString="0" containsBlank="1" containsNumber="1" minValue="0" maxValue="590719.5"/>
    </cacheField>
    <cacheField name="fev/20" numFmtId="0">
      <sharedItems containsString="0" containsBlank="1" containsNumber="1" minValue="-11110.905402105251" maxValue="590719.49736842117"/>
    </cacheField>
    <cacheField name="mar/20" numFmtId="0">
      <sharedItems containsString="0" containsBlank="1" containsNumber="1" minValue="0" maxValue="13802032.335804874"/>
    </cacheField>
    <cacheField name="abr/20" numFmtId="0">
      <sharedItems containsString="0" containsBlank="1" containsNumber="1" minValue="0" maxValue="956084.41777894727"/>
    </cacheField>
    <cacheField name="mai/20" numFmtId="0">
      <sharedItems containsString="0" containsBlank="1" containsNumber="1" minValue="-173727.68907499991" maxValue="13802032.335804874"/>
    </cacheField>
    <cacheField name="jun/20" numFmtId="0">
      <sharedItems containsString="0" containsBlank="1" containsNumber="1" minValue="0" maxValue="904682.02972631587"/>
    </cacheField>
    <cacheField name="jul/20" numFmtId="0">
      <sharedItems containsString="0" containsBlank="1" containsNumber="1" minValue="0" maxValue="13802032.335804874"/>
    </cacheField>
    <cacheField name="ago/20" numFmtId="0">
      <sharedItems containsString="0" containsBlank="1" containsNumber="1" minValue="0" maxValue="1838183.8375219305"/>
    </cacheField>
    <cacheField name="set/20" numFmtId="0">
      <sharedItems containsString="0" containsBlank="1" containsNumber="1" minValue="-36660.400000000132" maxValue="1838183.8375219305"/>
    </cacheField>
    <cacheField name="out/20" numFmtId="0">
      <sharedItems containsString="0" containsBlank="1" containsNumber="1" minValue="0" maxValue="1838183.8375219305"/>
    </cacheField>
    <cacheField name="nov/20" numFmtId="0">
      <sharedItems containsString="0" containsBlank="1" containsNumber="1" minValue="-13369.663732105264" maxValue="1838183.8375219305"/>
    </cacheField>
    <cacheField name="dez/20" numFmtId="0">
      <sharedItems containsString="0" containsBlank="1" containsNumber="1" minValue="0" maxValue="1838183.8375219305"/>
    </cacheField>
    <cacheField name="2021" numFmtId="0">
      <sharedItems containsBlank="1"/>
    </cacheField>
    <cacheField name="Saldo Final Previsto" numFmtId="0">
      <sharedItems containsBlank="1"/>
    </cacheField>
    <cacheField name="Nº do PA (Plano de Aquisições)2" numFmtId="0">
      <sharedItems containsBlank="1" containsMixedTypes="1" containsNumber="1" containsInteger="1" minValue="0" maxValue="0" count="275">
        <s v="4.01"/>
        <s v="2.27"/>
        <s v="4.02"/>
        <s v="n.a"/>
        <s v="3.03"/>
        <s v="1.10"/>
        <s v="2.28"/>
        <s v="2.07"/>
        <s v="4.37"/>
        <s v="4.38"/>
        <s v="4.39"/>
        <s v="4.40"/>
        <s v="4.51"/>
        <s v="6.01"/>
        <s v="4.03"/>
        <s v="1.08"/>
        <s v="2.31"/>
        <s v="4.21"/>
        <s v="1.23"/>
        <s v="2.29"/>
        <s v="5.08"/>
        <s v="4.41"/>
        <s v="2.35"/>
        <s v="4.04"/>
        <s v="3.11"/>
        <s v="2.01"/>
        <s v="2.13"/>
        <s v="2.14"/>
        <s v="2.52"/>
        <s v="2.69"/>
        <s v="2.15"/>
        <s v="2.41"/>
        <s v="2.16"/>
        <s v="2.53"/>
        <s v="2.54"/>
        <s v="2.78"/>
        <s v="2.94"/>
        <s v="5.01"/>
        <s v="5.02"/>
        <s v="5.03"/>
        <s v="5.04"/>
        <s v="5.05"/>
        <s v="5.06"/>
        <s v="5.07"/>
        <s v="5.11"/>
        <s v="5.13"/>
        <s v="5.14"/>
        <s v="5.15"/>
        <s v="5.16"/>
        <s v="5.17"/>
        <s v="5.18"/>
        <s v="5.19"/>
        <s v="5.20"/>
        <s v="5.23"/>
        <s v="5.24"/>
        <s v="5.25"/>
        <s v="5.26"/>
        <s v="5.27"/>
        <s v="5.28"/>
        <s v="5.29"/>
        <s v="5.30"/>
        <s v="2.17"/>
        <s v="4.27"/>
        <s v="3.12"/>
        <s v="2.36"/>
        <s v="2.37"/>
        <s v="4.56"/>
        <s v="2.56"/>
        <s v="4.52"/>
        <s v="3.01"/>
        <s v="1.33"/>
        <s v="4.20"/>
        <s v="4.05"/>
        <s v="1.14"/>
        <s v="2.33"/>
        <s v="4.34"/>
        <s v="7.04"/>
        <s v="1.32"/>
        <s v="2.82"/>
        <s v="2.83"/>
        <s v="4.19"/>
        <s v="1.07"/>
        <s v="2.02"/>
        <s v="4.12"/>
        <s v="7.01"/>
        <s v="1.26"/>
        <s v="2.84"/>
        <s v="4.06"/>
        <s v="1.13"/>
        <s v="3.05"/>
        <s v="4.28"/>
        <s v="1.17"/>
        <s v="2.42"/>
        <s v="7.05"/>
        <s v="1.21"/>
        <s v="1.29"/>
        <s v="2.57"/>
        <s v="2.91"/>
        <s v="1.27"/>
        <s v="2.58"/>
        <s v="2.92"/>
        <s v="3.27"/>
        <s v="3.24"/>
        <s v="1.37"/>
        <s v="2.93"/>
        <s v="1.15"/>
        <s v="2.34"/>
        <s v="2.89"/>
        <s v="7.06"/>
        <s v="1.01"/>
        <s v="2.08"/>
        <s v="2.09"/>
        <s v="2.10"/>
        <s v="2.11"/>
        <s v="2.12"/>
        <s v="1.16"/>
        <s v="2.72"/>
        <s v="1.09"/>
        <s v="2.04"/>
        <s v="2.30"/>
        <s v="4.13"/>
        <s v="7.02"/>
        <s v="2.76"/>
        <s v="4.42"/>
        <s v="1.02"/>
        <s v="4.14"/>
        <s v="7.03"/>
        <s v="4.30"/>
        <s v="1.24"/>
        <s v="2.60"/>
        <s v="2.61"/>
        <s v="3.25"/>
        <s v="2.85"/>
        <s v="1.11"/>
        <s v="1.03"/>
        <s v="1.04"/>
        <s v="1.42"/>
        <s v="1.05"/>
        <s v="1.06"/>
        <s v="4.29"/>
        <s v="3.06"/>
        <s v="1.18"/>
        <s v="2.32"/>
        <s v="4.43"/>
        <s v="2.38"/>
        <s v="2.49"/>
        <s v="2.62"/>
        <s v="2.63"/>
        <s v="1.30"/>
        <s v="2.55"/>
        <s v="2.59"/>
        <s v="2.18"/>
        <s v="2.19"/>
        <s v="2.20"/>
        <s v="2.21"/>
        <s v="2.51"/>
        <s v="2.22"/>
        <s v="2.23"/>
        <s v="2.24"/>
        <s v="2.25"/>
        <s v="4.10"/>
        <s v="5.09"/>
        <s v="5.12"/>
        <s v="1.25"/>
        <s v="2.64"/>
        <s v="2.65"/>
        <s v="2.66"/>
        <s v="4.44"/>
        <s v="4.45"/>
        <s v="2.26"/>
        <s v="4.57"/>
        <s v="4.46"/>
        <s v="1.22"/>
        <s v="2.43"/>
        <s v="2.44"/>
        <s v="2.45"/>
        <s v="2.46"/>
        <s v="2.75"/>
        <s v="3.17"/>
        <s v="3.18"/>
        <s v="3.19"/>
        <s v="3.20"/>
        <s v="4.53"/>
        <s v="2.47"/>
        <s v="2.48"/>
        <s v="1.31"/>
        <s v="4.49"/>
        <s v="4.50"/>
        <s v="2.86"/>
        <s v="2.67"/>
        <s v="4.58"/>
        <s v="7.07"/>
        <s v="2.80"/>
        <s v="5.21"/>
        <s v="5.22"/>
        <s v="2.73"/>
        <s v="2.74"/>
        <n v="0"/>
        <s v="1.35"/>
        <s v="3.26"/>
        <s v="1.38"/>
        <s v="1.39"/>
        <s v="1.40"/>
        <s v="1.41"/>
        <s v="1.43"/>
        <s v="4.23"/>
        <s v="3.07"/>
        <s v="4.22"/>
        <s v="3.04"/>
        <s v="3.13"/>
        <s v="3.23"/>
        <s v="3.22"/>
        <s v="4.60"/>
        <s v="4.61"/>
        <s v="4.15"/>
        <s v="4.24"/>
        <s v="1.20"/>
        <s v="4.31"/>
        <s v="1.34"/>
        <s v="1.44"/>
        <s v="4.16"/>
        <s v="4.18"/>
        <s v="2.03"/>
        <s v="3.02"/>
        <s v="2.39"/>
        <s v="3.14"/>
        <s v="2.50"/>
        <s v="2.90"/>
        <s v="2.79"/>
        <s v="2.71"/>
        <s v="2.81"/>
        <s v="5.31"/>
        <s v="4.35"/>
        <s v="4.32"/>
        <s v="4.33"/>
        <s v="1.12"/>
        <s v="3.15"/>
        <s v="4.07"/>
        <s v="3.08"/>
        <s v="3.21"/>
        <s v="3.09"/>
        <s v="4.48"/>
        <s v="3.28"/>
        <s v="2.96"/>
        <s v="4.25"/>
        <s v="4.26"/>
        <s v="6.02"/>
        <s v="2.05"/>
        <s v="6.03"/>
        <s v="4.08"/>
        <s v="4.09"/>
        <s v="4.36"/>
        <s v="3.10"/>
        <s v="2.06"/>
        <s v="2.40"/>
        <s v="4.59"/>
        <s v="4.47"/>
        <s v="1.19"/>
        <s v="2.70"/>
        <s v="2.68"/>
        <s v="2.77"/>
        <s v="2.87"/>
        <s v="2.88"/>
        <s v="4.17"/>
        <s v="4.54"/>
        <s v="4.62"/>
        <s v="3.16"/>
        <s v="2.95"/>
        <s v="5.32"/>
        <s v="4.11"/>
        <s v="5.10"/>
        <s v="4.55"/>
        <s v="1.28"/>
        <s v="1.36"/>
        <m/>
      </sharedItems>
    </cacheField>
    <cacheField name="Campo1" numFmtId="0" formula="ROUND('Orçamento US$'/1000,2)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57">
  <r>
    <s v="1. Engenharia e Administração"/>
    <s v="1.1 Gerenciamento e Supervisão"/>
    <s v="1.1.1 Apoio à UGP para o Gerenciamento do Programa "/>
    <s v="4.1"/>
    <s v="1.1.1.1"/>
    <s v="BID"/>
    <s v="1.1.01.01 - Apoio à UGP para o Gerenciamento do Programa "/>
    <s v="5053/2014"/>
    <s v="BR10648"/>
    <n v="8808710.0521052629"/>
    <n v="8808710.0521052629"/>
    <n v="0"/>
    <s v="Contrato em Execução"/>
    <s v="Comprometido"/>
    <s v="Seleção Baseada na Qualidade e Custo  (SBQC)"/>
    <s v="Ex-Ante"/>
    <d v="2013-09-20T00:00:00"/>
    <d v="2014-08-14T00:00:00"/>
    <m/>
    <n v="494987.53999999992"/>
    <n v="1795038.17"/>
    <n v="3109591.1900000004"/>
    <n v="5312661"/>
    <n v="7161346.79"/>
    <n v="8093400.8100000005"/>
    <n v="715309.24210526235"/>
    <n v="0.81298473302438345"/>
    <s v="COMPESA"/>
    <n v="121778.06"/>
    <n v="237993.27"/>
    <n v="5961.1"/>
    <n v="301333.63000000006"/>
    <n v="135775.53999999998"/>
    <n v="129212.42"/>
    <n v="147115.06315789474"/>
    <n v="144736.84210526317"/>
    <n v="65789.473684210534"/>
    <n v="65789.473684210534"/>
    <n v="65789.473684210534"/>
    <n v="65789.473684210534"/>
    <n v="160299.44210526239"/>
    <n v="65789.473684210534"/>
    <n v="65789.473684210534"/>
    <n v="28720.494736841341"/>
    <n v="0"/>
    <n v="0"/>
    <n v="0"/>
    <n v="0"/>
    <n v="0"/>
    <n v="0"/>
    <n v="0"/>
    <n v="0"/>
    <n v="0"/>
    <e v="#NAME?"/>
    <e v="#NAME?"/>
    <x v="0"/>
  </r>
  <r>
    <s v="1. Engenharia e Administração"/>
    <s v="1.1 Gerenciamento e Supervisão"/>
    <s v="Cancelado"/>
    <s v="2.27"/>
    <s v="1.1.2.1"/>
    <s v="BID"/>
    <s v="1.1.02.01 - Aquisição de Equipamentos de Apoio para a Gestão do Programa"/>
    <s v=""/>
    <s v=""/>
    <n v="0"/>
    <n v="0"/>
    <n v="0"/>
    <s v="Processo Cancelado"/>
    <s v="Cancelado"/>
    <s v="Comparação de Preços (CP) "/>
    <s v="Ex-Post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"/>
  </r>
  <r>
    <s v="1. Engenharia e Administração"/>
    <s v="1.1 Gerenciamento e Supervisão"/>
    <s v="1.1.3 Apoio à UGP para a Supervisão das obras do Programa "/>
    <s v="4.2"/>
    <s v="1.1.3.1"/>
    <s v="BID"/>
    <s v="1.1.03.01 - Apoio à UGP para a Supervisão de Obras "/>
    <s v="5492/2014"/>
    <s v="BRB2902"/>
    <n v="5906416.1768421037"/>
    <n v="5906416.1768421037"/>
    <n v="0"/>
    <s v="Contrato em Execução"/>
    <s v="Comprometido"/>
    <s v="Seleção Baseada na Qualidade e Custo  (SBQC)"/>
    <s v="Ex-Ante"/>
    <d v="2014-03-11T00:00:00"/>
    <d v="2015-07-13T00:00:00"/>
    <m/>
    <n v="0"/>
    <n v="116749.9"/>
    <n v="829627.80999999971"/>
    <n v="1934188.0499999989"/>
    <n v="3197735.2599999988"/>
    <n v="4055261.9399999985"/>
    <n v="1851154.2368421052"/>
    <n v="0.54140026104792449"/>
    <s v="COMPESA"/>
    <n v="74080.759999999995"/>
    <n v="125877.47999999998"/>
    <n v="236131.72000000003"/>
    <n v="11313.560000000001"/>
    <n v="271739.71999999997"/>
    <n v="138383.44"/>
    <n v="150627.23157894737"/>
    <n v="144736.84210526317"/>
    <n v="144736.84210526317"/>
    <n v="144736.84210526317"/>
    <n v="144736.84210526317"/>
    <n v="144736.84210526317"/>
    <n v="976842.79473684146"/>
    <n v="144736.84210526317"/>
    <n v="144736.84210526317"/>
    <n v="144736.84210526317"/>
    <n v="144736.84210526317"/>
    <n v="144736.84210526317"/>
    <n v="144736.84210526317"/>
    <n v="108421.74210526246"/>
    <n v="0"/>
    <n v="0"/>
    <n v="0"/>
    <n v="0"/>
    <n v="0"/>
    <e v="#NAME?"/>
    <e v="#NAME?"/>
    <x v="2"/>
  </r>
  <r>
    <s v="1. Engenharia e Administração"/>
    <s v="1.1 Gerenciamento e Supervisão"/>
    <s v="1.1.4 outras ações (Engenharia e Admnistração)"/>
    <s v="n.a"/>
    <s v="1.1.4.1"/>
    <s v="BID"/>
    <s v="1.1.04.01 - Provisionamento para Aditivos e Reajustes - Gerenciamento e Supervisão"/>
    <s v=""/>
    <s v=""/>
    <n v="1984873.7710526325"/>
    <n v="1984873.7710526325"/>
    <n v="0"/>
    <s v="Provisionamento/Componente"/>
    <s v="Comprometido"/>
    <s v="N/A"/>
    <s v="N/A"/>
    <s v=""/>
    <s v=""/>
    <m/>
    <n v="0"/>
    <n v="0"/>
    <n v="0"/>
    <n v="0"/>
    <n v="0"/>
    <n v="0"/>
    <n v="1984873.7710526325"/>
    <n v="0"/>
    <s v="COMPESA"/>
    <n v="0"/>
    <n v="0"/>
    <n v="0"/>
    <n v="0"/>
    <n v="0"/>
    <n v="0"/>
    <n v="0"/>
    <n v="0"/>
    <n v="0"/>
    <n v="0"/>
    <n v="0"/>
    <n v="0"/>
    <n v="1984873.7710526325"/>
    <n v="0"/>
    <n v="0"/>
    <n v="37068.978947369185"/>
    <n v="65789.473684210534"/>
    <n v="65789.473684210534"/>
    <n v="65789.473684210534"/>
    <n v="102104.57368421124"/>
    <n v="210526.31578947368"/>
    <n v="210526.31578947368"/>
    <n v="210526.31578947368"/>
    <n v="210526.31578947368"/>
    <n v="210526.31578947368"/>
    <e v="#NAME?"/>
    <e v="#NAME?"/>
    <x v="3"/>
  </r>
  <r>
    <s v="2. Custos Diretos"/>
    <s v="2.1 Fortalecimento Institucional"/>
    <s v="2.1.01 Estudo para a avaliação dos ativos da  COMPESA "/>
    <s v="3.3"/>
    <s v="2.1.1.1"/>
    <s v="BID"/>
    <s v="2.1.01.01 - Estudo para a avaliação dos ativos da  COMPESA"/>
    <s v="3970/2012"/>
    <s v="BRB2577"/>
    <n v="946356.60999999975"/>
    <n v="946356.60999999975"/>
    <n v="0"/>
    <s v="Contrato Concluído"/>
    <s v="Comprometido"/>
    <s v="Sistema Nacional (SN)"/>
    <s v="Sistema Nacional"/>
    <d v="2012-10-01T00:00:00"/>
    <d v="2012-10-18T00:00:00"/>
    <m/>
    <n v="420295.16999999987"/>
    <n v="598746.59999999986"/>
    <n v="697690.68999999983"/>
    <n v="833569.75999999978"/>
    <n v="946356.60999999975"/>
    <n v="946356.60999999975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4"/>
  </r>
  <r>
    <s v="2. Custos Diretos"/>
    <s v="2.1 Fortalecimento Institucional"/>
    <s v="2.1.02 Implementação do Sistema de Automação em unidades da  COMPESA "/>
    <s v="1.10"/>
    <s v="2.1.2.1"/>
    <s v="BID"/>
    <s v="2.1.02.01 - Automação das Unidades Operacionais da Área Norte e Goiana"/>
    <s v="5877/2015"/>
    <s v="BRB3357"/>
    <n v="3156880.1010526312"/>
    <n v="3156880.1010526312"/>
    <n v="0"/>
    <s v="Contrato em Execução"/>
    <s v="Comprometido"/>
    <s v="Licitação Pública Nacional (LPN)"/>
    <s v="Ex-Ante"/>
    <d v="2016-02-24T00:00:00"/>
    <d v="2016-07-15T00:00:00"/>
    <m/>
    <n v="0"/>
    <n v="0"/>
    <n v="557497.91999999993"/>
    <n v="1614870.8599999999"/>
    <n v="2578203.59"/>
    <n v="2737809.4299999997"/>
    <n v="419070.67105263146"/>
    <n v="0.81669354155716045"/>
    <s v="COMPESA"/>
    <n v="3331.68"/>
    <n v="86754.810000000012"/>
    <n v="36593.870000000003"/>
    <n v="16824.010000000006"/>
    <n v="12055.48"/>
    <n v="4045.9900000000002"/>
    <n v="59245.202631578948"/>
    <n v="125721.05263157895"/>
    <n v="234104.41578947377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5"/>
  </r>
  <r>
    <s v="2. Custos Diretos"/>
    <s v="2.1 Fortalecimento Institucional"/>
    <s v="2.1.02 Implementação do Sistema de Automação em unidades da  COMPESA "/>
    <s v="2.28"/>
    <s v="2.1.2.2"/>
    <s v="BID"/>
    <s v="2.1.02.02 - Automação das Unidades Operacionais da Área Norte - Aquisição de Medidores de Cloro Livre Residual"/>
    <s v="6661/2017"/>
    <s v="CBR76/2017"/>
    <n v="182564.93"/>
    <n v="182564.93"/>
    <n v="0"/>
    <s v="Contrato Concluído"/>
    <s v="Comprometido"/>
    <s v="Sistema Nacional (SN)"/>
    <s v="Sistema Nacional"/>
    <d v="2017-02-07T00:00:00"/>
    <d v="2017-07-21T00:00:00"/>
    <m/>
    <n v="0"/>
    <n v="0"/>
    <n v="0"/>
    <n v="182564.93"/>
    <n v="182564.93"/>
    <n v="182564.93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6"/>
  </r>
  <r>
    <s v="2. Custos Diretos"/>
    <s v="2.1 Fortalecimento Institucional"/>
    <s v="2.1.03 Aquisição de micro medidores"/>
    <s v="2.7"/>
    <s v="2.1.3.1"/>
    <s v="BID"/>
    <s v="2.1.03.01 - Aquisição de Hidrômetros"/>
    <s v="3596/2011_x000a_3873/2012"/>
    <s v="BRB2575/_x000a_BRB2576"/>
    <n v="4499458.76"/>
    <n v="4499458.76"/>
    <n v="0"/>
    <s v="Contrato Concluído"/>
    <s v="Comprometido"/>
    <s v="Sistema Nacional (SN)"/>
    <s v="Sistema Nacional"/>
    <s v="N/A"/>
    <d v="2012-01-27T00:00:00"/>
    <m/>
    <n v="4499458.76"/>
    <n v="4499458.76"/>
    <n v="4499458.76"/>
    <n v="4499458.76"/>
    <n v="4499458.76"/>
    <n v="4499458.76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7"/>
  </r>
  <r>
    <s v="2. Custos Diretos"/>
    <s v="2.1 Fortalecimento Institucional"/>
    <s v="2.1.04 Plano de Normalização e Padronização dos processos da COMPESA"/>
    <s v="4.37"/>
    <s v="2.1.4.1"/>
    <s v="BID"/>
    <s v="2.1.04.01 - Aprimoramento dos macroprocessos da COMPESA e Conformidade da Gestão."/>
    <s v="6670/2017"/>
    <s v="BR11844"/>
    <n v="497784.63210526318"/>
    <n v="497784.63210526318"/>
    <n v="0"/>
    <s v="Contrato em Execução"/>
    <s v="Comprometido"/>
    <s v="Seleção Baseada na Qualidade e Custo  (SBQC)"/>
    <s v="Ex-Ante"/>
    <d v="2016-09-15T00:00:00"/>
    <d v="2017-07-21T00:00:00"/>
    <m/>
    <n v="0"/>
    <n v="0"/>
    <n v="0"/>
    <n v="100552.56"/>
    <n v="304313.31"/>
    <n v="450202.49"/>
    <n v="47582.142105263192"/>
    <n v="0.61133528512718105"/>
    <s v="COMPESA"/>
    <n v="6816.89"/>
    <n v="62480.45"/>
    <n v="0"/>
    <n v="0"/>
    <n v="54438.7"/>
    <n v="22153.139999999996"/>
    <n v="10893.194736842106"/>
    <n v="23791.071052631534"/>
    <n v="12897.876315789519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8"/>
  </r>
  <r>
    <s v="2. Custos Diretos"/>
    <s v="2.1 Fortalecimento Institucional"/>
    <s v="2.1.04 Plano de Normalização e Padronização dos processos da COMPESA"/>
    <s v="4.38"/>
    <s v="2.1.4.2"/>
    <s v="BID"/>
    <s v="2.1.04.02 - Elaboração do Plano Estratégico da COMPESA"/>
    <s v="6813/2017"/>
    <s v="BR11884"/>
    <n v="273141.78999999998"/>
    <n v="273141.78999999998"/>
    <n v="0"/>
    <s v="Contrato Concluído"/>
    <s v="Comprometido"/>
    <s v="Seleção Baseada na Qualidade e Custo  (SBQC)"/>
    <s v="Ex-Ante"/>
    <d v="2016-11-01T00:00:00"/>
    <d v="2017-09-28T00:00:00"/>
    <m/>
    <n v="0"/>
    <n v="0"/>
    <n v="0"/>
    <n v="45464.7"/>
    <n v="232114.03999999998"/>
    <n v="273141.78999999998"/>
    <n v="0"/>
    <n v="0.84979321545780306"/>
    <s v="COMPESA"/>
    <n v="0"/>
    <n v="41027.75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9"/>
  </r>
  <r>
    <s v="2. Custos Diretos"/>
    <s v="2.1 Fortalecimento Institucional"/>
    <s v="Cancelado"/>
    <s v="4.39"/>
    <s v="2.1.4.3"/>
    <s v="BID"/>
    <s v="2.1.04.03 - Implantação de processos de gestão de riscos de contratos de obras e serviços terceirizados da Compesa."/>
    <s v=""/>
    <s v=""/>
    <n v="0"/>
    <n v="0"/>
    <n v="0"/>
    <s v="Processo Cancelado"/>
    <s v="Cancelado"/>
    <s v="Seleção Baseada na Qualificação do Consultor (SQC)"/>
    <s v="Ex-Ante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0"/>
  </r>
  <r>
    <s v="2. Custos Diretos"/>
    <s v="2.1 Fortalecimento Institucional"/>
    <s v="2.1.04 Plano de Normalização e Padronização dos processos da COMPESA"/>
    <s v="4.40"/>
    <s v="2.1.4.4"/>
    <s v="BID"/>
    <s v="2.1.04.04 - Aprimoramento do Modelo de Gestão de Custos e Despesas da COMPESA com Foco em Resultado."/>
    <s v="6997/2017"/>
    <s v="BR11928"/>
    <n v="105671.94"/>
    <n v="105671.94"/>
    <n v="0"/>
    <s v="Contrato em Execução"/>
    <s v="Comprometido"/>
    <s v="Seleção Baseada na Qualificação do Consultor (SQC)"/>
    <s v="Ex-Ante"/>
    <d v="2017-08-20T00:00:00"/>
    <d v="2018-02-19T00:00:00"/>
    <m/>
    <n v="0"/>
    <n v="0"/>
    <n v="0"/>
    <n v="0"/>
    <n v="105671.94"/>
    <n v="105671.94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1"/>
  </r>
  <r>
    <s v="2. Custos Diretos"/>
    <s v="2.1 Fortalecimento Institucional"/>
    <s v="Cancelado"/>
    <s v="4.51"/>
    <s v="2.1.4.5"/>
    <s v="GOV.PE"/>
    <s v="2.1.04.05 - Melhoria dos resultados da COMPESA por meio do aumento da receita e da adimplência e aprimorar o processo de definição e desdobramento de metas."/>
    <s v=""/>
    <s v=""/>
    <n v="0"/>
    <n v="0"/>
    <n v="0"/>
    <s v="Processo Cancelado"/>
    <s v="Cancelado"/>
    <s v="Sistema Nacional (SN)"/>
    <s v="Sistema Nacional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2"/>
  </r>
  <r>
    <s v="2. Custos Diretos"/>
    <s v="2.1 Fortalecimento Institucional"/>
    <s v="2.1.05 Plano de Capacitação dos integrantes do PSA Ipojuca."/>
    <s v="6.1"/>
    <s v="2.1.5.1"/>
    <s v="BID"/>
    <s v="2.1.05.01 - Treinamento e Capacitação de Integrantes do Programa PSA IPOJUCA"/>
    <s v="N/A"/>
    <s v="N/A"/>
    <n v="84039.13842105263"/>
    <n v="84039.13842105263"/>
    <n v="0"/>
    <s v="Contrato em Execução"/>
    <s v="Comprometido"/>
    <s v="Contratação Direta (CD)"/>
    <s v="Ex-Ante"/>
    <s v="N/A"/>
    <s v="N/A"/>
    <m/>
    <n v="0"/>
    <n v="3678.37"/>
    <n v="6994.17"/>
    <n v="20813.120000000003"/>
    <n v="37778.070000000007"/>
    <n v="37778.070000000007"/>
    <n v="46261.068421052623"/>
    <n v="0.44952947769079254"/>
    <s v="COMPESA"/>
    <n v="0"/>
    <n v="0"/>
    <n v="0"/>
    <n v="0"/>
    <n v="0"/>
    <n v="0"/>
    <n v="1607.8421052631579"/>
    <n v="1070.6765789473684"/>
    <n v="1315.7884210526317"/>
    <n v="1315.7894736842106"/>
    <n v="1315.7894736842106"/>
    <n v="1315.7894736842106"/>
    <n v="38319.39289473684"/>
    <n v="1315.7894736842106"/>
    <n v="1315.7894736842106"/>
    <n v="3289.4736842105262"/>
    <n v="3947.3684210526317"/>
    <n v="3289.4736842105262"/>
    <n v="3947.3684210526317"/>
    <n v="3289.4736842105262"/>
    <n v="3947.3684210526317"/>
    <n v="3289.4736842105262"/>
    <n v="3947.3684210526317"/>
    <n v="3289.4736842105262"/>
    <n v="3450.971842105263"/>
    <e v="#NAME?"/>
    <e v="#NAME?"/>
    <x v="13"/>
  </r>
  <r>
    <s v="2. Custos Diretos"/>
    <s v="2.1 Fortalecimento Institucional"/>
    <s v="2.1.06 Sistema Integrado de Suprimentos e Logística Implementado"/>
    <s v="4.3"/>
    <s v="2.1.6.1"/>
    <s v="BID"/>
    <s v="2.1.06.01 - Elaboração de projetos arquitetônicos e complementares para construção de almoxarifados regionais em Caruaru e Petrolina e projetos de reforma/adequação de almoxarifados regionais"/>
    <s v="5693/2015"/>
    <s v="BR11374"/>
    <n v="206374.6"/>
    <n v="206374.6"/>
    <n v="0"/>
    <s v="Contrato Concluído"/>
    <s v="Comprometido"/>
    <s v="Seleção Baseada na Qualidade e Custo  (SBQC - EXP)"/>
    <s v="Ex-Post"/>
    <d v="2014-11-28T00:00:00"/>
    <d v="2016-02-19T00:00:00"/>
    <m/>
    <n v="0"/>
    <n v="0"/>
    <n v="123444.97"/>
    <n v="206374.6"/>
    <n v="206374.6"/>
    <n v="206374.6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4"/>
  </r>
  <r>
    <s v="2. Custos Diretos"/>
    <s v="2.1 Fortalecimento Institucional"/>
    <s v="Cancelado"/>
    <s v="1.8"/>
    <s v="2.1.6.2"/>
    <s v="BID"/>
    <s v="2.1.06.02 - Obras de implantação, reforma e adequação dos almoxarifados regionais da COMPESA "/>
    <s v=""/>
    <s v=""/>
    <n v="0"/>
    <n v="0"/>
    <n v="0"/>
    <s v="Processo Cancelado"/>
    <s v="Cancelado"/>
    <s v="Licitação Pública Nacional (LPN - EXP)"/>
    <s v="Ex-Post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5"/>
  </r>
  <r>
    <s v="2. Custos Diretos"/>
    <s v="2.1 Fortalecimento Institucional"/>
    <s v="2.1.06 Sistema Integrado de Suprimentos e Logística Implementado"/>
    <s v="2.31"/>
    <s v="2.1.6.3"/>
    <s v="BID"/>
    <s v="2.1.06.03 - Aquisição de Equipamentos para o Sistema Integrado de Suprimentos e Logística"/>
    <s v="7544/2018"/>
    <s v=""/>
    <n v="95168.421052631587"/>
    <n v="95168.421052631587"/>
    <n v="0"/>
    <s v="Contrato em Execução"/>
    <s v="Comprometido"/>
    <s v="Sistema Nacional (SN)"/>
    <s v="Sistema Nacional"/>
    <d v="2018-12-14T00:00:00"/>
    <s v=""/>
    <m/>
    <n v="0"/>
    <n v="0"/>
    <n v="0"/>
    <n v="0"/>
    <n v="0"/>
    <n v="0"/>
    <n v="95168.421052631587"/>
    <n v="0"/>
    <s v="COMPESA"/>
    <n v="0"/>
    <n v="0"/>
    <n v="0"/>
    <n v="0"/>
    <n v="0"/>
    <n v="0"/>
    <n v="0"/>
    <n v="61859.473684210527"/>
    <n v="33308.947368421053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6"/>
  </r>
  <r>
    <s v="2. Custos Diretos"/>
    <s v="2.1 Fortalecimento Institucional"/>
    <s v="2.1.07 Plano de Manutenção Preventiva"/>
    <s v="4.21"/>
    <s v="2.1.7.1"/>
    <s v="BID"/>
    <s v="2.1.07.01 - Contratação de Consultoria para Modernização da Gestão de Manutenção das redes e ramais de água e esgoto"/>
    <s v="6273/2016"/>
    <s v="BR11693"/>
    <n v="241574.67999999993"/>
    <n v="241574.67999999993"/>
    <n v="0"/>
    <s v="Contrato Concluído"/>
    <s v="Comprometido"/>
    <s v="Seleção Baseada na Qualificação do Consultor (SQC)"/>
    <s v="Ex-Ante"/>
    <d v="2016-02-24T00:00:00"/>
    <d v="2016-10-04T00:00:00"/>
    <m/>
    <n v="0"/>
    <n v="0"/>
    <n v="56597.94999999999"/>
    <n v="241574.67999999993"/>
    <n v="241574.67999999993"/>
    <n v="241574.67999999993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7"/>
  </r>
  <r>
    <s v="2. Custos Diretos"/>
    <s v="2.1 Fortalecimento Institucional"/>
    <s v="Cancelado"/>
    <s v="1.23"/>
    <s v="2.1.7.2"/>
    <s v="BID"/>
    <s v="2.1.07.02 - Obras de implantação, reforma e adequação do Núcleo de Manutenção das redes e ramais de água e esgoto da RMR."/>
    <s v=""/>
    <s v=""/>
    <n v="0"/>
    <n v="0"/>
    <n v="0"/>
    <s v="Processo Cancelado"/>
    <s v="Cancelado"/>
    <s v="Licitação Pública Nacional (LPN)"/>
    <s v="Ex-Ante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8"/>
  </r>
  <r>
    <s v="2. Custos Diretos"/>
    <s v="2.1 Fortalecimento Institucional"/>
    <s v="Cancelado"/>
    <s v="2.29"/>
    <s v="2.1.7.3"/>
    <s v="BID"/>
    <s v="2.1.07.03 - Aquisição de bens e equipamentos (software e Hardware) para o sistema de gestão de ramais de água e esgotos"/>
    <s v=""/>
    <s v=""/>
    <n v="0"/>
    <n v="0"/>
    <n v="0"/>
    <s v="Processo Cancelado"/>
    <s v="Cancelado"/>
    <s v="Sistema Nacional (SN)"/>
    <s v="Sistema Nacional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9"/>
  </r>
  <r>
    <s v="2. Custos Diretos"/>
    <s v="2.1 Fortalecimento Institucional"/>
    <s v="2.1.08 Elaboração e  Implantação do Sistema de Gestão de Projetos COMPESA"/>
    <s v="5.8"/>
    <s v="2.1.8.1"/>
    <s v="BID"/>
    <s v="2.1.08.01 - Consultoria Individual em apoio ao EGP - Escritório de Gerenciamento de Projetos "/>
    <s v="5621/2015"/>
    <s v="BR11001"/>
    <n v="47303.09"/>
    <n v="47303.09"/>
    <n v="0"/>
    <s v="Contrato Concluído"/>
    <s v="Comprometido"/>
    <s v="Comparação de Qualificações (3 CV - EXP)"/>
    <s v="Ex-Post"/>
    <d v="2015-02-24T00:00:00"/>
    <d v="2015-07-15T00:00:00"/>
    <m/>
    <n v="0"/>
    <n v="11606.32"/>
    <n v="44351.619999999995"/>
    <n v="47303.09"/>
    <n v="47303.09"/>
    <n v="47303.09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0"/>
  </r>
  <r>
    <s v="2. Custos Diretos"/>
    <s v="2.1 Fortalecimento Institucional"/>
    <s v="2.1.08 Elaboração e  Implantação do Sistema de Gestão de Projetos COMPESA"/>
    <s v="4.41"/>
    <s v="2.1.8.2"/>
    <s v="BID"/>
    <s v="2.1.08.02 - Melhorias nos Processos de Gestão da Qualidade para certificação ISO 9001, na Área de Projetos de Engenharia"/>
    <s v="6906/2017"/>
    <s v="BR11873"/>
    <n v="142433.88"/>
    <n v="142433.88"/>
    <n v="0"/>
    <s v="Contrato em Execução"/>
    <s v="Comprometido"/>
    <s v="Seleção Baseada na Qualificação do Consultor (SQC)"/>
    <s v="Ex-Ante"/>
    <d v="2016-11-19T00:00:00"/>
    <d v="2017-08-29T00:00:00"/>
    <m/>
    <n v="0"/>
    <n v="0"/>
    <n v="0"/>
    <n v="5576.45"/>
    <n v="85321.87999999999"/>
    <n v="142433.88"/>
    <n v="0"/>
    <n v="0.59902798407232882"/>
    <s v="COMPESA"/>
    <n v="23266.22"/>
    <n v="26582.76"/>
    <n v="7263.02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1"/>
  </r>
  <r>
    <s v="2. Custos Diretos"/>
    <s v="2.1 Fortalecimento Institucional"/>
    <s v="2.1.08 Elaboração e  Implantação do Sistema de Gestão de Projetos COMPESA"/>
    <s v="2.35"/>
    <s v="2.1.8.3"/>
    <s v="BID"/>
    <s v="2.1.08.03 - Aquisição de bens e equipamentos (Software, Hardware e outros equipamentos) para a área de Projetos de Engenharia da COMPESA (ISO 9001)"/>
    <s v="0363/2014_x000a_64186.000006/2016-12"/>
    <s v="CBR-676/2017"/>
    <n v="490671.64"/>
    <n v="490671.64"/>
    <n v="0"/>
    <s v="Contrato Concluído"/>
    <s v="Comprometido"/>
    <s v="Sistema Nacional (SN)"/>
    <s v="Sistema Nacional"/>
    <s v="N/A"/>
    <s v="30/12/2016_x000a_04/05/2017"/>
    <m/>
    <n v="0"/>
    <n v="0"/>
    <n v="0"/>
    <n v="404737.56"/>
    <n v="490671.64"/>
    <n v="490671.64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2"/>
  </r>
  <r>
    <s v="2. Custos Diretos"/>
    <s v="2.1 Fortalecimento Institucional"/>
    <s v="2.1.09 Elaboração e Implementação do Sistema de Gestão Ambiental da  COMPESA "/>
    <s v="4.4"/>
    <s v="2.1.9.1"/>
    <s v="BID"/>
    <s v="2.1.09.01 - Sistema de Gestão Ambiental da Compesa"/>
    <s v="6249/2015"/>
    <s v="BR11482"/>
    <n v="455153.94999999995"/>
    <n v="455153.94999999995"/>
    <n v="0"/>
    <s v="Contrato Concluído"/>
    <s v="Comprometido"/>
    <s v="Seleção Baseada na Qualidade e Custo  (SBQC - EXP)"/>
    <s v="Ex-Post"/>
    <d v="2015-01-16T00:00:00"/>
    <d v="2016-06-30T00:00:00"/>
    <m/>
    <n v="0"/>
    <n v="0"/>
    <n v="129923.58"/>
    <n v="266827.62"/>
    <n v="455153.94999999995"/>
    <n v="455153.94999999995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3"/>
  </r>
  <r>
    <s v="2. Custos Diretos"/>
    <s v="2.1 Fortalecimento Institucional"/>
    <s v="2.1.09 Elaboração e Implementação do Sistema de Gestão Ambiental da  COMPESA "/>
    <s v="3.11"/>
    <s v="2.1.9.2"/>
    <s v="BID"/>
    <s v="2.1.09.02 - Serviços de Digitalização, Gestão e Guarda de Documentos da COMPESA"/>
    <s v="6625/2016"/>
    <s v="BRB3601"/>
    <n v="124073.35999999999"/>
    <n v="124073.35999999999"/>
    <n v="0"/>
    <s v="Contrato Concluído"/>
    <s v="Comprometido"/>
    <s v="Contratação Direta (CD)"/>
    <s v="Ex-Ante"/>
    <d v="2016-11-03T00:00:00"/>
    <d v="2016-12-30T00:00:00"/>
    <m/>
    <n v="0"/>
    <n v="0"/>
    <n v="0"/>
    <n v="26541.119999999999"/>
    <n v="84265.62"/>
    <n v="124073.35999999999"/>
    <n v="0"/>
    <n v="0.67915965199943007"/>
    <s v="COMPESA"/>
    <n v="0"/>
    <n v="39807.74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4"/>
  </r>
  <r>
    <s v="2. Custos Diretos"/>
    <s v="2.1 Fortalecimento Institucional"/>
    <s v="2.1.10 Aquisição de bens e equipamentos de uso administrativo"/>
    <s v="2.1"/>
    <s v="2.1.10.1.1"/>
    <s v="BID"/>
    <s v="2.1.10.01 - Aquisição de bens de uso administrativo para nova sede da COMPESA - Mobiliário (Armários, Mesas e Gaveteiros)"/>
    <s v="5112/2014"/>
    <s v="BRB2547"/>
    <n v="1139551.6599999999"/>
    <n v="1139551.6599999999"/>
    <n v="0"/>
    <s v="Contrato Concluído"/>
    <s v="Comprometido"/>
    <s v="Sistema Nacional (SN)"/>
    <s v="Sistema Nacional"/>
    <d v="2014-03-12T00:00:00"/>
    <d v="2014-07-14T00:00:00"/>
    <m/>
    <n v="1071768.1499999999"/>
    <n v="1071768.1499999999"/>
    <n v="1139551.6599999999"/>
    <n v="1139551.6599999999"/>
    <n v="1139551.6599999999"/>
    <n v="1139551.6599999999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5"/>
  </r>
  <r>
    <s v="2. Custos Diretos"/>
    <s v="2.1 Fortalecimento Institucional"/>
    <s v="2.1.10 Aquisição de bens e equipamentos de uso administrativo"/>
    <s v="2.1"/>
    <s v="2.1.10.1.4"/>
    <s v="BID"/>
    <s v="2.1.10.01 - Aquisição de bens de uso administrativo para nova sede da COMPESA - Mobiliário (Poltronas Auditório)"/>
    <s v="5112/2014"/>
    <s v="BRB2531"/>
    <n v="58465.51"/>
    <n v="58465.51"/>
    <n v="0"/>
    <s v="Contrato Concluído"/>
    <s v="Comprometido"/>
    <s v="Sistema Nacional (SN)"/>
    <s v="Sistema Nacional"/>
    <d v="2014-03-12T00:00:00"/>
    <d v="2014-09-30T00:00:00"/>
    <m/>
    <n v="0"/>
    <n v="54403.44"/>
    <n v="58465.51"/>
    <n v="58465.51"/>
    <n v="58465.51"/>
    <n v="58465.51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5"/>
  </r>
  <r>
    <s v="2. Custos Diretos"/>
    <s v="2.1 Fortalecimento Institucional"/>
    <s v="2.1.10 Aquisição de bens e equipamentos de uso administrativo"/>
    <s v="2.13"/>
    <s v="2.1.10.2"/>
    <s v="BID"/>
    <s v="2.1.10.02 - Aquisição de bens de uso administrativo - Lote 1 (Antigo Lote 03) - Cadeiras Teladas"/>
    <s v="5112/2014"/>
    <s v="BRB2610"/>
    <n v="652098.37"/>
    <n v="652098.37"/>
    <n v="0"/>
    <s v="Contrato Concluído"/>
    <s v="Comprometido"/>
    <s v="Sistema Nacional (SN)"/>
    <s v="Sistema Nacional"/>
    <d v="2014-03-03T00:00:00"/>
    <d v="2014-10-22T00:00:00"/>
    <m/>
    <n v="606791.81999999995"/>
    <n v="606791.81999999995"/>
    <n v="652098.37"/>
    <n v="652098.37"/>
    <n v="652098.37"/>
    <n v="652098.37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6"/>
  </r>
  <r>
    <s v="2. Custos Diretos"/>
    <s v="2.1 Fortalecimento Institucional"/>
    <s v="2.1.10 Aquisição de bens e equipamentos de uso administrativo"/>
    <s v="2.14"/>
    <s v="2.1.10.3.1"/>
    <s v="BID"/>
    <s v="2.1.10.03 - Aquisição de bens de uso administrativo para nova sede da COMPESA - Mobiliário (Balcão de Recepção)"/>
    <s v="6189/2016"/>
    <s v="CBR-676/2017"/>
    <n v="33470.26"/>
    <n v="33470.26"/>
    <n v="0"/>
    <s v="Contrato Concluído"/>
    <s v="Comprometido"/>
    <s v="Sistema Nacional (SN)"/>
    <s v="Sistema Nacional"/>
    <d v="2016-04-08T00:00:00"/>
    <d v="2016-09-19T00:00:00"/>
    <m/>
    <n v="0"/>
    <n v="0"/>
    <n v="0"/>
    <n v="33470.26"/>
    <n v="33470.26"/>
    <n v="33470.26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7"/>
  </r>
  <r>
    <s v="2. Custos Diretos"/>
    <s v="2.1 Fortalecimento Institucional"/>
    <s v="2.1.10 Aquisição de bens e equipamentos de uso administrativo"/>
    <s v="2.14"/>
    <s v="2.1.10.3.2"/>
    <s v="BID"/>
    <s v="2.1.10.03 - Aquisição de bens de uso administrativo para nova sede da COMPESA - Mobiliário (Mesa de Reunião)"/>
    <s v="6189/2016"/>
    <s v="CBR-676/2017"/>
    <n v="10649.63"/>
    <n v="10649.63"/>
    <n v="0"/>
    <s v="Contrato Concluído"/>
    <s v="Comprometido"/>
    <s v="Sistema Nacional (SN)"/>
    <s v="Sistema Nacional"/>
    <d v="2016-04-08T00:00:00"/>
    <d v="2016-09-19T00:00:00"/>
    <m/>
    <n v="0"/>
    <n v="0"/>
    <n v="0"/>
    <n v="10649.63"/>
    <n v="10649.63"/>
    <n v="10649.63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7"/>
  </r>
  <r>
    <s v="2. Custos Diretos"/>
    <s v="2.1 Fortalecimento Institucional"/>
    <s v="2.1.10 Aquisição de bens e equipamentos de uso administrativo"/>
    <s v="2.14"/>
    <s v="2.1.10.3.3"/>
    <s v="BID"/>
    <s v="2.1.10.03 - Aquisição de bens de uso administrativo para nova sede da COMPESA - Mobiliário (Sofá)"/>
    <s v="6189/2016"/>
    <s v="CBR-676/2017"/>
    <n v="76068.77"/>
    <n v="76068.77"/>
    <n v="0"/>
    <s v="Contrato Concluído"/>
    <s v="Comprometido"/>
    <s v="Sistema Nacional (SN)"/>
    <s v="Sistema Nacional"/>
    <d v="2016-04-08T00:00:00"/>
    <d v="2016-09-19T00:00:00"/>
    <m/>
    <n v="0"/>
    <n v="0"/>
    <n v="0"/>
    <n v="76068.77"/>
    <n v="76068.77"/>
    <n v="76068.77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7"/>
  </r>
  <r>
    <s v="2. Custos Diretos"/>
    <s v="2.1 Fortalecimento Institucional"/>
    <s v="2.1.10 Aquisição de bens e equipamentos de uso administrativo"/>
    <s v="2.14"/>
    <s v="2.1.10.3.4"/>
    <s v="BID"/>
    <s v="2.1.10.03 - Aquisição de bens de uso administrativo para nova sede da COMPESA - Mobiliário (Cadeiras para auditório)"/>
    <s v="6189/2016"/>
    <s v="CBR-676/2017"/>
    <n v="177660.78"/>
    <n v="177660.78"/>
    <n v="0"/>
    <s v="Contrato Concluído"/>
    <s v="Comprometido"/>
    <s v="Sistema Nacional (SN)"/>
    <s v="Sistema Nacional"/>
    <d v="2016-04-08T00:00:00"/>
    <d v="2016-09-22T00:00:00"/>
    <m/>
    <n v="0"/>
    <n v="0"/>
    <n v="0"/>
    <n v="177660.78"/>
    <n v="177660.78"/>
    <n v="177660.78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7"/>
  </r>
  <r>
    <s v="2. Custos Diretos"/>
    <s v="2.1 Fortalecimento Institucional"/>
    <s v="2.1.10 Aquisição de bens e equipamentos de uso administrativo"/>
    <s v="2.52"/>
    <s v="2.1.10.3.5"/>
    <s v="BID"/>
    <s v="2.1.10.03 - Aquisição de bens de uso administrativo para nova sede da COMPESA - Mobiliário Complementar - Aquisição 01"/>
    <s v=""/>
    <s v="CBR76/2017"/>
    <n v="17480.3"/>
    <n v="17480.3"/>
    <n v="0"/>
    <s v="Contrato Concluído"/>
    <s v="Comprometido"/>
    <s v="Contratação Direta (CD)"/>
    <s v="Ex-Ante"/>
    <d v="2017-07-24T00:00:00"/>
    <d v="2018-04-16T00:00:00"/>
    <m/>
    <n v="0"/>
    <n v="0"/>
    <n v="0"/>
    <n v="0"/>
    <n v="17480.3"/>
    <n v="17480.3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8"/>
  </r>
  <r>
    <s v="2. Custos Diretos"/>
    <s v="2.1 Fortalecimento Institucional"/>
    <s v="2.1.10 Aquisição de bens e equipamentos de uso administrativo"/>
    <s v="2.69"/>
    <s v="2.1.10.3.6"/>
    <s v="BID"/>
    <s v="2.1.10.03 - Aquisição de bens de uso administrativo para nova sede da COMPESA - Mobiliário Complementar - Aquisição 02"/>
    <s v=""/>
    <s v="CBR-676/2017"/>
    <n v="64852.92"/>
    <n v="64852.92"/>
    <n v="0"/>
    <s v="Contrato Concluído"/>
    <s v="Comprometido"/>
    <s v="Contratação Direta (CD)"/>
    <s v="Ex-Ante"/>
    <d v="2018-03-07T00:00:00"/>
    <d v="2018-06-27T00:00:00"/>
    <m/>
    <n v="0"/>
    <n v="0"/>
    <n v="0"/>
    <n v="0"/>
    <n v="0"/>
    <n v="64852.92"/>
    <n v="0"/>
    <n v="0"/>
    <s v="COMPESA"/>
    <n v="0"/>
    <n v="64852.92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9"/>
  </r>
  <r>
    <s v="2. Custos Diretos"/>
    <s v="2.1 Fortalecimento Institucional"/>
    <s v="2.1.10 Aquisição de bens e equipamentos de uso administrativo"/>
    <s v="2.15"/>
    <s v="2.1.10.4"/>
    <s v="BID"/>
    <s v="2.1.10.04 - Aquisição de bens de uso administrativo para nova sede da COMPESA - Placas de proteção solar"/>
    <s v="7100/2017"/>
    <s v="CBR-676/2017"/>
    <n v="372455.48"/>
    <n v="372455.48"/>
    <n v="0"/>
    <s v="Contrato Concluído"/>
    <s v="Comprometido"/>
    <s v="Sistema Nacional (SN)"/>
    <s v="Sistema Nacional"/>
    <d v="2018-03-06T00:00:00"/>
    <d v="2018-05-15T00:00:00"/>
    <m/>
    <n v="0"/>
    <n v="0"/>
    <n v="0"/>
    <n v="0"/>
    <n v="372455.48"/>
    <n v="372455.48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30"/>
  </r>
  <r>
    <s v="2. Custos Diretos"/>
    <s v="2.1 Fortalecimento Institucional"/>
    <s v="2.1.10 Aquisição de bens e equipamentos de uso administrativo"/>
    <s v="2.41"/>
    <s v="2.1.10.5"/>
    <s v="BID"/>
    <s v="2.1.10.05 - Aquisição de bens de uso administrativo para nova sede da COMPESA - Solução de Projeção Multimídia em formato atípico"/>
    <s v=""/>
    <s v=""/>
    <n v="47244.736842105267"/>
    <n v="47244.736842105267"/>
    <n v="0"/>
    <s v="Previsto"/>
    <s v="Não Comprometido"/>
    <s v="Licitação Pública Nacional (LPN - EXP)"/>
    <s v="Ex-Post"/>
    <s v=""/>
    <d v="2019-11-05T00:00:00"/>
    <m/>
    <n v="0"/>
    <n v="0"/>
    <n v="0"/>
    <n v="0"/>
    <n v="0"/>
    <n v="0"/>
    <n v="47244.736842105267"/>
    <n v="0"/>
    <s v="COMPESA"/>
    <n v="0"/>
    <n v="0"/>
    <n v="0"/>
    <n v="0"/>
    <n v="0"/>
    <n v="0"/>
    <n v="0"/>
    <n v="0"/>
    <n v="0"/>
    <n v="0"/>
    <n v="0"/>
    <n v="0"/>
    <n v="47244.736842105267"/>
    <n v="0"/>
    <n v="0"/>
    <n v="11811.184210526317"/>
    <n v="11811.184210526317"/>
    <n v="23622.368421052633"/>
    <n v="0"/>
    <n v="0"/>
    <n v="0"/>
    <n v="0"/>
    <n v="0"/>
    <n v="0"/>
    <n v="0"/>
    <e v="#NAME?"/>
    <e v="#NAME?"/>
    <x v="31"/>
  </r>
  <r>
    <s v="2. Custos Diretos"/>
    <s v="2.1 Fortalecimento Institucional"/>
    <s v="2.1.10 Aquisição de bens e equipamentos de uso administrativo"/>
    <s v="2.16"/>
    <s v="2.1.10.6.1"/>
    <s v="BID"/>
    <s v="2.1.10.06 - Aquisição de Bens de uso administrativo para nova sede da COMPESA - Maquinas e Equipamentos Audiovisual"/>
    <s v="6296/2016"/>
    <s v="CBR-76/2017"/>
    <n v="2398.59"/>
    <n v="2398.59"/>
    <n v="0"/>
    <s v="Contrato Concluído"/>
    <s v="Comprometido"/>
    <s v="Sistema Nacional (SN)"/>
    <s v="Sistema Nacional"/>
    <d v="2016-08-17T00:00:00"/>
    <d v="2016-11-21T00:00:00"/>
    <m/>
    <n v="0"/>
    <n v="0"/>
    <n v="0"/>
    <n v="2398.59"/>
    <n v="2398.59"/>
    <n v="2398.59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32"/>
  </r>
  <r>
    <s v="2. Custos Diretos"/>
    <s v="2.1 Fortalecimento Institucional"/>
    <s v="2.1.10 Aquisição de bens e equipamentos de uso administrativo"/>
    <s v="2.16"/>
    <s v="2.1.10.6.2"/>
    <s v="BID"/>
    <s v="2.1.10.06 - Aquisição de Bens de uso administrativo para nova sede da COMPESA - Maquinas e Equipamentos Audiovisual"/>
    <s v="6296/2016"/>
    <s v="CBR-76/2017"/>
    <n v="1700.89"/>
    <n v="1700.89"/>
    <n v="0"/>
    <s v="Contrato Concluído"/>
    <s v="Comprometido"/>
    <s v="Sistema Nacional (SN)"/>
    <s v="Sistema Nacional"/>
    <d v="2016-08-17T00:00:00"/>
    <d v="2016-11-21T00:00:00"/>
    <m/>
    <n v="0"/>
    <n v="0"/>
    <n v="0"/>
    <n v="1700.89"/>
    <n v="1700.89"/>
    <n v="1700.89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32"/>
  </r>
  <r>
    <s v="2. Custos Diretos"/>
    <s v="2.1 Fortalecimento Institucional"/>
    <s v="2.1.10 Aquisição de bens e equipamentos de uso administrativo"/>
    <s v="2.16"/>
    <s v="2.1.10.6.3"/>
    <s v="BID"/>
    <s v="2.1.10.06 - Aquisição de Bens de uso administrativo para nova sede da COMPESA - Maquinas e Equipamentos Audiovisual"/>
    <s v="6296/2016"/>
    <s v="CBR-76/2017"/>
    <n v="47010.670000000006"/>
    <n v="47010.670000000006"/>
    <n v="0"/>
    <s v="Contrato Concluído"/>
    <s v="Comprometido"/>
    <s v="Sistema Nacional (SN)"/>
    <s v="Sistema Nacional"/>
    <d v="2016-08-17T00:00:00"/>
    <d v="2016-11-10T00:00:00"/>
    <m/>
    <n v="0"/>
    <n v="0"/>
    <n v="0"/>
    <n v="47010.670000000006"/>
    <n v="47010.670000000006"/>
    <n v="47010.670000000006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32"/>
  </r>
  <r>
    <s v="2. Custos Diretos"/>
    <s v="2.1 Fortalecimento Institucional"/>
    <s v="2.1.10 Aquisição de bens e equipamentos de uso administrativo"/>
    <s v="2.53"/>
    <s v="2.1.10.7"/>
    <s v="BID"/>
    <s v="2.1.10.07 - Aquisição de Bens de uso administrativo para nova sede da COMPESA - Controle de Acesso a pessoas e veículos na nova sede da COMPESA"/>
    <s v="6463/2016"/>
    <s v="CBR-676/2017"/>
    <n v="359739.31000000006"/>
    <n v="359739.31000000006"/>
    <n v="0"/>
    <s v="Contrato Concluído"/>
    <s v="Comprometido"/>
    <s v="Sistema Nacional (SN)"/>
    <s v="Sistema Nacional"/>
    <d v="2016-10-08T00:00:00"/>
    <d v="2017-04-07T00:00:00"/>
    <m/>
    <n v="0"/>
    <n v="0"/>
    <n v="0"/>
    <n v="293864.35000000003"/>
    <n v="359739.31000000006"/>
    <n v="359739.31000000006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33"/>
  </r>
  <r>
    <s v="2. Custos Diretos"/>
    <s v="2.1 Fortalecimento Institucional"/>
    <s v="2.1.10 Aquisição de bens e equipamentos de uso administrativo"/>
    <s v="2.54"/>
    <s v="2.1.10.8.1"/>
    <s v="BID"/>
    <s v="2.1.10.08 - Modernização dos suprimentos de Tecnologia da Informação da COMPESA - Aquisição de Hardware e Software para atender demandas de atualização tecnologica. (Computadores)"/>
    <s v="7847/2018"/>
    <s v=""/>
    <n v="104551.80789473685"/>
    <n v="104551.80789473685"/>
    <n v="0"/>
    <s v="Contrato em Execução"/>
    <s v="Comprometido"/>
    <s v="Sistema Nacional (SN)"/>
    <s v="Sistema Nacional"/>
    <d v="2018-12-07T00:00:00"/>
    <d v="2019-02-15T00:00:00"/>
    <m/>
    <n v="0"/>
    <n v="0"/>
    <n v="0"/>
    <n v="0"/>
    <n v="0"/>
    <n v="91050.5"/>
    <n v="13501.307894736849"/>
    <n v="0"/>
    <s v="COMPESA"/>
    <n v="0"/>
    <n v="0"/>
    <n v="0"/>
    <n v="0"/>
    <n v="91050.5"/>
    <n v="0"/>
    <n v="13501.307894736843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34"/>
  </r>
  <r>
    <s v="2. Custos Diretos"/>
    <s v="2.1 Fortalecimento Institucional"/>
    <s v="2.1.10 Aquisição de bens e equipamentos de uso administrativo"/>
    <s v="2.54"/>
    <s v="2.1.10.8.2"/>
    <s v="BID"/>
    <s v="2.1.10.08 - Modernização dos suprimentos de Tecnologia da Informação da COMPESA - Aquisição de Hardware e Software para atender demandas de atualização tecnologica. (Notebooks)"/>
    <s v="7847/2018"/>
    <s v=""/>
    <n v="55375.177368421057"/>
    <n v="55375.177368421057"/>
    <n v="0"/>
    <s v="Contrato em Execução"/>
    <s v="Comprometido"/>
    <s v="Sistema Nacional (SN)"/>
    <s v="Sistema Nacional"/>
    <d v="2018-12-07T00:00:00"/>
    <d v="2019-02-15T00:00:00"/>
    <m/>
    <n v="0"/>
    <n v="0"/>
    <n v="0"/>
    <n v="0"/>
    <n v="0"/>
    <n v="55044.23"/>
    <n v="330.9473684210534"/>
    <n v="0"/>
    <s v="COMPESA"/>
    <n v="0"/>
    <n v="0"/>
    <n v="0"/>
    <n v="0"/>
    <n v="55044.23"/>
    <n v="0"/>
    <n v="0"/>
    <n v="0"/>
    <n v="0"/>
    <n v="0"/>
    <n v="0"/>
    <n v="0"/>
    <n v="330.94736842105419"/>
    <n v="0"/>
    <n v="0"/>
    <n v="0"/>
    <n v="0"/>
    <n v="330.94736842105419"/>
    <n v="0"/>
    <n v="0"/>
    <n v="0"/>
    <n v="0"/>
    <n v="0"/>
    <n v="0"/>
    <n v="0"/>
    <e v="#NAME?"/>
    <e v="#NAME?"/>
    <x v="34"/>
  </r>
  <r>
    <s v="2. Custos Diretos"/>
    <s v="2.1 Fortalecimento Institucional"/>
    <s v="2.1.10 Aquisição de bens e equipamentos de uso administrativo"/>
    <s v="2.78"/>
    <s v="2.1.10.9"/>
    <s v="BID"/>
    <s v="2.1.10.09 - Modernização dos suprimentos de Tecnologia da Informação da COMPESA - Aquisição de solução para Data Discovery, do tipo (similar) QlikSense, com serviços de mentoring para transferência tecnológica.- Licenças e Suporte"/>
    <s v=""/>
    <s v=""/>
    <n v="118421.05263157895"/>
    <n v="118421.05263157895"/>
    <n v="0"/>
    <s v="Processo em Curso"/>
    <s v="Não Comprometido"/>
    <s v="Sistema Nacional (SN)"/>
    <s v="Sistema Nacional"/>
    <d v="2019-03-27T00:00:00"/>
    <d v="2019-07-27T00:00:00"/>
    <m/>
    <n v="0"/>
    <n v="0"/>
    <n v="0"/>
    <n v="0"/>
    <n v="0"/>
    <n v="0"/>
    <n v="118421.05263157895"/>
    <n v="0"/>
    <s v="COMPESA"/>
    <n v="0"/>
    <n v="0"/>
    <n v="0"/>
    <n v="0"/>
    <n v="0"/>
    <n v="0"/>
    <n v="0"/>
    <n v="0"/>
    <n v="0"/>
    <n v="29605.263157894737"/>
    <n v="52631.57894736842"/>
    <n v="36184.210526315794"/>
    <n v="0"/>
    <n v="0"/>
    <n v="0"/>
    <n v="0"/>
    <n v="0"/>
    <n v="0"/>
    <n v="0"/>
    <n v="0"/>
    <n v="0"/>
    <n v="0"/>
    <n v="0"/>
    <n v="0"/>
    <n v="0"/>
    <e v="#NAME?"/>
    <e v="#NAME?"/>
    <x v="35"/>
  </r>
  <r>
    <s v="2. Custos Diretos"/>
    <s v="2.1 Fortalecimento Institucional"/>
    <s v="2.1.10 Aquisição de bens e equipamentos de uso administrativo"/>
    <s v="2.94"/>
    <s v="2.1.10.10"/>
    <s v="BID"/>
    <s v="2.1.10.10 - Modernização dos suprimentos de Tecnologia da Informação da COMPESA - Aquisição de solução para Data Discovery, do tipo (similar) QlikSense, com serviços de mentoring para transferência tecnológica. - Treinamento"/>
    <s v=""/>
    <s v=""/>
    <n v="39473.68421052632"/>
    <n v="39473.68421052632"/>
    <n v="0"/>
    <s v="Processo em Curso"/>
    <s v="Não Comprometido"/>
    <s v="Comparação de Preços (CP) "/>
    <s v="Ex-Post"/>
    <d v="2019-03-27T00:00:00"/>
    <d v="2019-11-02T00:00:00"/>
    <m/>
    <n v="0"/>
    <n v="0"/>
    <n v="0"/>
    <n v="0"/>
    <n v="0"/>
    <n v="0"/>
    <n v="39473.68421052632"/>
    <n v="0"/>
    <s v="COMPESA"/>
    <n v="0"/>
    <n v="0"/>
    <n v="0"/>
    <n v="0"/>
    <n v="0"/>
    <n v="0"/>
    <n v="0"/>
    <n v="0"/>
    <n v="0"/>
    <n v="0"/>
    <n v="0"/>
    <n v="0"/>
    <n v="39473.68421052632"/>
    <n v="0"/>
    <n v="0"/>
    <n v="0"/>
    <n v="9868.4210526315801"/>
    <n v="9868.4210526315801"/>
    <n v="9868.4210526315801"/>
    <n v="9868.4210526315801"/>
    <n v="0"/>
    <n v="0"/>
    <n v="0"/>
    <n v="0"/>
    <n v="0"/>
    <e v="#NAME?"/>
    <e v="#NAME?"/>
    <x v="36"/>
  </r>
  <r>
    <s v="2. Custos Diretos"/>
    <s v="2.1 Fortalecimento Institucional"/>
    <s v="2.1.11 Contratação de Consultoria Individual"/>
    <s v="5.1"/>
    <s v="2.1.11.1"/>
    <s v="BID"/>
    <s v="2.1.11.01 - Consultoria individual em apoio à UGP - Coordenador Executivo "/>
    <s v="5137/2014"/>
    <s v="BR10544"/>
    <n v="348347.06894736842"/>
    <n v="348347.06894736842"/>
    <n v="0"/>
    <s v="Contrato em Execução"/>
    <s v="Comprometido"/>
    <s v="Comparação de Qualificações (3 CV - EXP)"/>
    <s v="Ex-Post"/>
    <d v="2014-03-19T00:00:00"/>
    <d v="2014-06-16T00:00:00"/>
    <m/>
    <n v="37355.65"/>
    <n v="105730.06"/>
    <n v="163187.88999999998"/>
    <n v="237898.43"/>
    <n v="307764.95"/>
    <n v="342263.49"/>
    <n v="6083.5789473684272"/>
    <n v="0.88350090307922202"/>
    <s v="COMPESA"/>
    <n v="5321.47"/>
    <n v="5555.08"/>
    <n v="6956.75"/>
    <n v="5555.08"/>
    <n v="5555.08"/>
    <n v="5555.08"/>
    <n v="5533.1552631578952"/>
    <n v="550.42368421058393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37"/>
  </r>
  <r>
    <s v="2. Custos Diretos"/>
    <s v="2.1 Fortalecimento Institucional"/>
    <s v="2.1.11 Contratação de Consultoria Individual"/>
    <s v="5.2"/>
    <s v="2.1.11.2"/>
    <s v="BID"/>
    <s v="2.1.11.02 - Consultoria individual em apoio à UGP - Assessor Especial de Coordenação"/>
    <s v="5219/2014"/>
    <s v="BR10545"/>
    <n v="309969.70473684213"/>
    <n v="309969.70473684213"/>
    <n v="0"/>
    <s v="Contrato em Execução"/>
    <s v="Comprometido"/>
    <s v="Comparação de Qualificações (3 CV - EXP)"/>
    <s v="Ex-Post"/>
    <d v="2014-03-20T00:00:00"/>
    <d v="2014-06-16T00:00:00"/>
    <m/>
    <n v="39393.24"/>
    <n v="99479.800000000017"/>
    <n v="142166.60000000003"/>
    <n v="191843.78000000003"/>
    <n v="235808.47000000003"/>
    <n v="258623.11000000002"/>
    <n v="51346.594736842118"/>
    <n v="0.76074682911414371"/>
    <s v="COMPESA"/>
    <n v="3507.33"/>
    <n v="3661.2999999999997"/>
    <n v="4662.1099999999997"/>
    <n v="3661.2999999999997"/>
    <n v="3661.2999999999997"/>
    <n v="3661.2999999999997"/>
    <n v="3646.8526315789477"/>
    <n v="3646.8526315789477"/>
    <n v="3646.8526315789477"/>
    <n v="3646.8526315789477"/>
    <n v="3646.8526315789477"/>
    <n v="3646.8526315789477"/>
    <n v="29465.478947368425"/>
    <n v="3646.8526315789477"/>
    <n v="3646.8526315789477"/>
    <n v="3646.8526315789477"/>
    <n v="3646.8526315789477"/>
    <n v="3646.8526315789477"/>
    <n v="3646.8526315789477"/>
    <n v="3646.8526315789477"/>
    <n v="3937.5105263157843"/>
    <n v="0"/>
    <n v="0"/>
    <n v="0"/>
    <n v="0"/>
    <e v="#NAME?"/>
    <e v="#NAME?"/>
    <x v="38"/>
  </r>
  <r>
    <s v="2. Custos Diretos"/>
    <s v="2.1 Fortalecimento Institucional"/>
    <s v="2.1.11 Contratação de Consultoria Individual"/>
    <s v="5.3"/>
    <s v="2.1.11.3"/>
    <s v="BID"/>
    <s v="2.1.11.03 - Consultoria individual em apoio à UGP - Assessor APAC"/>
    <s v="5064/2014"/>
    <s v="BR10542"/>
    <n v="266699.74736842106"/>
    <n v="266699.74736842106"/>
    <n v="0"/>
    <s v="Contrato em Execução"/>
    <s v="Comprometido"/>
    <s v="Comparação de Qualificações (3 CV - EXP)"/>
    <s v="Ex-Post"/>
    <d v="2014-02-01T00:00:00"/>
    <d v="2014-04-07T00:00:00"/>
    <m/>
    <n v="39846.070000000007"/>
    <n v="85429.03"/>
    <n v="124082.16"/>
    <n v="175669.46000000002"/>
    <n v="218364.90000000002"/>
    <n v="237420.50000000003"/>
    <n v="29279.247368421027"/>
    <n v="0.81876680482321229"/>
    <s v="COMPESA"/>
    <n v="3575.54"/>
    <n v="3575.54"/>
    <n v="4557.5599999999995"/>
    <n v="3672.74"/>
    <n v="0"/>
    <n v="3674.22"/>
    <n v="7319.4473684210534"/>
    <n v="3658.2473684210527"/>
    <n v="3658.2473684210527"/>
    <n v="3658.2473684210527"/>
    <n v="3658.2473684210527"/>
    <n v="3658.2473684210527"/>
    <n v="3668.5631578946395"/>
    <n v="3668.5631578946395"/>
    <n v="0"/>
    <n v="0"/>
    <n v="0"/>
    <n v="0"/>
    <n v="0"/>
    <n v="0"/>
    <n v="0"/>
    <n v="0"/>
    <n v="0"/>
    <n v="0"/>
    <n v="0"/>
    <e v="#NAME?"/>
    <e v="#NAME?"/>
    <x v="39"/>
  </r>
  <r>
    <s v="2. Custos Diretos"/>
    <s v="2.1 Fortalecimento Institucional"/>
    <s v="2.1.11 Contratação de Consultoria Individual"/>
    <s v="5.4"/>
    <s v="2.1.11.4"/>
    <s v="BID"/>
    <s v="2.1.11.04 - Consultoria individual em apoio à UGP - Assessor Jurídico"/>
    <s v="5180/2014"/>
    <s v="BR10559"/>
    <n v="190481.06263157891"/>
    <n v="190481.06263157891"/>
    <n v="0"/>
    <s v="Contrato em Execução"/>
    <s v="Comprometido"/>
    <s v="Comparação de Qualificações (3 CV - EXP)"/>
    <s v="Ex-Post"/>
    <d v="2014-03-20T00:00:00"/>
    <d v="2014-07-07T00:00:00"/>
    <m/>
    <n v="20375.8"/>
    <n v="57670.95"/>
    <n v="89275.139999999985"/>
    <n v="130177.72999999998"/>
    <n v="168377.62999999998"/>
    <n v="187268.70999999996"/>
    <n v="3212.3526315789495"/>
    <n v="0.88395994685135426"/>
    <s v="COMPESA"/>
    <n v="2909.54"/>
    <n v="3039.89"/>
    <n v="3821.98"/>
    <n v="3039.89"/>
    <n v="3039.89"/>
    <n v="3039.89"/>
    <n v="3027.8921052631586"/>
    <n v="184.46052631580787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40"/>
  </r>
  <r>
    <s v="2. Custos Diretos"/>
    <s v="2.1 Fortalecimento Institucional"/>
    <s v="2.1.11 Contratação de Consultoria Individual"/>
    <s v="5.5"/>
    <s v="2.1.11.5"/>
    <s v="BID"/>
    <s v="2.1.11.05 - Consultoria individual em apoio à UGP - Assessor Administrativo/Financeiro"/>
    <s v="5217/2014"/>
    <s v="BR10647"/>
    <n v="188660.30210526311"/>
    <n v="188660.30210526311"/>
    <n v="0"/>
    <s v="Contrato em Execução"/>
    <s v="Comprometido"/>
    <s v="Comparação de Qualificações (3 CV - EXP)"/>
    <s v="Ex-Post"/>
    <d v="2014-03-20T00:00:00"/>
    <d v="2014-08-15T00:00:00"/>
    <m/>
    <n v="16300.64"/>
    <n v="53595.789999999994"/>
    <n v="84967.699999999983"/>
    <n v="125265.90999999997"/>
    <n v="163664.73999999996"/>
    <n v="182269.25999999995"/>
    <n v="6391.0421052631573"/>
    <n v="0.86751021902150427"/>
    <s v="COMPESA"/>
    <n v="2907.8500000000004"/>
    <n v="3577.9500000000003"/>
    <n v="3029.6800000000003"/>
    <n v="3029.6800000000003"/>
    <n v="3029.6800000000003"/>
    <n v="3029.6800000000003"/>
    <n v="3017.7236842105267"/>
    <n v="3017.7236842105267"/>
    <n v="355.59473684210008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41"/>
  </r>
  <r>
    <s v="2. Custos Diretos"/>
    <s v="2.1 Fortalecimento Institucional"/>
    <s v="2.1.11 Contratação de Consultoria Individual"/>
    <s v="5.6"/>
    <s v="2.1.11.6"/>
    <s v="BID"/>
    <s v="2.1.11.06 - Consultoria individual em apoio à UGP - Assessor Técnico"/>
    <s v="5218/2014"/>
    <s v="BR10543"/>
    <n v="313576.57789473684"/>
    <n v="313576.57789473684"/>
    <n v="0"/>
    <s v="Contrato em Execução"/>
    <s v="Comprometido"/>
    <s v="Comparação de Qualificações (3 CV - EXP)"/>
    <s v="Ex-Post"/>
    <d v="2014-03-20T00:00:00"/>
    <d v="2014-06-16T00:00:00"/>
    <m/>
    <n v="39393.24"/>
    <n v="99479.790000000008"/>
    <n v="151055.91"/>
    <n v="217292.16"/>
    <n v="273432.12"/>
    <n v="303851.62"/>
    <n v="9724.9578947368427"/>
    <n v="0.8719787741665681"/>
    <s v="COMPESA"/>
    <n v="4676.4399999999996"/>
    <n v="4676.4399999999996"/>
    <n v="6421.4299999999994"/>
    <n v="4881.7299999999996"/>
    <n v="4881.7299999999996"/>
    <n v="4881.7299999999996"/>
    <n v="4888.5157894736849"/>
    <n v="4836.4421052631687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42"/>
  </r>
  <r>
    <s v="2. Custos Diretos"/>
    <s v="2.1 Fortalecimento Institucional"/>
    <s v="2.1.11 Contratação de Consultoria Individual"/>
    <s v="5.7"/>
    <s v="2.1.11.7.1"/>
    <s v="BID"/>
    <s v="2.1.11.07 - Consultoria individual em apoio à UGP - Orçamentista"/>
    <s v="5107/2014"/>
    <s v="BR10525"/>
    <n v="35512.44"/>
    <n v="35512.44"/>
    <n v="0"/>
    <s v="Contrato Concluído"/>
    <s v="Comprometido"/>
    <s v="Comparação de Qualificações (3 CV - EXP)"/>
    <s v="Ex-Post"/>
    <d v="2014-02-19T00:00:00"/>
    <d v="2014-05-19T00:00:00"/>
    <m/>
    <n v="9682.59"/>
    <n v="23375.14"/>
    <n v="35512.44"/>
    <n v="35512.44"/>
    <n v="35512.44"/>
    <n v="35512.44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43"/>
  </r>
  <r>
    <s v="2. Custos Diretos"/>
    <s v="2.1 Fortalecimento Institucional"/>
    <s v="2.1.11 Contratação de Consultoria Individual"/>
    <s v="5.7"/>
    <s v="2.1.11.7.2"/>
    <s v="BID"/>
    <s v="2.1.11.07 - Consultoria individual em apoio à UGP - Orçamentista"/>
    <s v="5107/2014"/>
    <s v="BR10701"/>
    <n v="233764.37052631579"/>
    <n v="233764.37052631579"/>
    <n v="0"/>
    <s v="Contrato em Execução"/>
    <s v="Comprometido"/>
    <s v="Comparação de Qualificações (3 CV - EXP)"/>
    <s v="Ex-Post"/>
    <d v="2014-02-19T00:00:00"/>
    <d v="2014-09-26T00:00:00"/>
    <m/>
    <n v="8248.14"/>
    <n v="54813.13"/>
    <n v="98076.170000000013"/>
    <n v="151912.35999999999"/>
    <n v="199440.88"/>
    <n v="224344.41"/>
    <n v="9419.9605263157864"/>
    <n v="0.85317056466288199"/>
    <s v="COMPESA"/>
    <n v="3907.73"/>
    <n v="3907.73"/>
    <n v="3907.73"/>
    <n v="5010.84"/>
    <n v="4084.75"/>
    <n v="4084.75"/>
    <n v="4086.8578947368424"/>
    <n v="3892.3052631578944"/>
    <n v="1440.7973684210447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43"/>
  </r>
  <r>
    <s v="2. Custos Diretos"/>
    <s v="2.1 Fortalecimento Institucional"/>
    <s v="2.1.11 Contratação de Consultoria Individual"/>
    <s v="5.11"/>
    <s v="2.1.11.8"/>
    <s v="BID"/>
    <s v="2.1.11.08 - Consultores Individuais diversos"/>
    <s v=""/>
    <s v=""/>
    <n v="26315.78947368421"/>
    <n v="26315.78947368421"/>
    <n v="0"/>
    <s v="Previsto"/>
    <s v="Não Comprometido"/>
    <s v="Comparação de Qualificações (3 CV)"/>
    <s v="Ex-Ante"/>
    <s v=""/>
    <s v="N/A"/>
    <m/>
    <n v="0"/>
    <n v="0"/>
    <n v="0"/>
    <n v="0"/>
    <n v="0"/>
    <n v="0"/>
    <n v="26315.78947368421"/>
    <n v="0"/>
    <s v="COMPESA"/>
    <n v="0"/>
    <n v="0"/>
    <n v="0"/>
    <n v="0"/>
    <n v="0"/>
    <n v="0"/>
    <n v="0"/>
    <n v="0"/>
    <n v="0"/>
    <n v="0"/>
    <n v="0"/>
    <n v="0"/>
    <n v="26315.78947368421"/>
    <n v="0"/>
    <n v="0"/>
    <n v="0"/>
    <n v="0"/>
    <n v="0"/>
    <n v="0"/>
    <n v="0"/>
    <n v="0"/>
    <n v="6578.9473684210525"/>
    <n v="6578.9473684210525"/>
    <n v="6578.9473684210525"/>
    <n v="6578.9473684210525"/>
    <e v="#NAME?"/>
    <e v="#NAME?"/>
    <x v="44"/>
  </r>
  <r>
    <s v="2. Custos Diretos"/>
    <s v="2.1 Fortalecimento Institucional"/>
    <s v="2.1.11 Contratação de Consultoria Individual"/>
    <s v="5.13"/>
    <s v="2.1.11.8.1"/>
    <s v="BID"/>
    <s v="2.1.11.08 - Consultoria individual para Capacitação de equipes nas ferramentas de Gestão, com foco em Mapeamento e Soluções de problemas"/>
    <s v="6667/2017"/>
    <s v="BR11804"/>
    <n v="12606.03"/>
    <n v="12606.03"/>
    <n v="0"/>
    <s v="Contrato Concluído"/>
    <s v="Comprometido"/>
    <s v="Comparação de Qualificações (3 CV)"/>
    <s v="Ex-Ante"/>
    <d v="2017-01-14T00:00:00"/>
    <d v="2017-06-03T00:00:00"/>
    <m/>
    <n v="0"/>
    <n v="0"/>
    <n v="0"/>
    <n v="0"/>
    <n v="12606.03"/>
    <n v="12606.03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45"/>
  </r>
  <r>
    <s v="2. Custos Diretos"/>
    <s v="2.1 Fortalecimento Institucional"/>
    <s v="2.1.11 Contratação de Consultoria Individual"/>
    <s v="5.14"/>
    <s v="2.1.11.8.2"/>
    <s v="BID"/>
    <s v="2.1.11.08 - Consultoria Individual para Elaboração de estudo de viabilidade Econômica da Adutora de Serro Azul"/>
    <s v="7092/2017"/>
    <s v="BR11934"/>
    <n v="19777.11"/>
    <n v="19777.11"/>
    <n v="0"/>
    <s v="Contrato Concluído"/>
    <s v="Comprometido"/>
    <s v="Comparação de Qualificações (3 CV)"/>
    <s v="Ex-Ante"/>
    <d v="2017-09-27T00:00:00"/>
    <d v="2017-11-22T00:00:00"/>
    <m/>
    <n v="0"/>
    <n v="0"/>
    <n v="0"/>
    <n v="0"/>
    <n v="19777.11"/>
    <n v="19777.11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46"/>
  </r>
  <r>
    <s v="2. Custos Diretos"/>
    <s v="2.1 Fortalecimento Institucional"/>
    <s v="2.1.11 Contratação de Consultoria Individual"/>
    <s v="5.15"/>
    <s v="2.1.11.8.3"/>
    <s v="BID"/>
    <s v="2.1.11.08 - Consultoria Individual para  Elaboração de Relatório Ambiental e Social da Adutora de Serro Azul"/>
    <s v="7146/2017"/>
    <s v="BR11905"/>
    <n v="30895.03"/>
    <n v="30895.03"/>
    <n v="0"/>
    <s v="Contrato Concluído"/>
    <s v="Comprometido"/>
    <s v="Comparação de Qualificações (3 CV)"/>
    <s v="Ex-Ante"/>
    <d v="2017-10-27T00:00:00"/>
    <d v="2017-12-14T00:00:00"/>
    <m/>
    <n v="0"/>
    <n v="0"/>
    <n v="0"/>
    <n v="0"/>
    <n v="28253.019999999997"/>
    <n v="30895.03"/>
    <n v="0"/>
    <n v="0.91448430378607815"/>
    <s v="COMPESA"/>
    <n v="2642.0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47"/>
  </r>
  <r>
    <s v="2. Custos Diretos"/>
    <s v="2.1 Fortalecimento Institucional"/>
    <s v="2.1.11 Contratação de Consultoria Individual"/>
    <s v="5.16"/>
    <s v="2.1.11.8.4"/>
    <s v="BID"/>
    <s v="2.1.11.08 - Consultoria Individual Especialista em Obras para acompanhamento das obras da  Adutora de Serro Azul e sua integração com os sistemas produtores do agreste pernambucano"/>
    <s v="7010/2017"/>
    <s v="BR11918"/>
    <n v="115457.28684210527"/>
    <n v="115457.28684210527"/>
    <n v="0"/>
    <s v="Contrato em Execução"/>
    <s v="Comprometido"/>
    <s v="Comparação de Qualificações (3 CV)"/>
    <s v="Ex-Ante"/>
    <d v="2017-08-16T00:00:00"/>
    <d v="2017-11-22T00:00:00"/>
    <m/>
    <n v="0"/>
    <n v="0"/>
    <n v="0"/>
    <n v="0"/>
    <n v="58226.060000000005"/>
    <n v="86840.400000000009"/>
    <n v="28616.886842105261"/>
    <n v="0.50430823027764038"/>
    <s v="COMPESA"/>
    <n v="5702.9"/>
    <n v="4384.5200000000004"/>
    <n v="0"/>
    <n v="8734.3700000000008"/>
    <n v="4543.42"/>
    <n v="5249.13"/>
    <n v="4559.0473684210519"/>
    <n v="4131.5789473684208"/>
    <n v="4131.5789473684208"/>
    <n v="4131.5789473684208"/>
    <n v="4131.5789473684208"/>
    <n v="4131.5789473684208"/>
    <n v="3399.9447368421152"/>
    <n v="3399.9447368421152"/>
    <n v="0"/>
    <n v="0"/>
    <n v="0"/>
    <n v="0"/>
    <n v="0"/>
    <n v="0"/>
    <n v="0"/>
    <n v="0"/>
    <n v="0"/>
    <n v="0"/>
    <n v="0"/>
    <e v="#NAME?"/>
    <e v="#NAME?"/>
    <x v="48"/>
  </r>
  <r>
    <s v="2. Custos Diretos"/>
    <s v="2.1 Fortalecimento Institucional"/>
    <s v="2.1.11 Contratação de Consultoria Individual"/>
    <s v="5.17"/>
    <s v="2.1.11.8.5"/>
    <s v="BID"/>
    <s v="2.1.11.08 - Consultoria Individual Especialista em Controle Operacional de Sistemas Integrados"/>
    <s v="7313/2018"/>
    <s v="BR11956"/>
    <n v="72377.055789473685"/>
    <n v="72377.055789473685"/>
    <n v="0"/>
    <s v="Contrato em Execução"/>
    <s v="Comprometido"/>
    <s v="Comparação de Qualificações (3 CV)"/>
    <s v="Ex-Ante"/>
    <d v="2018-02-16T00:00:00"/>
    <d v="2018-05-07T00:00:00"/>
    <m/>
    <n v="0"/>
    <n v="0"/>
    <n v="0"/>
    <n v="0"/>
    <n v="30773.670000000002"/>
    <n v="51662.34"/>
    <n v="20714.715789473688"/>
    <n v="0.42518543569266931"/>
    <s v="COMPESA"/>
    <n v="4164.67"/>
    <n v="4147.95"/>
    <n v="4147.95"/>
    <n v="4153.03"/>
    <n v="4275.07"/>
    <n v="0"/>
    <n v="8273.007894736842"/>
    <n v="4131.5789473684208"/>
    <n v="4131.5789473684208"/>
    <n v="4178.5499999999975"/>
    <n v="0"/>
    <n v="0"/>
    <n v="0"/>
    <n v="0"/>
    <n v="0"/>
    <n v="0"/>
    <n v="0"/>
    <n v="0"/>
    <n v="0"/>
    <n v="0"/>
    <n v="0"/>
    <n v="0"/>
    <n v="0"/>
    <n v="0"/>
    <n v="0"/>
    <e v="#NAME?"/>
    <e v="#NAME?"/>
    <x v="49"/>
  </r>
  <r>
    <s v="2. Custos Diretos"/>
    <s v="2.1 Fortalecimento Institucional"/>
    <s v="2.1.11 Contratação de Consultoria Individual"/>
    <s v="5.18"/>
    <s v="2.1.11.8.6"/>
    <s v="BID"/>
    <s v="2.1.11.08 - Consultoria Individual especialista em gestão empresarial e sustentabilidade corporativa para prestação de serviços de elaboração do relatório de sustentabilidade "/>
    <s v="7274/2018"/>
    <s v="BR11965"/>
    <n v="18364.330000000002"/>
    <n v="18364.330000000002"/>
    <n v="0"/>
    <s v="Contrato em Execução"/>
    <s v="Comprometido"/>
    <s v="Comparação de Qualificações (3 CV)"/>
    <s v="Ex-Ante"/>
    <d v="2018-01-18T00:00:00"/>
    <d v="2018-06-27T00:00:00"/>
    <m/>
    <n v="0"/>
    <n v="0"/>
    <n v="0"/>
    <n v="0"/>
    <n v="0"/>
    <n v="18364.330000000002"/>
    <n v="0"/>
    <n v="0"/>
    <s v="COMPESA"/>
    <n v="0"/>
    <n v="0"/>
    <n v="18364.330000000002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50"/>
  </r>
  <r>
    <s v="2. Custos Diretos"/>
    <s v="2.1 Fortalecimento Institucional"/>
    <s v="Cancelado"/>
    <s v="5.19"/>
    <s v="2.1.11.8.7"/>
    <s v="BID"/>
    <s v="2.1.11.08 - Consultoria Individual para Elaboração de proposta de modelo institucional e estratégias para implementação da responsabilidade socioambiental empresarial da COMPESA."/>
    <s v=""/>
    <s v=""/>
    <n v="0"/>
    <n v="0"/>
    <n v="0"/>
    <s v="Processo Cancelado"/>
    <s v="Cancelado"/>
    <s v="Comparação de Qualificações (3 CV)"/>
    <s v="Ex-Post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51"/>
  </r>
  <r>
    <s v="2. Custos Diretos"/>
    <s v="2.1 Fortalecimento Institucional"/>
    <s v="Cancelado"/>
    <s v="5.20"/>
    <s v="2.1.11.8.8"/>
    <s v="BID"/>
    <s v="2.1.11.08 - Consultoria Individual para Elaboração de programa de educação ambiental com ênfase na preservação florestal"/>
    <s v=""/>
    <s v=""/>
    <n v="0"/>
    <n v="0"/>
    <n v="0"/>
    <s v="Processo Cancelado"/>
    <s v="Cancelado"/>
    <s v="Comparação de Qualificações (3 CV - EXP)"/>
    <s v="Ex-Post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52"/>
  </r>
  <r>
    <s v="2. Custos Diretos"/>
    <s v="2.1 Fortalecimento Institucional"/>
    <s v="2.1.11 Contratação de Consultoria Individual"/>
    <s v="5.23"/>
    <s v="2.1.11.8.9"/>
    <s v="BID"/>
    <s v="2.1.11.08 - Consultoria Individual para Elaboração de Instrumentos de aprendizagem voltado para a educação ambiental"/>
    <s v="7972/2019"/>
    <s v=""/>
    <n v="8834.5315789473698"/>
    <n v="8834.5315789473698"/>
    <n v="0"/>
    <s v="Contrato em Execução"/>
    <s v="Comprometido"/>
    <s v="Comparação de Qualificações (3 CV - EXP)"/>
    <s v="Ex-Post"/>
    <d v="2019-03-15T00:00:00"/>
    <d v="2019-06-07T00:00:00"/>
    <m/>
    <n v="0"/>
    <n v="0"/>
    <n v="0"/>
    <n v="0"/>
    <n v="0"/>
    <n v="0"/>
    <n v="8834.5315789473698"/>
    <n v="0"/>
    <s v="COMPESA"/>
    <n v="0"/>
    <n v="0"/>
    <n v="0"/>
    <n v="0"/>
    <n v="0"/>
    <n v="0"/>
    <n v="0"/>
    <n v="3289.4736842105262"/>
    <n v="3289.4736842105262"/>
    <n v="0"/>
    <n v="0"/>
    <n v="2255.5842105263164"/>
    <n v="0"/>
    <n v="0"/>
    <n v="0"/>
    <n v="0"/>
    <n v="0"/>
    <n v="0"/>
    <n v="0"/>
    <n v="0"/>
    <n v="0"/>
    <n v="0"/>
    <n v="0"/>
    <n v="0"/>
    <n v="0"/>
    <e v="#NAME?"/>
    <e v="#NAME?"/>
    <x v="53"/>
  </r>
  <r>
    <s v="2. Custos Diretos"/>
    <s v="2.1 Fortalecimento Institucional"/>
    <s v="2.1.11 Contratação de Consultoria Individual"/>
    <s v="5.24"/>
    <s v="2.1.11.8.10"/>
    <s v="BID"/>
    <s v="2.1.11.08 - Consultoria individual em apoio à UGP - Engº Civil Especialista "/>
    <s v=""/>
    <s v=""/>
    <n v="50447.368421052633"/>
    <n v="50447.368421052633"/>
    <n v="0"/>
    <s v="Previsto"/>
    <s v="Não Comprometido"/>
    <s v="Contratação Direta (CD) - Consultoria"/>
    <s v="Ex-Ante"/>
    <s v=""/>
    <d v="2019-10-09T00:00:00"/>
    <m/>
    <n v="0"/>
    <n v="0"/>
    <n v="0"/>
    <n v="0"/>
    <n v="0"/>
    <n v="0"/>
    <n v="50447.368421052633"/>
    <n v="0"/>
    <s v="COMPESA"/>
    <n v="0"/>
    <n v="0"/>
    <n v="0"/>
    <n v="0"/>
    <n v="0"/>
    <n v="0"/>
    <n v="0"/>
    <n v="0"/>
    <n v="4203.9473684210525"/>
    <n v="4203.9473684210525"/>
    <n v="4203.9473684210525"/>
    <n v="4203.9473684210525"/>
    <n v="33631.57894736842"/>
    <n v="4203.9473684210525"/>
    <n v="4203.9473684210525"/>
    <n v="4203.9473684210525"/>
    <n v="4203.9473684210525"/>
    <n v="4203.9473684210525"/>
    <n v="4203.9473684210525"/>
    <n v="4203.9473684210525"/>
    <n v="4203.9473684210525"/>
    <n v="0"/>
    <n v="0"/>
    <n v="0"/>
    <n v="0"/>
    <e v="#NAME?"/>
    <e v="#NAME?"/>
    <x v="54"/>
  </r>
  <r>
    <s v="2. Custos Diretos"/>
    <s v="2.1 Fortalecimento Institucional"/>
    <s v="2.1.11 Contratação de Consultoria Individual"/>
    <s v="5.25"/>
    <s v="2.1.11.8.11"/>
    <s v="BID"/>
    <s v="2.1.11.08 - Consultoria individual em apoio à UGP - Engº Civil Especialista "/>
    <s v=""/>
    <s v=""/>
    <n v="50447.368421052633"/>
    <n v="50447.368421052633"/>
    <n v="0"/>
    <s v="Previsto"/>
    <s v="Não Comprometido"/>
    <s v="Contratação Direta (CD) - Consultoria"/>
    <s v="Ex-Ante"/>
    <s v=""/>
    <d v="2019-10-09T00:00:00"/>
    <m/>
    <n v="0"/>
    <n v="0"/>
    <n v="0"/>
    <n v="0"/>
    <n v="0"/>
    <n v="0"/>
    <n v="50447.368421052633"/>
    <n v="0"/>
    <s v="COMPESA"/>
    <n v="0"/>
    <n v="0"/>
    <n v="0"/>
    <n v="0"/>
    <n v="0"/>
    <n v="0"/>
    <n v="0"/>
    <n v="0"/>
    <n v="4203.9473684210525"/>
    <n v="4203.9473684210525"/>
    <n v="4203.9473684210525"/>
    <n v="4203.9473684210525"/>
    <n v="33631.57894736842"/>
    <n v="4203.9473684210525"/>
    <n v="4203.9473684210525"/>
    <n v="4203.9473684210525"/>
    <n v="4203.9473684210525"/>
    <n v="4203.9473684210525"/>
    <n v="4203.9473684210525"/>
    <n v="4203.9473684210525"/>
    <n v="4203.9473684210525"/>
    <n v="0"/>
    <n v="0"/>
    <n v="0"/>
    <n v="0"/>
    <e v="#NAME?"/>
    <e v="#NAME?"/>
    <x v="55"/>
  </r>
  <r>
    <s v="2. Custos Diretos"/>
    <s v="2.1 Fortalecimento Institucional"/>
    <s v="2.1.11 Contratação de Consultoria Individual"/>
    <s v="5.26"/>
    <s v="2.1.11.8.12"/>
    <s v="BID"/>
    <s v="2.1.11.08 - Consultoria individual em apoio à UGP - Engº Civil Especialista "/>
    <s v=""/>
    <s v=""/>
    <n v="50447.368421052633"/>
    <n v="50447.368421052633"/>
    <n v="0"/>
    <s v="Previsto"/>
    <s v="Não Comprometido"/>
    <s v="Contratação Direta (CD) - Consultoria"/>
    <s v="Ex-Ante"/>
    <s v=""/>
    <d v="2019-10-09T00:00:00"/>
    <m/>
    <n v="0"/>
    <n v="0"/>
    <n v="0"/>
    <n v="0"/>
    <n v="0"/>
    <n v="0"/>
    <n v="50447.368421052633"/>
    <n v="0"/>
    <s v="COMPESA"/>
    <n v="0"/>
    <n v="0"/>
    <n v="0"/>
    <n v="0"/>
    <n v="0"/>
    <n v="0"/>
    <n v="0"/>
    <n v="0"/>
    <n v="4203.9473684210525"/>
    <n v="4203.9473684210525"/>
    <n v="4203.9473684210525"/>
    <n v="4203.9473684210525"/>
    <n v="33631.57894736842"/>
    <n v="4203.9473684210525"/>
    <n v="4203.9473684210525"/>
    <n v="4203.9473684210525"/>
    <n v="4203.9473684210525"/>
    <n v="4203.9473684210525"/>
    <n v="4203.9473684210525"/>
    <n v="4203.9473684210525"/>
    <n v="4203.9473684210525"/>
    <n v="0"/>
    <n v="0"/>
    <n v="0"/>
    <n v="0"/>
    <e v="#NAME?"/>
    <e v="#NAME?"/>
    <x v="56"/>
  </r>
  <r>
    <s v="2. Custos Diretos"/>
    <s v="2.1 Fortalecimento Institucional"/>
    <s v="2.1.11 Contratação de Consultoria Individual"/>
    <s v="5.27"/>
    <s v="2.1.11.8.13"/>
    <s v="BID"/>
    <s v="2.1.11.08 - Consultoria individual em apoio à UGP - Especialista Engº Cartógrafo"/>
    <s v=""/>
    <s v=""/>
    <n v="50447.368421052633"/>
    <n v="50447.368421052633"/>
    <n v="0"/>
    <s v="Previsto"/>
    <s v="Não Comprometido"/>
    <s v="Contratação Direta (CD) - Consultoria"/>
    <s v="Ex-Ante"/>
    <s v=""/>
    <d v="2019-10-09T00:00:00"/>
    <m/>
    <n v="0"/>
    <n v="0"/>
    <n v="0"/>
    <n v="0"/>
    <n v="0"/>
    <n v="0"/>
    <n v="50447.368421052633"/>
    <n v="0"/>
    <s v="COMPESA"/>
    <n v="0"/>
    <n v="0"/>
    <n v="0"/>
    <n v="0"/>
    <n v="0"/>
    <n v="0"/>
    <n v="0"/>
    <n v="0"/>
    <n v="4203.9473684210525"/>
    <n v="4203.9473684210525"/>
    <n v="4203.9473684210525"/>
    <n v="4203.9473684210525"/>
    <n v="33631.57894736842"/>
    <n v="4203.9473684210525"/>
    <n v="4203.9473684210525"/>
    <n v="4203.9473684210525"/>
    <n v="4203.9473684210525"/>
    <n v="4203.9473684210525"/>
    <n v="4203.9473684210525"/>
    <n v="4203.9473684210525"/>
    <n v="4203.9473684210525"/>
    <n v="0"/>
    <n v="0"/>
    <n v="0"/>
    <n v="0"/>
    <e v="#NAME?"/>
    <e v="#NAME?"/>
    <x v="57"/>
  </r>
  <r>
    <s v="2. Custos Diretos"/>
    <s v="2.1 Fortalecimento Institucional"/>
    <s v="2.1.11 Contratação de Consultoria Individual"/>
    <s v="5.28"/>
    <s v="2.1.11.8.14"/>
    <s v="BID"/>
    <s v="2.1.11.08 - Consultoria individual em apoio à UGP - Especialista Ambiental"/>
    <s v=""/>
    <s v=""/>
    <n v="50447.368421052633"/>
    <n v="50447.368421052633"/>
    <n v="0"/>
    <s v="Previsto"/>
    <s v="Não Comprometido"/>
    <s v="Contratação Direta (CD) - Consultoria"/>
    <s v="Ex-Ante"/>
    <s v=""/>
    <d v="2019-10-09T00:00:00"/>
    <m/>
    <n v="0"/>
    <n v="0"/>
    <n v="0"/>
    <n v="0"/>
    <n v="0"/>
    <n v="0"/>
    <n v="50447.368421052633"/>
    <n v="0"/>
    <s v="COMPESA"/>
    <n v="0"/>
    <n v="0"/>
    <n v="0"/>
    <n v="0"/>
    <n v="0"/>
    <n v="0"/>
    <n v="0"/>
    <n v="0"/>
    <n v="4203.9473684210525"/>
    <n v="4203.9473684210525"/>
    <n v="4203.9473684210525"/>
    <n v="4203.9473684210525"/>
    <n v="33631.57894736842"/>
    <n v="4203.9473684210525"/>
    <n v="4203.9473684210525"/>
    <n v="4203.9473684210525"/>
    <n v="4203.9473684210525"/>
    <n v="4203.9473684210525"/>
    <n v="4203.9473684210525"/>
    <n v="4203.9473684210525"/>
    <n v="4203.9473684210525"/>
    <n v="0"/>
    <n v="0"/>
    <n v="0"/>
    <n v="0"/>
    <e v="#NAME?"/>
    <e v="#NAME?"/>
    <x v="58"/>
  </r>
  <r>
    <s v="2. Custos Diretos"/>
    <s v="2.1 Fortalecimento Institucional"/>
    <s v="2.1.11 Contratação de Consultoria Individual"/>
    <s v="5.29"/>
    <s v="2.1.11.8.15"/>
    <s v="BID"/>
    <s v="2.1.11.08 - Consultoria individual em apoio à UGP - Especialista Social"/>
    <s v=""/>
    <s v=""/>
    <n v="50447.368421052633"/>
    <n v="50447.368421052633"/>
    <n v="0"/>
    <s v="Previsto"/>
    <s v="Não Comprometido"/>
    <s v="Contratação Direta (CD) - Consultoria"/>
    <s v="Ex-Ante"/>
    <s v=""/>
    <d v="2019-10-09T00:00:00"/>
    <m/>
    <n v="0"/>
    <n v="0"/>
    <n v="0"/>
    <n v="0"/>
    <n v="0"/>
    <n v="0"/>
    <n v="50447.368421052633"/>
    <n v="0"/>
    <s v="COMPESA"/>
    <n v="0"/>
    <n v="0"/>
    <n v="0"/>
    <n v="0"/>
    <n v="0"/>
    <n v="0"/>
    <n v="0"/>
    <n v="0"/>
    <n v="4203.9473684210525"/>
    <n v="4203.9473684210525"/>
    <n v="4203.9473684210525"/>
    <n v="4203.9473684210525"/>
    <n v="33631.57894736842"/>
    <n v="4203.9473684210525"/>
    <n v="4203.9473684210525"/>
    <n v="4203.9473684210525"/>
    <n v="4203.9473684210525"/>
    <n v="4203.9473684210525"/>
    <n v="4203.9473684210525"/>
    <n v="4203.9473684210525"/>
    <n v="4203.9473684210525"/>
    <n v="0"/>
    <n v="0"/>
    <n v="0"/>
    <n v="0"/>
    <e v="#NAME?"/>
    <e v="#NAME?"/>
    <x v="59"/>
  </r>
  <r>
    <s v="2. Custos Diretos"/>
    <s v="2.1 Fortalecimento Institucional"/>
    <s v="2.1.11 Contratação de Consultoria Individual"/>
    <s v="5.30"/>
    <s v="2.1.11.8.16"/>
    <s v="BID"/>
    <s v="2.1.11.08 - Consultoria individual em apoio à UGP - Engº Civil Especialista Estrutural"/>
    <s v=""/>
    <s v=""/>
    <n v="33631.57894736842"/>
    <n v="33631.57894736842"/>
    <n v="0"/>
    <s v="Previsto"/>
    <s v="Não Comprometido"/>
    <s v="Contratação Direta (CD) - Consultoria"/>
    <s v="Ex-Ante"/>
    <s v=""/>
    <d v="2019-10-09T00:00:00"/>
    <m/>
    <n v="0"/>
    <n v="0"/>
    <n v="0"/>
    <n v="0"/>
    <n v="0"/>
    <n v="0"/>
    <n v="33631.57894736842"/>
    <n v="0"/>
    <s v="COMPESA"/>
    <n v="0"/>
    <n v="0"/>
    <n v="0"/>
    <n v="0"/>
    <n v="0"/>
    <n v="0"/>
    <n v="0"/>
    <n v="0"/>
    <n v="2802.6315789473683"/>
    <n v="2802.6315789473683"/>
    <n v="2802.6315789473683"/>
    <n v="2802.6315789473683"/>
    <n v="22421.052631578947"/>
    <n v="2802.6315789473683"/>
    <n v="2802.6315789473683"/>
    <n v="2802.6315789473683"/>
    <n v="2802.6315789473683"/>
    <n v="2802.6315789473683"/>
    <n v="2802.6315789473683"/>
    <n v="2802.6315789473683"/>
    <n v="2802.6315789473683"/>
    <n v="0"/>
    <n v="0"/>
    <n v="0"/>
    <n v="0"/>
    <e v="#NAME?"/>
    <e v="#NAME?"/>
    <x v="60"/>
  </r>
  <r>
    <s v="2. Custos Diretos"/>
    <s v="2.1 Fortalecimento Institucional"/>
    <s v="2.1.12 Modernização dos suprimentos de Tecnologia da Informação da COMPESA"/>
    <s v="2.17"/>
    <s v="2.1.12.1"/>
    <s v="BID"/>
    <s v="2.1.12.01 - Aquisição de Hardware para ampliação da Capacidade de Armazenamento do Servidor Central da COMPESA"/>
    <s v="6218/2016"/>
    <s v="BRB3600"/>
    <n v="214315.22"/>
    <n v="214315.22"/>
    <n v="0"/>
    <s v="Contrato Concluído"/>
    <s v="Comprometido"/>
    <s v="Sistema Nacional (SN)"/>
    <s v="Sistema Nacional"/>
    <d v="2016-05-24T00:00:00"/>
    <d v="2016-08-30T00:00:00"/>
    <m/>
    <n v="0"/>
    <n v="0"/>
    <n v="0"/>
    <n v="214315.22"/>
    <n v="214315.22"/>
    <n v="214315.22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61"/>
  </r>
  <r>
    <s v="2. Custos Diretos"/>
    <s v="2.1 Fortalecimento Institucional"/>
    <s v="2.1.12 Modernização dos suprimentos de Tecnologia da Informação da COMPESA"/>
    <s v="4.27"/>
    <s v="2.1.12.2"/>
    <s v="BID"/>
    <s v="2.1.12.02 - Modernização do Sistema Integrado de Gestão Empresarial da COMPESA (ALPHA) - Atualização do software ERP"/>
    <s v="6523/2016"/>
    <s v="BR11687"/>
    <n v="541370.46000000008"/>
    <n v="541370.46000000008"/>
    <n v="0"/>
    <s v="Contrato Concluído"/>
    <s v="Comprometido"/>
    <s v="Contratação Direta (CD)"/>
    <s v="Ex-Ante"/>
    <d v="2016-11-03T00:00:00"/>
    <d v="2016-11-04T00:00:00"/>
    <m/>
    <n v="0"/>
    <n v="0"/>
    <n v="0"/>
    <n v="443630.47000000009"/>
    <n v="443630.47000000009"/>
    <n v="541370.46000000008"/>
    <n v="0"/>
    <n v="0.81945821351242554"/>
    <s v="COMPESA"/>
    <n v="0"/>
    <n v="97739.99000000002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62"/>
  </r>
  <r>
    <s v="2. Custos Diretos"/>
    <s v="2.1 Fortalecimento Institucional"/>
    <s v="Cancelado"/>
    <s v="3.12"/>
    <s v="2.1.12.3"/>
    <s v="GOV.PE"/>
    <s v="2.1.12.03 - Adequação e Movimentação do DataCenter da COMPESA. - Fase 1 (Movimentação dos equipamentos do Datacenter Atual)"/>
    <s v=""/>
    <s v=""/>
    <n v="0"/>
    <n v="0"/>
    <n v="0"/>
    <s v="Processo Cancelado"/>
    <s v="Cancelado"/>
    <s v="Sistema Nacional (SN)"/>
    <s v="Sistema Nacional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63"/>
  </r>
  <r>
    <s v="2. Custos Diretos"/>
    <s v="2.1 Fortalecimento Institucional"/>
    <s v="2.1.12 Modernização dos suprimentos de Tecnologia da Informação da COMPESA"/>
    <s v="2.36"/>
    <s v="2.1.12.4"/>
    <s v="BID"/>
    <s v="2.1.12.04 - Adequação e Movimentação do DataCenter da COMPESA. - Fase 2 (Aquisição de solução de interconexão e de acesso privado)"/>
    <s v="6479/2016"/>
    <s v="CBR-676/2017"/>
    <n v="269856.03999999998"/>
    <n v="269856.03999999998"/>
    <n v="0"/>
    <s v="Contrato Concluído"/>
    <s v="Comprometido"/>
    <s v="Sistema Nacional (SN)"/>
    <s v="Sistema Nacional"/>
    <d v="2016-05-25T00:00:00"/>
    <d v="2017-01-20T00:00:00"/>
    <m/>
    <n v="0"/>
    <n v="0"/>
    <n v="0"/>
    <n v="269856.03999999998"/>
    <n v="269856.03999999998"/>
    <n v="269856.03999999998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64"/>
  </r>
  <r>
    <s v="2. Custos Diretos"/>
    <s v="2.1 Fortalecimento Institucional"/>
    <s v="2.1.12 Modernização dos suprimentos de Tecnologia da Informação da COMPESA"/>
    <s v="2.37"/>
    <s v="2.1.12.5"/>
    <s v="BID"/>
    <s v="2.1.12.05 - Aquisição de Software e Hardware para o Sistema de Geoprocessamento da COMPESA - Lote 1"/>
    <s v="6479/2016"/>
    <s v="CBR-676/2017"/>
    <n v="77846.039999999994"/>
    <n v="77846.039999999994"/>
    <n v="0"/>
    <s v="Contrato Concluído"/>
    <s v="Comprometido"/>
    <s v="Sistema Nacional (SN)"/>
    <s v="Sistema Nacional"/>
    <d v="2016-05-25T00:00:00"/>
    <d v="2016-12-23T00:00:00"/>
    <m/>
    <n v="0"/>
    <n v="0"/>
    <n v="0"/>
    <n v="77846.039999999994"/>
    <n v="77846.039999999994"/>
    <n v="77846.039999999994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65"/>
  </r>
  <r>
    <s v="2. Custos Diretos"/>
    <s v="2.1 Fortalecimento Institucional"/>
    <s v="2.1.12 Modernização dos suprimentos de Tecnologia da Informação da COMPESA"/>
    <s v="2.37"/>
    <s v="2.1.12.6"/>
    <s v="BID"/>
    <s v="2.1.12.06 - Aquisição de Software e Hardware para o Sistema de Geoprocessamento da COMPESA - Lote 2"/>
    <s v="6479/2016_x000a_6696/2017"/>
    <s v="CBR-676/2017"/>
    <n v="18845.57894736842"/>
    <n v="18845.57894736842"/>
    <n v="0"/>
    <s v="Contrato em Execução"/>
    <s v="Comprometido"/>
    <s v="Sistema Nacional (SN)"/>
    <s v="Sistema Nacional"/>
    <d v="2016-05-25T00:00:00"/>
    <d v="2017-04-17T00:00:00"/>
    <m/>
    <n v="0"/>
    <n v="0"/>
    <n v="0"/>
    <n v="0"/>
    <n v="0"/>
    <n v="0"/>
    <n v="18845.57894736842"/>
    <n v="0"/>
    <s v="COMPESA"/>
    <n v="0"/>
    <n v="0"/>
    <n v="0"/>
    <n v="0"/>
    <n v="0"/>
    <n v="0"/>
    <n v="0"/>
    <n v="0"/>
    <n v="0"/>
    <n v="0"/>
    <n v="0"/>
    <n v="0"/>
    <n v="18845.57894736842"/>
    <n v="0"/>
    <n v="0"/>
    <n v="0"/>
    <n v="0"/>
    <n v="0"/>
    <n v="0"/>
    <n v="0"/>
    <n v="0"/>
    <n v="0"/>
    <n v="0"/>
    <n v="0"/>
    <n v="0"/>
    <e v="#NAME?"/>
    <e v="#NAME?"/>
    <x v="65"/>
  </r>
  <r>
    <s v="2. Custos Diretos"/>
    <s v="2.1 Fortalecimento Institucional"/>
    <s v="2.1.12 Modernização dos suprimentos de Tecnologia da Informação da COMPESA"/>
    <s v="4.56"/>
    <s v="2.1.12.7"/>
    <s v="BID"/>
    <s v="2.1.12.07 - Consultoria Especializada para Modernização do GSAN"/>
    <s v=""/>
    <s v="BR11964"/>
    <n v="176525.15578947371"/>
    <n v="176525.15578947371"/>
    <n v="0"/>
    <s v="Contrato em Execução"/>
    <s v="Comprometido"/>
    <s v="Contratação Direta (CD)"/>
    <s v="Ex-Ante"/>
    <d v="2018-03-02T00:00:00"/>
    <d v="2018-06-27T00:00:00"/>
    <m/>
    <n v="0"/>
    <n v="0"/>
    <n v="0"/>
    <n v="0"/>
    <n v="44160.350000000006"/>
    <n v="147201.14000000001"/>
    <n v="29324.015789473691"/>
    <n v="0.25016462839248949"/>
    <s v="COMPESA"/>
    <n v="14720.11"/>
    <n v="14720.11"/>
    <n v="14720.11"/>
    <n v="14720.11"/>
    <n v="0"/>
    <n v="44160.350000000006"/>
    <n v="14662.010526315789"/>
    <n v="14662.005263157895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66"/>
  </r>
  <r>
    <s v="2. Custos Diretos"/>
    <s v="2.1 Fortalecimento Institucional"/>
    <s v="Cancelado"/>
    <s v="2.56"/>
    <s v="2.1.12.8"/>
    <s v="BID"/>
    <s v="2.1.12.08 - Aquisição de Equipamentos/Hardware para Desenvolvimento/Testes de Sistemas"/>
    <s v=""/>
    <s v=""/>
    <n v="0"/>
    <n v="0"/>
    <n v="0"/>
    <s v="Processo Cancelado"/>
    <s v="Cancelado"/>
    <s v="Sistema Nacional (SN)"/>
    <s v="Sistema Nacional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67"/>
  </r>
  <r>
    <s v="2. Custos Diretos"/>
    <s v="2.1 Fortalecimento Institucional"/>
    <s v="Cancelado"/>
    <s v="4.52"/>
    <s v="2.1.13.1"/>
    <s v="BID"/>
    <s v="2.1.13.01 - Sistema de Controle Interno da SDEC"/>
    <s v=""/>
    <s v=""/>
    <n v="0"/>
    <n v="0"/>
    <n v="0"/>
    <s v="Processo Cancelado"/>
    <s v="Cancelado"/>
    <s v="Sistema Nacional (SN)"/>
    <s v="Sistema Nacional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68"/>
  </r>
  <r>
    <s v="2. Custos Diretos"/>
    <s v="2.1 Fortalecimento Institucional"/>
    <s v="2.1.14 Diárias e Despesas reembolsáveis Consultores"/>
    <s v="n.a"/>
    <s v="2.1.14.1"/>
    <s v="BID"/>
    <s v="2.1.14.01 - Diárias e Despesas reembolsáveis Consultores"/>
    <s v="N/A"/>
    <s v=""/>
    <n v="16363.513157894737"/>
    <n v="16363.513157894737"/>
    <n v="0"/>
    <s v="Diárias/Despesas"/>
    <s v="Comprometido"/>
    <s v="N/A"/>
    <s v="N/A"/>
    <s v="N/A"/>
    <s v=""/>
    <m/>
    <n v="449.51"/>
    <n v="873.45"/>
    <n v="2275.0700000000002"/>
    <n v="4497.3100000000004"/>
    <n v="5846.49"/>
    <n v="6314.15"/>
    <n v="10049.363157894737"/>
    <n v="0.35728819010844892"/>
    <s v="COMPESA"/>
    <n v="57.26"/>
    <n v="27.560000000000002"/>
    <n v="0"/>
    <n v="0"/>
    <n v="382.84000000000003"/>
    <n v="0"/>
    <n v="123.22631578947369"/>
    <n v="0"/>
    <n v="263.15789473684214"/>
    <n v="0"/>
    <n v="1315.7894736842106"/>
    <n v="0"/>
    <n v="8347.1894736842114"/>
    <n v="0"/>
    <n v="0"/>
    <n v="1052.6315789473686"/>
    <n v="0"/>
    <n v="1052.6315789473686"/>
    <n v="0"/>
    <n v="1052.6315789473686"/>
    <n v="0"/>
    <n v="1052.6315789473686"/>
    <n v="0"/>
    <n v="1052.6315789473686"/>
    <n v="0"/>
    <e v="#NAME?"/>
    <e v="#NAME?"/>
    <x v="3"/>
  </r>
  <r>
    <s v="2. Custos Diretos"/>
    <s v="2.1 Fortalecimento Institucional"/>
    <s v="2.1.15 Fornececimento de passagens aéreas "/>
    <s v="3.1"/>
    <s v="2.1.15.1"/>
    <s v="BID"/>
    <s v="2.1.15.01 - Fornecimento de passagens aéreas em apoio as ações do PSA IPOJUCA"/>
    <s v="N/A"/>
    <s v="N/A"/>
    <n v="21787.322631578947"/>
    <n v="21787.322631578947"/>
    <n v="0"/>
    <s v="Contrato em Execução"/>
    <s v="Comprometido"/>
    <s v="Sistema Nacional (SN)"/>
    <s v="Sistema Nacional"/>
    <s v="N/A"/>
    <s v="N/A"/>
    <m/>
    <n v="702.01"/>
    <n v="1131.19"/>
    <n v="2520.83"/>
    <n v="4868.3899999999994"/>
    <n v="6136.2899999999991"/>
    <n v="6522.8199999999988"/>
    <n v="15264.502631578947"/>
    <n v="0.2816449778508327"/>
    <s v="COMPESA"/>
    <n v="0"/>
    <n v="386.53"/>
    <n v="0"/>
    <n v="0"/>
    <n v="0"/>
    <n v="0"/>
    <n v="0"/>
    <n v="0"/>
    <n v="263.15789473684214"/>
    <n v="0"/>
    <n v="1578.9473684210527"/>
    <n v="0"/>
    <n v="13422.397368421054"/>
    <n v="0"/>
    <n v="0"/>
    <n v="1578.9473684210527"/>
    <n v="0"/>
    <n v="1578.9473684210527"/>
    <n v="0"/>
    <n v="1842.1052631578948"/>
    <n v="0"/>
    <n v="1842.1052631578948"/>
    <n v="0"/>
    <n v="1842.1052631578948"/>
    <n v="0"/>
    <e v="#NAME?"/>
    <e v="#NAME?"/>
    <x v="69"/>
  </r>
  <r>
    <s v="2. Custos Diretos"/>
    <s v="2.1 Fortalecimento Institucional"/>
    <s v="Cancelado"/>
    <s v="1.33"/>
    <s v="2.1.16.1"/>
    <s v="BID"/>
    <s v="2.1.16.01 - Nova sede da COMPESA - Contratação de empresa especializada na prestação de serviço para adequação ao conforto acústico indicado por normas ABNT."/>
    <s v=""/>
    <s v=""/>
    <n v="0"/>
    <n v="0"/>
    <n v="0"/>
    <s v="Processo Cancelado"/>
    <s v="Cancelado"/>
    <s v="Licitação Pública Nacional (LPN - EXP)"/>
    <s v="Ex-Post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70"/>
  </r>
  <r>
    <s v="2. Custos Diretos"/>
    <s v="2.1 Fortalecimento Institucional"/>
    <s v="2.1.16 Outras Ações de Contrapartida (Fortalecimento Instiucional)"/>
    <s v="n.a"/>
    <s v="2.1.17.1"/>
    <s v="BID"/>
    <s v="2.1.17.01 - Provisionamento para Aditivos e Reajustes - Fortalecimento Institucional"/>
    <s v=""/>
    <s v=""/>
    <n v="1207815.3205263317"/>
    <n v="1207815.3205263317"/>
    <n v="0"/>
    <s v="Provisionamento/Componente"/>
    <s v="Comprometido"/>
    <s v="N/A"/>
    <s v="N/A"/>
    <s v="N/A"/>
    <s v=""/>
    <m/>
    <n v="0"/>
    <n v="0"/>
    <n v="0"/>
    <n v="0"/>
    <n v="0"/>
    <n v="0"/>
    <n v="1207815.3205263317"/>
    <n v="0"/>
    <s v="COMPESA."/>
    <n v="0"/>
    <n v="0"/>
    <n v="0"/>
    <n v="0"/>
    <n v="0"/>
    <n v="0"/>
    <n v="0"/>
    <n v="7852.189473684125"/>
    <n v="18537.152631578963"/>
    <n v="20286.573684210529"/>
    <n v="24465.123684210528"/>
    <n v="24465.123684210528"/>
    <n v="1112209.1573684369"/>
    <n v="25186.442105263246"/>
    <n v="32254.95"/>
    <n v="32254.95"/>
    <n v="32254.95"/>
    <n v="32254.95"/>
    <n v="32254.95"/>
    <n v="32254.95"/>
    <n v="31964.292105263168"/>
    <n v="29322.855263157897"/>
    <n v="3017.7236842105267"/>
    <n v="3017.7236842105267"/>
    <n v="3017.7236842105267"/>
    <e v="#NAME?"/>
    <e v="#NAME?"/>
    <x v="3"/>
  </r>
  <r>
    <s v="2. Custos Diretos"/>
    <s v="2.2 Obras e Equipamentos"/>
    <s v="2.2.01 Elaboração de Estudos e Projetos dos SES de Poção, Chã Grande, Primavera  e Bezerros"/>
    <s v="4.20"/>
    <s v="2.2.1.1"/>
    <s v="BID"/>
    <s v="2.2.01.01 - Elaboração de Diagnóstico, RTP, Projeto Básico e estudos complementares para implantação do SES de Poção, Chã Grande e Primavera"/>
    <s v="6788/2017"/>
    <s v="CBR-676/2017"/>
    <n v="693390.58947368432"/>
    <n v="693390.58947368432"/>
    <n v="0"/>
    <s v="Contrato em Execução"/>
    <s v="Comprometido"/>
    <s v="Seleção Baseada na Qualidade e Custo  (SBQC - EXP)"/>
    <s v="Ex-Post"/>
    <d v="2015-09-15T00:00:00"/>
    <d v="2017-12-07T00:00:00"/>
    <m/>
    <n v="0"/>
    <n v="0"/>
    <n v="0"/>
    <n v="0"/>
    <n v="236415.79"/>
    <n v="346427.10000000003"/>
    <n v="346963.48947368428"/>
    <n v="0.34095615600934326"/>
    <s v="COMPESA"/>
    <n v="7508.86"/>
    <n v="0"/>
    <n v="0"/>
    <n v="76463.260000000009"/>
    <n v="19741.809999999998"/>
    <n v="6297.38"/>
    <n v="0"/>
    <n v="161032.10526315789"/>
    <n v="81459.210526315786"/>
    <n v="5795.2631578947376"/>
    <n v="98676.910526315856"/>
    <n v="0"/>
    <n v="0"/>
    <n v="0"/>
    <n v="0"/>
    <n v="0"/>
    <n v="0"/>
    <n v="0"/>
    <n v="0"/>
    <n v="0"/>
    <n v="0"/>
    <n v="0"/>
    <n v="0"/>
    <n v="0"/>
    <n v="0"/>
    <e v="#NAME?"/>
    <e v="#NAME?"/>
    <x v="71"/>
  </r>
  <r>
    <s v="2. Custos Diretos"/>
    <s v="2.2 Obras e Equipamentos"/>
    <s v="2.2.02 Implantação do SES Belo Jardim - Projeto"/>
    <s v="4.5"/>
    <s v="2.2.2.1"/>
    <s v="BID"/>
    <s v="2.2.02.01 - Elaboração de Diagnóstico, RTP, Projeto Básico e estudos complementares para implantação do SES de Belo Jardim"/>
    <s v="5650/2015"/>
    <s v="BR11440"/>
    <n v="357575.23052631575"/>
    <n v="357575.23052631575"/>
    <n v="0"/>
    <s v="Contrato em Execução"/>
    <s v="Comprometido"/>
    <s v="Seleção Baseada na Qualidade e Custo  (SBQC)"/>
    <s v="Ex-Ante"/>
    <d v="2014-03-20T00:00:00"/>
    <d v="2016-03-14T00:00:00"/>
    <m/>
    <n v="0"/>
    <n v="0"/>
    <n v="65515.849999999991"/>
    <n v="229120.26"/>
    <n v="328686.46999999997"/>
    <n v="328686.46999999997"/>
    <n v="28888.760526315775"/>
    <n v="0.91920927944646968"/>
    <s v="COMPESA"/>
    <n v="0"/>
    <n v="0"/>
    <n v="0"/>
    <n v="0"/>
    <n v="0"/>
    <n v="0"/>
    <n v="0"/>
    <n v="28888.7605263158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72"/>
  </r>
  <r>
    <s v="2. Custos Diretos"/>
    <s v="2.2 Obras e Equipamentos"/>
    <s v="2.2.02 Implantação do SES Belo Jardim"/>
    <s v="1.14"/>
    <s v="2.2.2.2"/>
    <s v="BID"/>
    <s v="2.2.02.02 - Obra de Implantação do SES de Belo Jardim - 1ª Etapa e Obras complementares."/>
    <s v="7477/2018"/>
    <s v="CBR-676/2017"/>
    <n v="7164051.3052631579"/>
    <n v="7164051.3052631579"/>
    <n v="0"/>
    <s v="Contrato em Execução"/>
    <s v="Comprometido"/>
    <s v="Licitação Pública Nacional (LPN - EXP)"/>
    <s v="Ex-Post"/>
    <d v="2018-05-23T00:00:00"/>
    <d v="2018-08-27T00:00:00"/>
    <m/>
    <n v="0"/>
    <n v="0"/>
    <n v="0"/>
    <n v="0"/>
    <n v="0"/>
    <n v="539850.85"/>
    <n v="6624200.4552631583"/>
    <n v="0"/>
    <s v="COMPESA"/>
    <n v="0"/>
    <n v="0"/>
    <n v="164247.16999999998"/>
    <n v="97785.19"/>
    <n v="0"/>
    <n v="277818.49"/>
    <n v="203410.39473684211"/>
    <n v="210526.31578947368"/>
    <n v="368421.05263157899"/>
    <n v="368421.05263157899"/>
    <n v="368421.05263157899"/>
    <n v="342105.26315789478"/>
    <n v="4762895.3236842109"/>
    <n v="342105.26315789478"/>
    <n v="342105.26315789478"/>
    <n v="519872.40115315851"/>
    <n v="709030.11074210529"/>
    <n v="709030.11074210529"/>
    <n v="780649.31384736847"/>
    <n v="565791.70453157893"/>
    <n v="422553.29832105263"/>
    <n v="292260.54258420964"/>
    <n v="26499.105148947372"/>
    <n v="26499.105148947372"/>
    <n v="26499.105148947372"/>
    <e v="#NAME?"/>
    <e v="#NAME?"/>
    <x v="73"/>
  </r>
  <r>
    <s v="2. Custos Diretos"/>
    <s v="2.2 Obras e Equipamentos"/>
    <s v="2.2.02 Implantação do SES Belo Jardim"/>
    <s v="2.33"/>
    <s v="2.2.2.3"/>
    <s v="BID"/>
    <s v="2.2.02.03 - Obra de Implantação do SES de Belo Jardim - 1ª Etapa . - Aquisição de Materiais e Equipamentos (Tubos)"/>
    <s v=""/>
    <s v="N/A"/>
    <n v="893963.94000000006"/>
    <n v="893963.94000000006"/>
    <n v="0"/>
    <s v="Contrato em Execução"/>
    <s v="Comprometido"/>
    <s v="Sistema Nacional (SN)"/>
    <s v="Sistema Nacional"/>
    <s v=""/>
    <s v="N/A"/>
    <m/>
    <n v="0"/>
    <n v="0"/>
    <n v="0"/>
    <n v="0"/>
    <n v="0"/>
    <n v="35806.639999999999"/>
    <n v="858157.3"/>
    <n v="0"/>
    <s v="COMPESA"/>
    <n v="0"/>
    <n v="0"/>
    <n v="0"/>
    <n v="0"/>
    <n v="0"/>
    <n v="35806.639999999999"/>
    <n v="0"/>
    <n v="193923.20263157896"/>
    <n v="0"/>
    <n v="0"/>
    <n v="69234.692105263166"/>
    <n v="0"/>
    <n v="594999.40552161436"/>
    <n v="0"/>
    <n v="0"/>
    <n v="148106.40399072095"/>
    <n v="0"/>
    <n v="178764.51899905971"/>
    <n v="0"/>
    <n v="178764.51899905971"/>
    <n v="0"/>
    <n v="89363.963532773909"/>
    <n v="0"/>
    <n v="0"/>
    <n v="0"/>
    <e v="#NAME?"/>
    <e v="#NAME?"/>
    <x v="74"/>
  </r>
  <r>
    <s v="2. Custos Diretos"/>
    <s v="2.2 Obras e Equipamentos"/>
    <s v="Cancelado"/>
    <s v="4.34"/>
    <s v="2.2.2.4"/>
    <s v="BID"/>
    <s v="2.2.02.04 - PERC (Projetos Executivos de Ramais Condominiais) para as Obras do SES  de Belo Jardim 1ª Etapa"/>
    <s v=""/>
    <s v=""/>
    <n v="0"/>
    <n v="0"/>
    <n v="0"/>
    <s v="Processo Cancelado"/>
    <s v="Cancelado"/>
    <s v="Seleção Baseada na Qualidade e Custo  (SBQC)"/>
    <s v="Ex-Ante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75"/>
  </r>
  <r>
    <s v="2. Custos Diretos"/>
    <s v="2.2 Obras e Equipamentos"/>
    <s v="Cancelado"/>
    <s v="7.4"/>
    <s v="2.2.2.5"/>
    <s v="BID"/>
    <s v="2.2.02.05 - Controle Tecnológico das obras do SES de Belo Jardim 1ª Etapa"/>
    <s v=""/>
    <s v=""/>
    <n v="0"/>
    <n v="0"/>
    <n v="0"/>
    <s v="Processo Cancelado"/>
    <s v="Cancelado"/>
    <s v="Contratação Direta (CD)"/>
    <s v="Ex-Ante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76"/>
  </r>
  <r>
    <s v="2. Custos Diretos"/>
    <s v="2.2 Obras e Equipamentos"/>
    <s v="2.2.02 Implantação do SES Belo Jardim"/>
    <s v="1.32"/>
    <s v="2.2.2.6"/>
    <s v="BID"/>
    <s v="2.2.02.06 - Obras de Implantação do SES de Belo Jardim 1ª Etapa - Execução das Obras de Implantação da ETE (Módulo 01)"/>
    <s v="7893/2019"/>
    <s v=""/>
    <n v="3440970.45"/>
    <n v="3440970.45"/>
    <n v="0"/>
    <s v="Contrato em Execução"/>
    <s v="Comprometido"/>
    <s v="Licitação Pública Nacional (LPN - EXP)"/>
    <s v="Ex-Post"/>
    <d v="2019-01-12T00:00:00"/>
    <d v="2019-05-15T00:00:00"/>
    <m/>
    <n v="0"/>
    <n v="0"/>
    <n v="0"/>
    <n v="0"/>
    <n v="0"/>
    <n v="0"/>
    <n v="3440970.45"/>
    <n v="0"/>
    <s v="COMPESA"/>
    <n v="0"/>
    <n v="0"/>
    <n v="0"/>
    <n v="0"/>
    <n v="0"/>
    <n v="0"/>
    <n v="0"/>
    <n v="0"/>
    <n v="170672.13432000001"/>
    <n v="204737.74177500006"/>
    <n v="273213.05373000004"/>
    <n v="341688.36568500003"/>
    <n v="2450659.1544900001"/>
    <n v="341688.36568500003"/>
    <n v="341688.36568500003"/>
    <n v="367839.74110500002"/>
    <n v="340311.97750500008"/>
    <n v="374377.58496000007"/>
    <n v="272180.76259500004"/>
    <n v="204049.547685"/>
    <n v="170328.03727500004"/>
    <n v="12731.590665000002"/>
    <n v="12731.590665000002"/>
    <n v="12731.590665000002"/>
    <n v="0"/>
    <e v="#NAME?"/>
    <e v="#NAME?"/>
    <x v="77"/>
  </r>
  <r>
    <s v="2. Custos Diretos"/>
    <s v="2.2 Obras e Equipamentos"/>
    <s v="2.2.02 Implantação do SES Belo Jardim"/>
    <s v="2.82"/>
    <s v="2.2.2.7"/>
    <s v="BID"/>
    <s v="2.2.02.07 - Obras de Implantação do SES de Belo Jardim 1ª Etapa - Execução das Obras de Implantação da ETE (Aquisição de Material Elétrico)"/>
    <s v=""/>
    <s v=""/>
    <n v="333238.2947368421"/>
    <n v="333238.2947368421"/>
    <n v="0"/>
    <s v="Previsto"/>
    <s v="Não Comprometido"/>
    <s v="Sistema Nacional (SN)"/>
    <s v="Sistema Nacional"/>
    <s v=""/>
    <d v="2019-09-05T00:00:00"/>
    <m/>
    <n v="0"/>
    <n v="0"/>
    <n v="0"/>
    <n v="0"/>
    <n v="0"/>
    <n v="0"/>
    <n v="333238.2947368421"/>
    <n v="0"/>
    <s v="COMPESA"/>
    <n v="0"/>
    <n v="0"/>
    <n v="0"/>
    <n v="0"/>
    <n v="0"/>
    <n v="0"/>
    <n v="0"/>
    <n v="0"/>
    <n v="0"/>
    <n v="0"/>
    <n v="16528.619418947368"/>
    <n v="19827.678536842108"/>
    <n v="296881.99678105267"/>
    <n v="19827.678536842108"/>
    <n v="19827.678536842108"/>
    <n v="90674.139997894745"/>
    <n v="0"/>
    <n v="83309.573684210525"/>
    <n v="0"/>
    <n v="83242.926025263179"/>
    <n v="0"/>
    <n v="0"/>
    <n v="0"/>
    <n v="0"/>
    <n v="0"/>
    <e v="#NAME?"/>
    <e v="#NAME?"/>
    <x v="78"/>
  </r>
  <r>
    <s v="2. Custos Diretos"/>
    <s v="2.2 Obras e Equipamentos"/>
    <s v="2.2.02 Implantação do SES Belo Jardim"/>
    <s v="2.83"/>
    <s v="2.2.2.8"/>
    <s v="BID"/>
    <s v="2.2.02.08 - Obras de Implantação do SES de Belo Jardim 1ª Etapa - Execução das Obras de Implantação da ETE (Aquisição de Materiais complementares)"/>
    <s v=""/>
    <s v=""/>
    <n v="824877.36315789481"/>
    <n v="824877.36315789481"/>
    <n v="0"/>
    <s v="Previsto"/>
    <s v="Não Comprometido"/>
    <s v="Sistema Nacional (SN)"/>
    <s v="Sistema Nacional"/>
    <s v=""/>
    <d v="2019-09-05T00:00:00"/>
    <m/>
    <n v="0"/>
    <n v="0"/>
    <n v="0"/>
    <n v="0"/>
    <n v="0"/>
    <n v="0"/>
    <n v="824877.36315789481"/>
    <n v="0"/>
    <s v="COMPESA"/>
    <n v="0"/>
    <n v="0"/>
    <n v="0"/>
    <n v="0"/>
    <n v="0"/>
    <n v="0"/>
    <n v="0"/>
    <n v="0"/>
    <n v="0"/>
    <n v="0"/>
    <n v="40913.917212631583"/>
    <n v="49080.20310789474"/>
    <n v="734883.24283736851"/>
    <n v="49080.20310789474"/>
    <n v="49080.20310789474"/>
    <n v="224449.13051526318"/>
    <n v="0"/>
    <n v="206219.3407894737"/>
    <n v="0"/>
    <n v="206054.36531684216"/>
    <n v="0"/>
    <n v="0"/>
    <n v="0"/>
    <n v="0"/>
    <n v="0"/>
    <e v="#NAME?"/>
    <e v="#NAME?"/>
    <x v="79"/>
  </r>
  <r>
    <s v="2. Custos Diretos"/>
    <s v="2.2 Obras e Equipamentos"/>
    <s v="2.2.03 Implantação do SES Gravatá - Projeto"/>
    <s v="4.19"/>
    <s v="2.2.3.1"/>
    <s v="BID"/>
    <s v="2.2.03.01 - Elaboração de Diagnóstico, RTP, Projeto Básico e estudos complementares para implantação do SES de Gravatá 2ª Etapa"/>
    <s v="5779/2015"/>
    <s v="CBR-676/2017"/>
    <n v="969570.35684210528"/>
    <n v="969570.35684210528"/>
    <n v="0"/>
    <s v="Contrato em Execução"/>
    <s v="Comprometido"/>
    <s v="Seleção Baseada na Qualidade e Custo  (SBQC - EXP)"/>
    <s v="Ex-Post"/>
    <d v="2015-02-04T00:00:00"/>
    <d v="2017-03-14T00:00:00"/>
    <m/>
    <n v="0"/>
    <n v="0"/>
    <n v="0"/>
    <n v="206893.04000000004"/>
    <n v="604662.66"/>
    <n v="748890.62"/>
    <n v="220679.73684210528"/>
    <n v="0.62363979646550749"/>
    <s v="COMPESA"/>
    <n v="0"/>
    <n v="0"/>
    <n v="0"/>
    <n v="130560.3"/>
    <n v="7328.76"/>
    <n v="6338.9"/>
    <n v="0"/>
    <n v="34110"/>
    <n v="130044.73684210527"/>
    <n v="45707.368421052633"/>
    <n v="10817.631578947368"/>
    <n v="0"/>
    <n v="0"/>
    <n v="0"/>
    <n v="0"/>
    <n v="0"/>
    <n v="0"/>
    <n v="0"/>
    <n v="0"/>
    <n v="0"/>
    <n v="0"/>
    <n v="0"/>
    <n v="0"/>
    <n v="0"/>
    <n v="0"/>
    <e v="#NAME?"/>
    <e v="#NAME?"/>
    <x v="80"/>
  </r>
  <r>
    <s v="2. Custos Diretos"/>
    <s v="2.2 Obras e Equipamentos"/>
    <s v="2.2.03 Implantação do SES Gravatá"/>
    <s v="1.7"/>
    <s v="2.2.3.2"/>
    <s v="BID"/>
    <s v="2.2.03.02 - Obras de implantação do SES de Gravatá 1ª Etapa"/>
    <s v="5742/2015"/>
    <s v="BRB3214"/>
    <n v="12086397.552631577"/>
    <n v="12086397.552631577"/>
    <n v="0"/>
    <s v="Contrato em Execução"/>
    <s v="Comprometido"/>
    <s v="Licitação Pública Nacional (LPN)"/>
    <s v="Ex-Ante"/>
    <d v="2015-04-23T00:00:00"/>
    <d v="2015-12-30T00:00:00"/>
    <m/>
    <n v="0"/>
    <n v="0"/>
    <n v="1842273.52"/>
    <n v="4335481.0999999996"/>
    <n v="7240895.1799999997"/>
    <n v="9210922.0499999989"/>
    <n v="2875475.5026315786"/>
    <n v="0.59909457292536572"/>
    <s v="COMPESA"/>
    <n v="0"/>
    <n v="861093.07"/>
    <n v="279270.07"/>
    <n v="211562.04"/>
    <n v="299658.65999999997"/>
    <n v="318443.02999999997"/>
    <n v="295244.47631578951"/>
    <n v="447368.42105263157"/>
    <n v="526315.78947368427"/>
    <n v="578947.3684210527"/>
    <n v="526315.78947368427"/>
    <n v="408096.67631578952"/>
    <n v="93186.98157894866"/>
    <n v="0"/>
    <n v="0"/>
    <n v="0"/>
    <n v="0"/>
    <n v="0"/>
    <n v="0"/>
    <n v="0"/>
    <n v="0"/>
    <n v="0"/>
    <n v="0"/>
    <n v="0"/>
    <n v="0"/>
    <e v="#NAME?"/>
    <e v="#NAME?"/>
    <x v="81"/>
  </r>
  <r>
    <s v="2. Custos Diretos"/>
    <s v="2.2 Obras e Equipamentos"/>
    <s v="2.2.03 Implantação do SES Gravatá"/>
    <s v="2.2"/>
    <s v="2.2.3.3"/>
    <s v="BID"/>
    <s v="2.2.03.03 - Obras de implantação do SES de Gravatá 1ª Etapa - Aquisição de Material (Tubos)"/>
    <s v="N/A"/>
    <s v="CBR-676/2017"/>
    <n v="676654.88052631577"/>
    <n v="676654.88052631577"/>
    <n v="0"/>
    <s v="Contrato em Execução"/>
    <s v="Comprometido"/>
    <s v="Sistema Nacional (SN)"/>
    <s v="Sistema Nacional"/>
    <s v="INSERIR"/>
    <s v="N/A"/>
    <m/>
    <n v="0"/>
    <n v="0"/>
    <n v="143223.66"/>
    <n v="543776.1"/>
    <n v="547367.62"/>
    <n v="556555.47"/>
    <n v="120099.4105263158"/>
    <n v="0.80893175495053915"/>
    <s v="COMPESA"/>
    <n v="0"/>
    <n v="0"/>
    <n v="0"/>
    <n v="0"/>
    <n v="9187.85"/>
    <n v="0"/>
    <n v="108687.07631578948"/>
    <n v="11412.334210526391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82"/>
  </r>
  <r>
    <s v="2. Custos Diretos"/>
    <s v="2.2 Obras e Equipamentos"/>
    <s v="2.2.18 PERC, Controle Tecnologico para Implantação dos SES"/>
    <s v="4.12"/>
    <s v="2.2.3.4"/>
    <s v="BID"/>
    <s v="2.2.03.04 - PERC (Projetos Executivos de Ramais Condominiais) para as Obras do SES - Gravatá 1ª Etapa"/>
    <s v="5594/2014"/>
    <s v="BR11053"/>
    <n v="1089837.96"/>
    <n v="1089837.96"/>
    <n v="0"/>
    <s v="Contrato Concluído"/>
    <s v="Comprometido"/>
    <s v="Seleção Baseada na Qualidade e Custo  (SBQC)"/>
    <s v="Ex-Ante"/>
    <d v="2014-03-20T00:00:00"/>
    <d v="2015-08-24T00:00:00"/>
    <m/>
    <n v="0"/>
    <n v="0"/>
    <n v="204017.31999999998"/>
    <n v="749242.77999999991"/>
    <n v="1037243.0399999999"/>
    <n v="1089837.96"/>
    <n v="0"/>
    <n v="0.9517406055483697"/>
    <s v="COMPESA"/>
    <n v="0"/>
    <n v="17277.7"/>
    <n v="0"/>
    <n v="0"/>
    <n v="35317.22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83"/>
  </r>
  <r>
    <s v="2. Custos Diretos"/>
    <s v="2.2 Obras e Equipamentos"/>
    <s v="2.2.03 Implantação do SES Gravatá"/>
    <s v="7.1"/>
    <s v="2.2.3.5"/>
    <s v="BID"/>
    <s v="2.2.03.05 - Controle Tecnológico das obras de Gravatá"/>
    <s v="4134/2012"/>
    <s v="BRB3019"/>
    <n v="141773.46"/>
    <n v="141773.46"/>
    <n v="0"/>
    <s v="Contrato Concluído"/>
    <s v="Comprometido"/>
    <s v="Contratação Direta (CD)"/>
    <s v="Ex-Ante"/>
    <d v="2015-06-08T00:00:00"/>
    <d v="2015-09-25T00:00:00"/>
    <m/>
    <n v="0"/>
    <n v="0"/>
    <n v="17012.8"/>
    <n v="117167.17"/>
    <n v="141773.46"/>
    <n v="141773.46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84"/>
  </r>
  <r>
    <s v="2. Custos Diretos"/>
    <s v="2.2 Obras e Equipamentos"/>
    <s v="Cancelado"/>
    <s v="1.26"/>
    <s v="2.2.3.6"/>
    <s v="BID"/>
    <s v="2.2.03.06 -  Obras de implantação do SES de Gravatá 1ª Etapa - Ligações, ramais e redes complementares nas Bacias A e B."/>
    <s v=""/>
    <s v=""/>
    <n v="0"/>
    <n v="0"/>
    <n v="0"/>
    <s v="Processo Cancelado"/>
    <s v="Cancelado"/>
    <s v="Licitação Pública Nacional (LPN - EXP)"/>
    <s v="Ex-Post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85"/>
  </r>
  <r>
    <s v="2. Custos Diretos"/>
    <s v="2.2 Obras e Equipamentos"/>
    <s v="2.2.04 Ampliação do SES Caruaru"/>
    <s v="2.84"/>
    <s v="2.2.3.7"/>
    <s v="BID"/>
    <s v="2.2.03.07 -  Obras de implantação do SES de Gravatá 1ª Etapa - Aquisição de sistema de UV para ETE Gravatá."/>
    <s v="8004/2019"/>
    <s v=""/>
    <n v="243393.0263157895"/>
    <n v="243393.0263157895"/>
    <n v="0"/>
    <s v="Processo em Curso"/>
    <s v="Não Comprometido"/>
    <s v="Sistema Nacional (SN)"/>
    <s v="Sistema Nacional"/>
    <s v=""/>
    <d v="2019-09-04T00:00:00"/>
    <m/>
    <n v="0"/>
    <n v="0"/>
    <n v="0"/>
    <n v="0"/>
    <n v="0"/>
    <n v="0"/>
    <n v="243393.0263157895"/>
    <n v="0"/>
    <s v="COMPESA"/>
    <n v="0"/>
    <n v="0"/>
    <n v="0"/>
    <n v="0"/>
    <n v="0"/>
    <n v="0"/>
    <n v="0"/>
    <n v="24339.30263157895"/>
    <n v="36508.95394736842"/>
    <n v="48678.6052631579"/>
    <n v="48678.6052631579"/>
    <n v="24339.30263157895"/>
    <n v="60848.256578947374"/>
    <n v="24339.30263157895"/>
    <n v="36508.95394736842"/>
    <n v="0"/>
    <n v="0"/>
    <n v="0"/>
    <n v="0"/>
    <n v="0"/>
    <n v="0"/>
    <n v="0"/>
    <n v="0"/>
    <n v="0"/>
    <n v="0"/>
    <e v="#NAME?"/>
    <e v="#NAME?"/>
    <x v="86"/>
  </r>
  <r>
    <s v="2. Custos Diretos"/>
    <s v="2.2 Obras e Equipamentos"/>
    <s v="2.2.04 Ampliação do SES Caruaru - Projeto"/>
    <s v="4.6"/>
    <s v="2.2.4.1"/>
    <s v="BID"/>
    <s v="2.2.04.01 - Elaboração de Diagnóstico, RTP, Projeto Básico e estudos complementares para implantação do SES de Caruaru"/>
    <s v="5649/2015"/>
    <s v="BR11489"/>
    <n v="932644.11210526316"/>
    <n v="932644.11210526316"/>
    <n v="0"/>
    <s v="Contrato em Execução"/>
    <s v="Comprometido"/>
    <s v="Seleção Baseada na Qualidade e Custo  (SBQC)"/>
    <s v="Ex-Ante"/>
    <d v="2014-08-14T00:00:00"/>
    <d v="2016-06-30T00:00:00"/>
    <m/>
    <n v="0"/>
    <n v="0"/>
    <n v="72500.52"/>
    <n v="402142.62000000005"/>
    <n v="574880.39"/>
    <n v="669949.57000000007"/>
    <n v="262694.5421052631"/>
    <n v="0.61639845525033021"/>
    <s v="COMPESA"/>
    <n v="0"/>
    <n v="0"/>
    <n v="29101.85"/>
    <n v="0"/>
    <n v="41502.199999999997"/>
    <n v="24465.13"/>
    <n v="53008.702631578948"/>
    <n v="71245"/>
    <n v="98032.368421052641"/>
    <n v="10602.31052631579"/>
    <n v="11024.050000000001"/>
    <n v="0"/>
    <n v="18782.110526315795"/>
    <n v="0"/>
    <n v="0"/>
    <n v="18782.110526315795"/>
    <n v="0"/>
    <n v="0"/>
    <n v="0"/>
    <n v="0"/>
    <n v="0"/>
    <n v="0"/>
    <n v="0"/>
    <n v="0"/>
    <n v="0"/>
    <e v="#NAME?"/>
    <e v="#NAME?"/>
    <x v="87"/>
  </r>
  <r>
    <s v="2. Custos Diretos"/>
    <s v="2.2 Obras e Equipamentos"/>
    <s v="Cancelado"/>
    <s v="n.a"/>
    <s v="2.2.4.2.2"/>
    <s v="BID"/>
    <s v="2.2.04.02 - Obras de ampliação/requalificação do SES de Caruaru - 2ª Etapa"/>
    <s v=""/>
    <s v=""/>
    <n v="0"/>
    <n v="0"/>
    <n v="0"/>
    <s v="Processo Cancelado"/>
    <s v="Cancelado"/>
    <s v="Licitação Pública Nacional (LPN)"/>
    <s v="Ex-Ante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3"/>
  </r>
  <r>
    <s v="2. Custos Diretos"/>
    <s v="2.2 Obras e Equipamentos"/>
    <s v="Cancelado"/>
    <s v="1.13"/>
    <s v="2.2.4.2.1"/>
    <s v="GOV.PE"/>
    <s v="2.2.04.02 - Obras de ampliação/requalificação do SES de Caruaru - Etapas com Recursos de Contrapartida"/>
    <s v=""/>
    <s v=""/>
    <n v="0"/>
    <n v="0"/>
    <n v="0"/>
    <s v="Processo Cancelado"/>
    <s v="Cancelado"/>
    <s v="Sistema Nacional (SN)"/>
    <s v="Sistema Nacional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88"/>
  </r>
  <r>
    <s v="2. Custos Diretos"/>
    <s v="2.2 Obras e Equipamentos"/>
    <s v="2.2.04 Ampliação do SES Caruaru"/>
    <s v="3.5"/>
    <s v="2.2.4.3"/>
    <s v="BID"/>
    <s v="2.2.04.03 - Obras de ampliação/requalificação do SES de Caruaru - Limpeza, Desobstrução, Cadastramento e Filmagem da Rede existente."/>
    <s v="6674/2017"/>
    <s v="BRB3743"/>
    <n v="257837.70947368423"/>
    <n v="257837.70947368423"/>
    <n v="0"/>
    <s v="Contrato em Execução"/>
    <s v="Comprometido"/>
    <s v="Licitação Pública Nacional (LPN)"/>
    <s v="Ex-Ante"/>
    <d v="2017-01-20T00:00:00"/>
    <d v="2017-07-06T00:00:00"/>
    <m/>
    <n v="0"/>
    <n v="0"/>
    <n v="0"/>
    <n v="0"/>
    <n v="192810.57"/>
    <n v="192810.57"/>
    <n v="65027.139473684219"/>
    <n v="0.74779818046622426"/>
    <s v="COMPESA"/>
    <n v="0"/>
    <n v="0"/>
    <n v="0"/>
    <n v="0"/>
    <n v="0"/>
    <n v="0"/>
    <n v="0"/>
    <n v="0"/>
    <n v="0"/>
    <n v="0"/>
    <n v="0"/>
    <n v="0"/>
    <n v="65027.139473684154"/>
    <n v="0"/>
    <n v="0"/>
    <n v="0"/>
    <n v="0"/>
    <n v="0"/>
    <n v="0"/>
    <n v="0"/>
    <n v="0"/>
    <n v="0"/>
    <n v="0"/>
    <n v="0"/>
    <n v="65027.139473684154"/>
    <e v="#NAME?"/>
    <e v="#NAME?"/>
    <x v="89"/>
  </r>
  <r>
    <s v="2. Custos Diretos"/>
    <s v="2.2 Obras e Equipamentos"/>
    <s v="Cancelado"/>
    <s v="4.28"/>
    <s v="2.2.4.4"/>
    <s v="BID"/>
    <s v="2.2.04.04 - PERC (Projetos Executivos de Ramais Condominiais) para as Obras do SES de Caruaru (Recursos BID)"/>
    <s v=""/>
    <s v=""/>
    <n v="0"/>
    <n v="0"/>
    <n v="0"/>
    <s v="Processo Cancelado"/>
    <s v="Cancelado"/>
    <s v="Seleção Baseada na Qualidade e Custo  (SBQC - EXP)"/>
    <s v="Ex-Post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90"/>
  </r>
  <r>
    <s v="2. Custos Diretos"/>
    <s v="2.2 Obras e Equipamentos"/>
    <s v="2.2.04 Ampliação do SES Caruaru"/>
    <s v="1.17"/>
    <s v="2.2.4.5.1"/>
    <s v="BID"/>
    <s v="2.2.04.05 - Obras de ampliação/requalificação do SES de Caruaru - Obras de Recuperação de 4 elevatórias (EEE Rendeiras I eII, José Liberato I e Boa Ventura.)"/>
    <s v="6637/2016"/>
    <s v="BRB3684"/>
    <n v="926637.28999999992"/>
    <n v="926637.28999999992"/>
    <n v="0"/>
    <s v="Contrato Concluído"/>
    <s v="Comprometido"/>
    <s v="Licitação Pública Nacional (LPN)"/>
    <s v="Ex-Ante"/>
    <d v="2017-01-11T00:00:00"/>
    <d v="2017-05-15T00:00:00"/>
    <m/>
    <n v="0"/>
    <n v="0"/>
    <n v="0"/>
    <n v="457318.82"/>
    <n v="873726.21"/>
    <n v="926637.28999999992"/>
    <n v="0"/>
    <n v="0.94289990207495322"/>
    <s v="COMPESA"/>
    <n v="0"/>
    <n v="52911.08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91"/>
  </r>
  <r>
    <s v="2. Custos Diretos"/>
    <s v="2.2 Obras e Equipamentos"/>
    <s v="2.2.04 Ampliação do SES Caruaru"/>
    <s v="2.42"/>
    <s v="2.2.4.5.2"/>
    <s v="BID"/>
    <s v="2.2.04.05 - Obras de ampliação/requalificação do SES de Caruaru - Obras de Recuperação de 4 elevatórias (EEE Rendeiras I eII, José Liberato I e Boa Ventura.) - Aquisição de Materiais e Equipamentos (08 Bombas autoescovante e 02 Bombas Submersíveis)"/>
    <s v="006806/2017"/>
    <s v="CBR76/2017"/>
    <n v="88549.430000000008"/>
    <n v="88549.430000000008"/>
    <n v="0"/>
    <s v="Contrato Concluído"/>
    <s v="Comprometido"/>
    <s v="Sistema Nacional (SN)"/>
    <s v="Sistema Nacional"/>
    <d v="2017-05-16T00:00:00"/>
    <d v="2017-08-01T00:00:00"/>
    <m/>
    <n v="0"/>
    <n v="0"/>
    <n v="0"/>
    <n v="19869.16"/>
    <n v="88549.430000000008"/>
    <n v="88549.430000000008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92"/>
  </r>
  <r>
    <s v="2. Custos Diretos"/>
    <s v="2.2 Obras e Equipamentos"/>
    <s v="2.2.04 Ampliação do SES Caruaru"/>
    <s v="2.42"/>
    <s v="2.2.4.5.3"/>
    <s v="BID"/>
    <s v="2.2.04.05 - Obras de ampliação/requalificação do SES de Caruaru - Obras de Recuperação de 4 elevatórias (EEE Rendeiras I eII, José Liberato I e Boa Ventura.) - Aquisição de Materiais e Equipamentos (Tubos)"/>
    <s v="6925/2017"/>
    <s v="CBR-676/2017"/>
    <n v="124996.41"/>
    <n v="124996.41"/>
    <n v="0"/>
    <s v="Contrato Concluído"/>
    <s v="Comprometido"/>
    <s v="Sistema Nacional (SN)"/>
    <s v="Sistema Nacional"/>
    <d v="2017-08-16T00:00:00"/>
    <d v="2017-10-19T00:00:00"/>
    <m/>
    <n v="0"/>
    <n v="0"/>
    <n v="0"/>
    <n v="0"/>
    <n v="124996.41"/>
    <n v="124996.41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92"/>
  </r>
  <r>
    <s v="2. Custos Diretos"/>
    <s v="2.2 Obras e Equipamentos"/>
    <s v="Cancelado"/>
    <s v="7.5"/>
    <s v="2.2.4.6"/>
    <s v="BID"/>
    <s v="2.2.04.06 - Controle Tecnológico das obras de Caruaru"/>
    <s v=""/>
    <s v=""/>
    <n v="0"/>
    <n v="0"/>
    <n v="0"/>
    <s v="Processo Cancelado"/>
    <s v="Cancelado"/>
    <s v="Contratação Direta (CD)"/>
    <s v="Ex-Ante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93"/>
  </r>
  <r>
    <s v="2. Custos Diretos"/>
    <s v="2.2 Obras e Equipamentos"/>
    <s v="Cancelado"/>
    <s v="1.21"/>
    <s v="2.2.4.7"/>
    <s v="BID"/>
    <s v="2.2.04.07 - Obras de ampliação/requalificação do SES de Caruaru - Demais Etapas com Recursos BID"/>
    <s v=""/>
    <s v=""/>
    <n v="0"/>
    <n v="0"/>
    <n v="0"/>
    <s v="Processo Cancelado"/>
    <s v="Cancelado"/>
    <s v="Licitação Pública Nacional (LPN - EXP)"/>
    <s v="Ex-Post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94"/>
  </r>
  <r>
    <s v="2. Custos Diretos"/>
    <s v="2.2 Obras e Equipamentos"/>
    <s v="2.2.04 Ampliação do SES Caruaru"/>
    <s v="1.29"/>
    <s v="2.2.4.8.1"/>
    <s v="BID"/>
    <s v="2.2.04.08 - Obras de ampliação/requalificação do SES de Caruaru - Demais Etapas com Recursos BID - Obras de Requalificação de 6 elevatórias."/>
    <s v="7520/2018"/>
    <s v="CBR-676/2017"/>
    <n v="1164394.6973684209"/>
    <n v="1164394.6973684209"/>
    <n v="0"/>
    <s v="Contrato em Execução"/>
    <s v="Comprometido"/>
    <s v="Licitação Pública Nacional (LPN - EXP)"/>
    <s v="Ex-Post"/>
    <d v="2018-07-29T00:00:00"/>
    <d v="2018-11-21T00:00:00"/>
    <m/>
    <n v="0"/>
    <n v="0"/>
    <n v="0"/>
    <n v="0"/>
    <n v="0"/>
    <n v="0"/>
    <n v="1164394.6973684209"/>
    <n v="0"/>
    <s v="COMPESA"/>
    <n v="0"/>
    <n v="0"/>
    <n v="0"/>
    <n v="0"/>
    <n v="0"/>
    <n v="0"/>
    <n v="0"/>
    <n v="202255.35893289474"/>
    <n v="204584.14832763158"/>
    <n v="200858.0852960526"/>
    <n v="197364.90120394735"/>
    <n v="197364.90120394735"/>
    <n v="161967.30240394743"/>
    <n v="80983.650000000009"/>
    <n v="80983.652631578952"/>
    <n v="40288.05652894736"/>
    <n v="133439.63231842103"/>
    <n v="-173727.68907499991"/>
    <n v="0"/>
    <n v="0"/>
    <n v="0"/>
    <n v="0"/>
    <n v="0"/>
    <n v="0"/>
    <n v="0"/>
    <e v="#NAME?"/>
    <e v="#NAME?"/>
    <x v="95"/>
  </r>
  <r>
    <s v="2. Custos Diretos"/>
    <s v="2.2 Obras e Equipamentos"/>
    <s v="2.2.04 Ampliação do SES Caruaru"/>
    <s v="2.57"/>
    <s v="2.2.4.8.2"/>
    <s v="BID"/>
    <s v="2.2.04.08 - Obras de ampliação/requalificação do SES de Caruaru - Demais Etapas com Recursos BID - Obras de Requalificação de 6 elevatórias - Aquisição de Materiais e Equipamentos (Bombas)"/>
    <s v="7949/2019"/>
    <s v=""/>
    <n v="61345.213157894737"/>
    <n v="61345.213157894737"/>
    <n v="0"/>
    <s v="Processo em Curso"/>
    <s v="Não Comprometido"/>
    <s v="Sistema Nacional (SN)"/>
    <s v="Sistema Nacional"/>
    <d v="2019-05-09T00:00:00"/>
    <d v="2019-08-14T00:00:00"/>
    <m/>
    <n v="0"/>
    <n v="0"/>
    <n v="0"/>
    <n v="0"/>
    <n v="0"/>
    <n v="0"/>
    <n v="61345.213157894737"/>
    <n v="0"/>
    <s v="COMPESA"/>
    <n v="0"/>
    <n v="0"/>
    <n v="0"/>
    <n v="0"/>
    <n v="0"/>
    <n v="0"/>
    <n v="0"/>
    <n v="0"/>
    <n v="0"/>
    <n v="30672.606578947369"/>
    <n v="15336.303289473684"/>
    <n v="15336.303289473684"/>
    <n v="0"/>
    <n v="0"/>
    <n v="0"/>
    <n v="0"/>
    <n v="0"/>
    <n v="0"/>
    <n v="0"/>
    <n v="0"/>
    <n v="0"/>
    <n v="0"/>
    <n v="0"/>
    <n v="0"/>
    <n v="0"/>
    <e v="#NAME?"/>
    <e v="#NAME?"/>
    <x v="96"/>
  </r>
  <r>
    <s v="2. Custos Diretos"/>
    <s v="2.2 Obras e Equipamentos"/>
    <s v="2.2.04 Ampliação do SES Caruaru"/>
    <s v="2.91"/>
    <s v="2.2.4.8.3"/>
    <s v="BID"/>
    <s v="2.2.04.08 - Obras de ampliação/requalificação do SES de Caruaru - Demais Etapas com Recursos BID - Obras de Requalificação de 6 elevatórias - Aquisição de Materiais e Equipamentos (Tubos)"/>
    <s v=""/>
    <s v=""/>
    <n v="141012.93421052632"/>
    <n v="141012.93421052632"/>
    <n v="0"/>
    <s v="Previsto"/>
    <s v="Não Comprometido"/>
    <s v="Sistema Nacional (SN)"/>
    <s v="Sistema Nacional"/>
    <s v=""/>
    <d v="2019-09-05T00:00:00"/>
    <m/>
    <n v="0"/>
    <n v="0"/>
    <n v="0"/>
    <n v="0"/>
    <n v="0"/>
    <n v="0"/>
    <n v="141012.93421052632"/>
    <n v="0"/>
    <s v="COMPESA"/>
    <n v="0"/>
    <n v="0"/>
    <n v="0"/>
    <n v="0"/>
    <n v="0"/>
    <n v="0"/>
    <n v="0"/>
    <n v="0"/>
    <n v="0"/>
    <n v="70506.46710526316"/>
    <n v="35253.23355263158"/>
    <n v="35253.23355263158"/>
    <n v="0"/>
    <n v="0"/>
    <n v="0"/>
    <n v="0"/>
    <n v="0"/>
    <n v="0"/>
    <n v="0"/>
    <n v="0"/>
    <n v="0"/>
    <n v="0"/>
    <n v="0"/>
    <n v="0"/>
    <n v="0"/>
    <e v="#NAME?"/>
    <e v="#NAME?"/>
    <x v="97"/>
  </r>
  <r>
    <s v="2. Custos Diretos"/>
    <s v="2.2 Obras e Equipamentos"/>
    <s v="2.2.04 Ampliação do SES Caruaru"/>
    <s v="1.27"/>
    <s v="2.2.4.9"/>
    <s v="BID"/>
    <s v="2.2.04.09 - Obras de ampliação/requalificação do SES de Caruaru - Demais Etapas com Recursos BID - Obras de Implantação do SES Alto do Moura e Rendeiras"/>
    <s v="7636/2018 "/>
    <s v="CBR-676/2017"/>
    <n v="3157873.5526315789"/>
    <n v="3157873.5526315789"/>
    <n v="0"/>
    <s v="Contrato em Execução"/>
    <s v="Comprometido"/>
    <s v="Licitação Pública Nacional (LPN - EXP)"/>
    <s v="Ex-Post"/>
    <d v="2018-11-10T00:00:00"/>
    <d v="2019-03-01T00:00:00"/>
    <m/>
    <n v="0"/>
    <n v="0"/>
    <n v="0"/>
    <n v="0"/>
    <n v="0"/>
    <n v="0"/>
    <n v="3157873.5526315789"/>
    <n v="0"/>
    <s v="COMPESA"/>
    <n v="0"/>
    <n v="0"/>
    <n v="0"/>
    <n v="0"/>
    <n v="0"/>
    <n v="0"/>
    <n v="0"/>
    <n v="78947.368421052641"/>
    <n v="209051.2291842105"/>
    <n v="209051.2291842105"/>
    <n v="293998.02775000001"/>
    <n v="272524.48759210529"/>
    <n v="2094301.2105"/>
    <n v="209051.2291842105"/>
    <n v="209051.2291842105"/>
    <n v="127262.30417105264"/>
    <n v="227051.10843421056"/>
    <n v="227051.10843421056"/>
    <n v="227051.10843421056"/>
    <n v="173367.25803947367"/>
    <n v="265577.16577631579"/>
    <n v="257366.69453947371"/>
    <n v="58104.873368421053"/>
    <n v="58104.873368421053"/>
    <n v="55262.257565789565"/>
    <e v="#NAME?"/>
    <e v="#NAME?"/>
    <x v="98"/>
  </r>
  <r>
    <s v="2. Custos Diretos"/>
    <s v="2.2 Obras e Equipamentos"/>
    <s v="2.2.04 Ampliação do SES Caruaru"/>
    <s v="2.58"/>
    <s v="2.2.4.10.1"/>
    <s v="BID"/>
    <s v="2.2.04.10 -Obras de ampliação/requalificação do SES de Caruaru - Demais Etapas com Recursos BID - Obras de Implantação do SES Alto do Moura e Rendeiras - Aquisição de Materiais e Equipamentos (Equipamentos Complementares)"/>
    <s v="7994/2019"/>
    <s v=""/>
    <n v="13263.157894736843"/>
    <n v="13263.157894736843"/>
    <n v="0"/>
    <s v="Contrato em Execução"/>
    <s v="Comprometido"/>
    <s v="Sistema Nacional (SN)"/>
    <s v="Sistema Nacional"/>
    <s v=""/>
    <d v="2019-07-10T00:00:00"/>
    <m/>
    <n v="0"/>
    <n v="0"/>
    <n v="0"/>
    <n v="0"/>
    <n v="0"/>
    <n v="0"/>
    <n v="13263.157894736843"/>
    <n v="0"/>
    <s v="COMPESA"/>
    <n v="0"/>
    <n v="0"/>
    <n v="0"/>
    <n v="0"/>
    <n v="0"/>
    <n v="0"/>
    <n v="0"/>
    <n v="0"/>
    <n v="0"/>
    <n v="0"/>
    <n v="4898.5318421052634"/>
    <n v="8364.62605263158"/>
    <n v="0"/>
    <n v="0"/>
    <n v="0"/>
    <n v="0"/>
    <n v="0"/>
    <n v="0"/>
    <n v="0"/>
    <n v="0"/>
    <n v="0"/>
    <n v="0"/>
    <n v="0"/>
    <n v="0"/>
    <n v="0"/>
    <e v="#NAME?"/>
    <e v="#NAME?"/>
    <x v="99"/>
  </r>
  <r>
    <s v="2. Custos Diretos"/>
    <s v="2.2 Obras e Equipamentos"/>
    <s v="2.2.04 Ampliação do SES Caruaru"/>
    <s v="2.92"/>
    <s v="2.2.4.10.2"/>
    <s v="BID"/>
    <s v="2.2.04.10 - Obras de ampliação/requalificação do SES de Caruaru - Demais Etapas com Recursos BID - Obras de Implantação do SES Alto do Moura e Rendeiras - Aquisição de Materiais e Equipamentos (Tubos)"/>
    <s v=""/>
    <s v=""/>
    <n v="383717.19684210524"/>
    <n v="383717.19684210524"/>
    <n v="0"/>
    <s v="Processo em Curso"/>
    <s v="Não Comprometido"/>
    <s v="Sistema Nacional (SN)"/>
    <s v="Sistema Nacional"/>
    <s v=""/>
    <s v="N/A"/>
    <m/>
    <n v="0"/>
    <n v="0"/>
    <n v="0"/>
    <n v="0"/>
    <n v="0"/>
    <n v="7536.5599999999995"/>
    <n v="376180.63684210525"/>
    <n v="0"/>
    <s v="COMPESA"/>
    <n v="0"/>
    <n v="0"/>
    <n v="0"/>
    <n v="0"/>
    <n v="5163.79"/>
    <n v="2372.77"/>
    <n v="0"/>
    <n v="0"/>
    <n v="0"/>
    <n v="0"/>
    <n v="191843.72105263159"/>
    <n v="19184.372105263159"/>
    <n v="165152.54368421051"/>
    <n v="19184.372105263159"/>
    <n v="19184.372105263159"/>
    <n v="0"/>
    <n v="0"/>
    <n v="0"/>
    <n v="57553.116315789477"/>
    <n v="0"/>
    <n v="0"/>
    <n v="0"/>
    <n v="69230.683157894731"/>
    <n v="0"/>
    <n v="0"/>
    <e v="#NAME?"/>
    <e v="#NAME?"/>
    <x v="100"/>
  </r>
  <r>
    <s v="2. Custos Diretos"/>
    <s v="2.2 Obras e Equipamentos"/>
    <s v="2.2.04 Ampliação do SES Caruaru"/>
    <s v="3.27"/>
    <s v="2.2.4.11"/>
    <s v="BID"/>
    <s v="2.2.04.11 - Obras de ampliação/requalificação do SES de Caruaru - Demais Etapas com Recursos BID - Obras de Implantação da ETE do SES Alto do Moura e Rendeiras"/>
    <s v="Aguardando numeto"/>
    <s v=""/>
    <n v="1077876.5605263158"/>
    <n v="1077876.5605263158"/>
    <n v="0"/>
    <s v="Processo em Curso"/>
    <s v="Não Comprometido"/>
    <s v="Licitação Pública Nacional (LPN - EXP)"/>
    <s v="Ex-Post"/>
    <d v="2019-03-25T00:00:00"/>
    <d v="2019-07-24T00:00:00"/>
    <m/>
    <n v="0"/>
    <n v="0"/>
    <n v="0"/>
    <n v="0"/>
    <n v="0"/>
    <n v="0"/>
    <n v="1077876.5605263158"/>
    <n v="0"/>
    <s v="COMPESA"/>
    <n v="0"/>
    <n v="0"/>
    <n v="0"/>
    <n v="0"/>
    <n v="0"/>
    <n v="0"/>
    <n v="0"/>
    <n v="0"/>
    <n v="0"/>
    <n v="0"/>
    <n v="24671.05263157895"/>
    <n v="24671.05263157895"/>
    <n v="1028534.455263158"/>
    <n v="197368.4210526316"/>
    <n v="394736.8421052632"/>
    <n v="59172.395921052652"/>
    <n v="215575.31210526321"/>
    <n v="26946.914013157901"/>
    <n v="26946.914013157901"/>
    <n v="107787.6560526316"/>
    <n v="0"/>
    <n v="0"/>
    <n v="0"/>
    <n v="0"/>
    <n v="0"/>
    <e v="#NAME?"/>
    <e v="#NAME?"/>
    <x v="101"/>
  </r>
  <r>
    <s v="2. Custos Diretos"/>
    <s v="2.2 Obras e Equipamentos"/>
    <s v="Cancelado"/>
    <s v="3.24"/>
    <s v="2.2.4.12"/>
    <s v="BID"/>
    <s v="2.2.04.12 - Obras de ampliação/requalificação do SES de Caruaru - Limpeza, Desobstrução, Cadastramento e Filmagem da Rede 2ª Etapa"/>
    <s v=""/>
    <s v=""/>
    <n v="0"/>
    <n v="0"/>
    <n v="0"/>
    <s v="Processo Cancelado"/>
    <s v="Cancelado"/>
    <s v="Licitação Pública Nacional (LPN - EXP)"/>
    <s v="Ex-Post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02"/>
  </r>
  <r>
    <s v="2. Custos Diretos"/>
    <s v="2.2 Obras e Equipamentos"/>
    <s v="2.2.04 Ampliação do SES Caruaru"/>
    <s v="1.37"/>
    <s v="2.2.4.13"/>
    <s v="BID"/>
    <s v="2.2.04.13 - Obras de ampliação/requalificação do SES de Caruaru - Demais Etapas com Recursos BID - Requalificação e Complementação de Rede Coletora"/>
    <s v="8079/2019"/>
    <s v=""/>
    <n v="601204.83421052643"/>
    <n v="601204.83421052643"/>
    <n v="0"/>
    <s v="Processo em Curso"/>
    <s v="Não Comprometido"/>
    <s v="Licitação Pública Nacional (LPN - EXP)"/>
    <s v="Ex-Post"/>
    <d v="2019-05-30T00:00:00"/>
    <d v="2019-09-09T00:00:00"/>
    <m/>
    <n v="0"/>
    <n v="0"/>
    <n v="0"/>
    <n v="0"/>
    <n v="0"/>
    <n v="0"/>
    <n v="601204.83421052643"/>
    <n v="0"/>
    <s v="COMPESA"/>
    <n v="0"/>
    <n v="0"/>
    <n v="0"/>
    <n v="0"/>
    <n v="0"/>
    <n v="0"/>
    <n v="0"/>
    <n v="0"/>
    <n v="0"/>
    <n v="0"/>
    <n v="63727.712426315797"/>
    <n v="96781.955263157899"/>
    <n v="440695.16652105266"/>
    <n v="96781.955263157899"/>
    <n v="96781.955263157899"/>
    <n v="78252.818065000101"/>
    <n v="84469.279206578969"/>
    <n v="84409.158723157903"/>
    <n v="0"/>
    <n v="0"/>
    <n v="0"/>
    <n v="0"/>
    <n v="0"/>
    <n v="0"/>
    <n v="0"/>
    <e v="#NAME?"/>
    <e v="#NAME?"/>
    <x v="103"/>
  </r>
  <r>
    <s v="2. Custos Diretos"/>
    <s v="2.2 Obras e Equipamentos"/>
    <s v="2.2.04 Ampliação do SES Caruaru"/>
    <s v="2.93"/>
    <s v="2.2.4.14"/>
    <s v="BID"/>
    <s v="2.2.04.13 - Obras de ampliação/requalificação do SES de Caruaru - Demais Etapas com Recursos BID - Requalificação e Complementação de Rede Coletora - Aquisição de Material (tubos)"/>
    <s v=""/>
    <s v=""/>
    <n v="299768.88421052636"/>
    <n v="299768.88421052636"/>
    <n v="0"/>
    <s v="Previsto"/>
    <s v="Não Comprometido"/>
    <s v="Sistema Nacional (SN)"/>
    <s v="Sistema Nacional"/>
    <s v=""/>
    <d v="2019-09-05T00:00:00"/>
    <m/>
    <n v="0"/>
    <n v="0"/>
    <n v="0"/>
    <n v="0"/>
    <n v="0"/>
    <n v="0"/>
    <n v="299768.88421052636"/>
    <n v="0"/>
    <s v="COMPESA"/>
    <n v="0"/>
    <n v="0"/>
    <n v="0"/>
    <n v="0"/>
    <n v="0"/>
    <n v="0"/>
    <n v="0"/>
    <n v="0"/>
    <n v="0"/>
    <n v="40408.845591578953"/>
    <n v="85104.386227368421"/>
    <n v="86243.507894736846"/>
    <n v="88012.144496842098"/>
    <n v="86243.507894736846"/>
    <n v="1768.6366021052452"/>
    <n v="0"/>
    <n v="0"/>
    <n v="0"/>
    <n v="0"/>
    <n v="0"/>
    <n v="0"/>
    <n v="0"/>
    <n v="0"/>
    <n v="0"/>
    <n v="0"/>
    <e v="#NAME?"/>
    <e v="#NAME?"/>
    <x v="104"/>
  </r>
  <r>
    <s v="2. Custos Diretos"/>
    <s v="2.2 Obras e Equipamentos"/>
    <s v="2.2.05 Implantação do SES Bezerros - Projeto"/>
    <s v="4.5"/>
    <s v="2.2.5.1"/>
    <s v="BID"/>
    <s v="2.2.05.01 - Elaboração de Diagnóstico, RTP, Projeto Básico e estudos complementares para implantação do SES de Bezerros"/>
    <s v="5650/2015"/>
    <s v="BR11462"/>
    <n v="384840.67105263157"/>
    <n v="384840.67105263157"/>
    <n v="0"/>
    <s v="Contrato em Execução"/>
    <s v="Comprometido"/>
    <s v="Seleção Baseada na Qualidade e Custo  (SBQC)"/>
    <s v="Ex-Ante"/>
    <d v="2014-03-20T00:00:00"/>
    <d v="2016-03-14T00:00:00"/>
    <m/>
    <n v="0"/>
    <n v="0"/>
    <n v="61968.420000000013"/>
    <n v="121850.46000000002"/>
    <n v="267535.98000000004"/>
    <n v="351285.4"/>
    <n v="33555.27105263155"/>
    <n v="0.69518634625655584"/>
    <s v="COMPESA"/>
    <n v="0"/>
    <n v="0"/>
    <n v="73339.64"/>
    <n v="0"/>
    <n v="0"/>
    <n v="10409.780000000001"/>
    <n v="5341.4447368421061"/>
    <n v="26284.736842105263"/>
    <n v="1929.0894736842511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72"/>
  </r>
  <r>
    <s v="2. Custos Diretos"/>
    <s v="2.2 Obras e Equipamentos"/>
    <s v="2.2.05 Implantação do SES Bezerros"/>
    <s v="1.15"/>
    <s v="2.2.5.2"/>
    <s v="BID"/>
    <s v="2.2.05.02 - Obras de implantação do SES de Bezerros"/>
    <s v="7966/2019 "/>
    <s v=""/>
    <n v="9994971.0526315793"/>
    <n v="9994971.0526315793"/>
    <n v="0"/>
    <s v="Contrato em Execução"/>
    <s v="Comprometido"/>
    <s v="Licitação Pública Nacional (LPN - EXP)"/>
    <s v="Ex-Post"/>
    <d v="2019-03-02T00:00:00"/>
    <d v="2019-05-24T00:00:00"/>
    <m/>
    <n v="0"/>
    <n v="0"/>
    <n v="0"/>
    <n v="0"/>
    <n v="0"/>
    <n v="0"/>
    <n v="9994971.0526315793"/>
    <n v="0"/>
    <s v="COMPESA"/>
    <n v="0"/>
    <n v="0"/>
    <n v="0"/>
    <n v="0"/>
    <n v="0"/>
    <n v="0"/>
    <n v="0"/>
    <n v="131578.94736842107"/>
    <n v="220467.38079947367"/>
    <n v="236842.10526315789"/>
    <n v="395349.04736842104"/>
    <n v="478379.8210526316"/>
    <n v="8532353.7507794742"/>
    <n v="394736.8421052632"/>
    <n v="526315.78947368427"/>
    <n v="650440.7305629024"/>
    <n v="926081.17932237231"/>
    <n v="884582.11848217528"/>
    <n v="843083.05964097241"/>
    <n v="797471.01423977374"/>
    <n v="668860.84615868377"/>
    <n v="577636.75435678929"/>
    <n v="357802.48847682209"/>
    <n v="266578.39867392182"/>
    <n v="86912.037402437636"/>
    <e v="#NAME?"/>
    <e v="#NAME?"/>
    <x v="105"/>
  </r>
  <r>
    <s v="2. Custos Diretos"/>
    <s v="2.2 Obras e Equipamentos"/>
    <s v="2.2.05 Implantação do SES Bezerros"/>
    <s v="2.34"/>
    <s v="2.2.5.3.1"/>
    <s v="BID"/>
    <s v="2.2.05.03 - Obras de Implantação do SES de Bezerros - Aquisição de Equipamentos (Equipamentos Complementares)"/>
    <s v=""/>
    <s v=""/>
    <n v="131578.94736842107"/>
    <n v="131578.94736842107"/>
    <n v="0"/>
    <s v="Previsto"/>
    <s v="Não Comprometido"/>
    <s v="Sistema Nacional (SN)"/>
    <s v="Sistema Nacional"/>
    <s v=""/>
    <d v="2019-09-05T00:00:00"/>
    <m/>
    <n v="0"/>
    <n v="0"/>
    <n v="0"/>
    <n v="0"/>
    <n v="0"/>
    <n v="0"/>
    <n v="131578.94736842107"/>
    <n v="0"/>
    <s v="COMPESA"/>
    <n v="0"/>
    <n v="0"/>
    <n v="0"/>
    <n v="0"/>
    <n v="0"/>
    <n v="0"/>
    <n v="0"/>
    <n v="0"/>
    <n v="0"/>
    <n v="0"/>
    <n v="0"/>
    <n v="0"/>
    <n v="131578.94736842107"/>
    <n v="65789.473684210534"/>
    <n v="65789.473684210534"/>
    <n v="0"/>
    <n v="0"/>
    <n v="0"/>
    <n v="0"/>
    <n v="0"/>
    <n v="0"/>
    <n v="0"/>
    <n v="0"/>
    <n v="0"/>
    <n v="0"/>
    <e v="#NAME?"/>
    <e v="#NAME?"/>
    <x v="106"/>
  </r>
  <r>
    <s v="2. Custos Diretos"/>
    <s v="2.2 Obras e Equipamentos"/>
    <s v="2.2.05 Implantação do SES Bezerros"/>
    <s v="2.89"/>
    <s v="2.2.5.3.2"/>
    <s v="BID"/>
    <s v="2.2.05.03 - Obras de Implantação do SES de Bezerros - Aquisição de Equipamentos (Tubos)"/>
    <s v=""/>
    <s v=""/>
    <n v="368421.05263157899"/>
    <n v="368421.05263157899"/>
    <n v="0"/>
    <s v="Previsto"/>
    <s v="Não Comprometido"/>
    <s v="Sistema Nacional (SN)"/>
    <s v="Sistema Nacional"/>
    <s v=""/>
    <s v="N/A"/>
    <m/>
    <n v="0"/>
    <n v="0"/>
    <n v="0"/>
    <n v="0"/>
    <n v="0"/>
    <n v="0"/>
    <n v="368421.05263157899"/>
    <n v="0"/>
    <s v="COMPESA"/>
    <n v="0"/>
    <n v="0"/>
    <n v="0"/>
    <n v="0"/>
    <n v="0"/>
    <n v="0"/>
    <n v="0"/>
    <n v="52631.57894736842"/>
    <n v="0"/>
    <n v="52631.57894736842"/>
    <n v="0"/>
    <n v="52631.57894736842"/>
    <n v="210526.31578947368"/>
    <n v="52631.57894736842"/>
    <n v="52631.57894736842"/>
    <n v="0"/>
    <n v="0"/>
    <n v="52631.57894736842"/>
    <n v="0"/>
    <n v="0"/>
    <n v="52631.57894736842"/>
    <n v="0"/>
    <n v="0"/>
    <n v="0"/>
    <n v="0"/>
    <e v="#NAME?"/>
    <e v="#NAME?"/>
    <x v="107"/>
  </r>
  <r>
    <s v="2. Custos Diretos"/>
    <s v="2.2 Obras e Equipamentos"/>
    <s v="Cancelado"/>
    <s v="7.6"/>
    <s v="2.2.5.4"/>
    <s v="BID"/>
    <s v="2.2.05.04 - Controle Tecnológico das obras de Bezerros"/>
    <s v=""/>
    <s v=""/>
    <n v="0"/>
    <n v="0"/>
    <n v="0"/>
    <s v="Processo Cancelado"/>
    <s v="Cancelado"/>
    <s v="Contratação Direta (CD)"/>
    <s v="Ex-Ante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08"/>
  </r>
  <r>
    <s v="2. Custos Diretos"/>
    <s v="2.2 Obras e Equipamentos"/>
    <s v="2.2.06 Implantação do SES Tacaimbó"/>
    <s v="1.1"/>
    <s v="2.2.6.1"/>
    <s v="BID"/>
    <s v="2.2.06.01 - Obras de Implantação do SES de Tacaimbó"/>
    <s v="5408/2014"/>
    <s v="BRB2632"/>
    <n v="3842772.1600000006"/>
    <n v="3842772.1600000006"/>
    <n v="0"/>
    <s v="Contrato Concluído"/>
    <s v="Comprometido"/>
    <s v="Licitação Pública Nacional (LPN)"/>
    <s v="Ex-Ante"/>
    <d v="2014-09-01T00:00:00"/>
    <d v="2014-12-02T00:00:00"/>
    <m/>
    <n v="0"/>
    <n v="322808.2"/>
    <n v="2880124.1000000006"/>
    <n v="3842772.1600000006"/>
    <n v="3842772.1600000006"/>
    <n v="3842772.1600000006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09"/>
  </r>
  <r>
    <s v="2. Custos Diretos"/>
    <s v="2.2 Obras e Equipamentos"/>
    <s v="2.2.06 Implantação do SES Tacaimbó"/>
    <s v="2.8"/>
    <s v="2.2.6.2"/>
    <s v="BID"/>
    <s v="2.2.06.02 - Obras de Implantação do SES de Tacaimbó - Aquisição de tubos"/>
    <s v="4945/2013"/>
    <s v="CBR-676/2017"/>
    <n v="252814.71999999997"/>
    <n v="252814.71999999997"/>
    <n v="0"/>
    <s v="Contrato Concluído"/>
    <s v="Comprometido"/>
    <s v="Sistema Nacional (SN)"/>
    <s v="Sistema Nacional"/>
    <s v="INSERIR"/>
    <s v="N/A"/>
    <m/>
    <n v="76196.789999999979"/>
    <n v="165773.41999999998"/>
    <n v="213817.41999999998"/>
    <n v="252814.71999999997"/>
    <n v="252814.71999999997"/>
    <n v="252814.71999999997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10"/>
  </r>
  <r>
    <s v="2. Custos Diretos"/>
    <s v="2.2 Obras e Equipamentos"/>
    <s v="Cancelado"/>
    <s v="2.9"/>
    <s v="2.2.6.3"/>
    <s v="BID"/>
    <s v="2.2.06.03 - Obras de Implantação do SES de Tacaimbó - Aquisição de materiais complementares e eqiupamentos (bombas)."/>
    <s v=""/>
    <s v=""/>
    <n v="0"/>
    <n v="0"/>
    <n v="0"/>
    <s v="Processo Cancelado"/>
    <s v="Cancelado"/>
    <s v="Sistema Nacional (SN)"/>
    <s v="Sistema Nacional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11"/>
  </r>
  <r>
    <s v="2. Custos Diretos"/>
    <s v="2.2 Obras e Equipamentos"/>
    <s v="Cancelado"/>
    <s v="2.10"/>
    <s v="2.2.6.4"/>
    <s v="BID"/>
    <s v="2.2.06.04 - Obras de Implantação do SES de Tacaimbó - Aquisição de materiais complementares e eqiupamentos (conjunto de desinfecção.)"/>
    <s v=""/>
    <s v=""/>
    <n v="0"/>
    <n v="0"/>
    <n v="0"/>
    <s v="Processo Cancelado"/>
    <s v="Cancelado"/>
    <s v="Sistema Nacional (SN)"/>
    <s v="Sistema Nacional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12"/>
  </r>
  <r>
    <s v="2. Custos Diretos"/>
    <s v="2.2 Obras e Equipamentos"/>
    <s v="Cancelado"/>
    <s v="2.11"/>
    <s v="2.2.6.4.1"/>
    <s v="BID"/>
    <s v="2.2.06.04 - Obras de Implantação do SES de Tacaimbó - Aquisição de materiais complementares e equipamentos (Tubos para o Emissário)"/>
    <s v=""/>
    <s v=""/>
    <n v="0"/>
    <n v="0"/>
    <n v="0"/>
    <s v="Processo Cancelado"/>
    <s v="Cancelado"/>
    <s v="Sistema Nacional (SN)"/>
    <s v="Sistema Nacional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13"/>
  </r>
  <r>
    <s v="2. Custos Diretos"/>
    <s v="2.2 Obras e Equipamentos"/>
    <s v="Cancelado"/>
    <s v="2.12"/>
    <s v="2.2.6.5"/>
    <s v="BID"/>
    <s v="2.2.06.05 - Obras de Implantação do SES de Tacaimbó - Aquisição de materiais complementares e eqiupamentos (Sistema de Supervisão da ETE do SES Tacaimbó e automação da EE)"/>
    <s v=""/>
    <s v=""/>
    <n v="0"/>
    <n v="0"/>
    <n v="0"/>
    <s v="Processo Cancelado"/>
    <s v="Cancelado"/>
    <s v="Sistema Nacional (SN)"/>
    <s v="Sistema Nacional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14"/>
  </r>
  <r>
    <s v="2. Custos Diretos"/>
    <s v="2.2 Obras e Equipamentos"/>
    <s v="2.2.18 PERC, Controle Tecnologico para Implantação dos SES"/>
    <s v="4.12"/>
    <s v="2.2.6.6"/>
    <s v="BID"/>
    <s v="2.2.06.06 - PERC (Projetos Executivos de Ramais Condominiais) para as Obras do SES Tacaimbó"/>
    <s v="5594/2014"/>
    <s v="BR11053"/>
    <n v="448338.45"/>
    <n v="448338.45"/>
    <n v="0"/>
    <s v="Contrato Concluído"/>
    <s v="Comprometido"/>
    <s v="Seleção Baseada na Qualidade e Custo  (SBQC)"/>
    <s v="Ex-Ante"/>
    <d v="2014-03-20T00:00:00"/>
    <d v="2015-08-24T00:00:00"/>
    <m/>
    <n v="0"/>
    <n v="112729.56"/>
    <n v="343629.77"/>
    <n v="448338.45"/>
    <n v="448338.45"/>
    <n v="448338.45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83"/>
  </r>
  <r>
    <s v="2. Custos Diretos"/>
    <s v="2.2 Obras e Equipamentos"/>
    <s v="2.2.06 Implantação do SES Tacaimbó"/>
    <s v="7.1"/>
    <s v="2.2.6.7"/>
    <s v="BID"/>
    <s v="2.2.06.07 - Controle Tecnológico das obras de Tacaimbó"/>
    <s v="4134/2012"/>
    <s v="BRB3019"/>
    <n v="74104.12000000001"/>
    <n v="74104.12000000001"/>
    <n v="0"/>
    <s v="Contrato Concluído"/>
    <s v="Comprometido"/>
    <s v="Contratação Direta (CD)"/>
    <s v="Ex-Ante"/>
    <d v="2015-01-09T00:00:00"/>
    <d v="2015-09-25T00:00:00"/>
    <m/>
    <n v="0"/>
    <n v="0"/>
    <n v="74104.12000000001"/>
    <n v="74104.12000000001"/>
    <n v="74104.12000000001"/>
    <n v="74104.12000000001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84"/>
  </r>
  <r>
    <s v="2. Custos Diretos"/>
    <s v="2.2 Obras e Equipamentos"/>
    <s v="2.2.06 Implantação do SES Tacaimbó"/>
    <s v="1.16"/>
    <s v="2.2.6.8"/>
    <s v="BID"/>
    <s v="2.2.06.08 - Obras de Implantação do SES de Tacaimbó - Obras Complementares"/>
    <s v="8050/2019"/>
    <s v=""/>
    <n v="104706.21315789474"/>
    <n v="104706.21315789474"/>
    <n v="0"/>
    <s v="Processo em Curso"/>
    <s v="Não Comprometido"/>
    <s v="Licitação Pública Nacional (LPN - EXP)"/>
    <s v="Ex-Post"/>
    <s v=""/>
    <d v="2019-09-01T00:00:00"/>
    <m/>
    <n v="0"/>
    <n v="0"/>
    <n v="0"/>
    <n v="0"/>
    <n v="0"/>
    <n v="0"/>
    <n v="104706.21315789474"/>
    <n v="0"/>
    <s v="COMPESA"/>
    <n v="0"/>
    <n v="0"/>
    <n v="0"/>
    <n v="0"/>
    <n v="0"/>
    <n v="0"/>
    <n v="0"/>
    <n v="0"/>
    <n v="0"/>
    <n v="0"/>
    <n v="25150.432400526315"/>
    <n v="17747.703130263159"/>
    <n v="61808.077627105267"/>
    <n v="17747.703130263159"/>
    <n v="17747.703130263159"/>
    <n v="8828.9158054643412"/>
    <n v="8742.9687986842109"/>
    <n v="8740.7867624303999"/>
    <n v="0"/>
    <n v="0"/>
    <n v="0"/>
    <n v="0"/>
    <n v="0"/>
    <n v="0"/>
    <n v="0"/>
    <e v="#NAME?"/>
    <e v="#NAME?"/>
    <x v="115"/>
  </r>
  <r>
    <s v="2. Custos Diretos"/>
    <s v="2.2 Obras e Equipamentos"/>
    <s v="2.2.06 Implantação do SES Tacaimbó"/>
    <s v="2.72"/>
    <s v="2.2.6.9"/>
    <s v="BID"/>
    <s v="2.2.06.09 - Implantação de unidade fotovoltáica"/>
    <s v="7700/2018"/>
    <s v=""/>
    <n v="276052.63157894736"/>
    <n v="276052.63157894736"/>
    <n v="0"/>
    <s v="Contrato em Execução"/>
    <s v="Comprometido"/>
    <s v="Sistema Nacional (SN)"/>
    <s v="Sistema Nacional"/>
    <d v="2018-09-28T00:00:00"/>
    <d v="2019-04-16T00:00:00"/>
    <m/>
    <n v="0"/>
    <n v="0"/>
    <n v="0"/>
    <n v="0"/>
    <n v="0"/>
    <n v="0"/>
    <n v="276052.63157894736"/>
    <n v="0"/>
    <s v="COMPESA"/>
    <n v="0"/>
    <n v="0"/>
    <n v="0"/>
    <n v="0"/>
    <n v="0"/>
    <n v="0"/>
    <n v="0"/>
    <n v="38343.710526315794"/>
    <n v="31221.55263157895"/>
    <n v="31221.55263157895"/>
    <n v="28819.894736842103"/>
    <n v="24044.18421052632"/>
    <n v="122401.73684210527"/>
    <n v="24044.18421052632"/>
    <n v="24044.18421052632"/>
    <n v="13581.789473684212"/>
    <n v="27605.263157894737"/>
    <n v="0"/>
    <n v="0"/>
    <n v="0"/>
    <n v="0"/>
    <n v="0"/>
    <n v="0"/>
    <n v="0"/>
    <n v="33126.315789473672"/>
    <e v="#NAME?"/>
    <e v="#NAME?"/>
    <x v="116"/>
  </r>
  <r>
    <s v="2. Custos Diretos"/>
    <s v="2.2 Obras e Equipamentos"/>
    <s v="2.2.07 Implantação do SES Sanharó"/>
    <s v="1.9"/>
    <s v="2.2.7.1"/>
    <s v="BID"/>
    <s v="2.2.07.01 - Obras de implantação do SES de  Sanharó"/>
    <s v="6469/2016"/>
    <s v="BRB3734"/>
    <n v="6508453.7442105263"/>
    <n v="6508453.7442105263"/>
    <n v="0"/>
    <s v="Contrato em Execução"/>
    <s v="Comprometido"/>
    <s v="Licitação Pública Nacional (LPN)"/>
    <s v="Ex-Ante"/>
    <d v="2016-10-29T00:00:00"/>
    <d v="2016-12-30T00:00:00"/>
    <m/>
    <n v="0"/>
    <n v="0"/>
    <n v="0"/>
    <n v="167951.3"/>
    <n v="2447999.2599999998"/>
    <n v="3352703.26"/>
    <n v="3155750.4842105266"/>
    <n v="0.37612609019117205"/>
    <s v="COMPESA"/>
    <n v="0"/>
    <n v="293829.38999999996"/>
    <n v="41013.5"/>
    <n v="16973.849999999999"/>
    <n v="0"/>
    <n v="552887.26"/>
    <n v="32969.494736842105"/>
    <n v="52631.57894736842"/>
    <n v="52631.57894736842"/>
    <n v="131578.94736842107"/>
    <n v="184210.5263157895"/>
    <n v="131578.94736842107"/>
    <n v="2570149.4105263157"/>
    <n v="131578.94736842107"/>
    <n v="394736.8421052632"/>
    <n v="324664.23284000059"/>
    <n v="361168.89762947371"/>
    <n v="363685.75405894732"/>
    <n v="363685.75405894732"/>
    <n v="203865.37078736842"/>
    <n v="203865.37078736842"/>
    <n v="203236.15668000001"/>
    <n v="0"/>
    <n v="0"/>
    <n v="0"/>
    <e v="#NAME?"/>
    <e v="#NAME?"/>
    <x v="117"/>
  </r>
  <r>
    <s v="2. Custos Diretos"/>
    <s v="2.2 Obras e Equipamentos"/>
    <s v="2.2.07 Implantação do SES Sanharó"/>
    <s v="2.4"/>
    <s v="2.2.7.2"/>
    <s v="BID"/>
    <s v="2.2.07.02 - Obras de implantação do SES de  Sanharó - Aquisição de Materiais e Equipamentos"/>
    <s v="N/A"/>
    <s v="CBR-676/2017"/>
    <n v="415759.36684210529"/>
    <n v="415759.36684210529"/>
    <n v="0"/>
    <s v="Contrato em Execução"/>
    <s v="Comprometido"/>
    <s v="Sistema Nacional (SN)"/>
    <s v="Sistema Nacional"/>
    <s v="INSERIR"/>
    <s v="N/A"/>
    <m/>
    <n v="0"/>
    <n v="0"/>
    <n v="78477.170000000013"/>
    <n v="131706.68"/>
    <n v="151235.91999999998"/>
    <n v="168139.12999999998"/>
    <n v="247620.23684210531"/>
    <n v="0.36375829881768001"/>
    <s v="COMPESA"/>
    <n v="0"/>
    <n v="0"/>
    <n v="4755.6099999999997"/>
    <n v="6088.95"/>
    <n v="0"/>
    <n v="6058.65"/>
    <n v="0"/>
    <n v="0"/>
    <n v="52631.57894736842"/>
    <n v="0"/>
    <n v="0"/>
    <n v="116052.63157894737"/>
    <n v="78936.026315789451"/>
    <n v="0"/>
    <n v="0"/>
    <n v="78936.026315789451"/>
    <n v="0"/>
    <n v="0"/>
    <n v="0"/>
    <n v="0"/>
    <n v="0"/>
    <n v="0"/>
    <n v="0"/>
    <n v="0"/>
    <n v="0"/>
    <e v="#NAME?"/>
    <e v="#NAME?"/>
    <x v="118"/>
  </r>
  <r>
    <s v="2. Custos Diretos"/>
    <s v="2.2 Obras e Equipamentos"/>
    <s v="2.2.07 Implantação do SES Sanharó"/>
    <s v="2.30"/>
    <s v="2.2.7.3"/>
    <s v="BID"/>
    <s v="2.2.07.03 - Obras de implantação do SES de  Sanharó - Aquisição de ETE Compacta Pré-Fabricada"/>
    <s v="6365/2016"/>
    <s v="CBR-676/2017"/>
    <n v="0"/>
    <n v="0"/>
    <n v="0"/>
    <s v="Contrato Concluído"/>
    <s v="Cancelado"/>
    <s v="Sistema Nacional (SN)"/>
    <s v="Sistema Nacional"/>
    <d v="2016-07-30T00:00:00"/>
    <d v="2016-12-14T00:00:00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19"/>
  </r>
  <r>
    <s v="2. Custos Diretos"/>
    <s v="2.2 Obras e Equipamentos"/>
    <s v="2.2.18 PERC, Controle Tecnologico para Implantação dos SES"/>
    <s v="4.13"/>
    <s v="2.2.7.4"/>
    <s v="BID"/>
    <s v="2.2.07.04 - PERC (Projetos Executivos de Ramais Condominiais) para as Obras do SES de Sanharó"/>
    <s v="06656/2017"/>
    <s v="CBR-676/2017"/>
    <n v="810023.25105263165"/>
    <n v="810023.25105263165"/>
    <n v="0"/>
    <s v="Contrato em Execução"/>
    <s v="Comprometido"/>
    <s v="Seleção Baseada na Qualidade e Custo  (SBQC - EXP)"/>
    <s v="Ex-Post"/>
    <d v="2015-04-15T00:00:00"/>
    <d v="2017-06-14T00:00:00"/>
    <m/>
    <n v="0"/>
    <n v="0"/>
    <n v="0"/>
    <n v="235579.08000000005"/>
    <n v="598987.08000000007"/>
    <n v="734603.93"/>
    <n v="75419.321052631596"/>
    <n v="0.73946899576229641"/>
    <s v="COMPESA"/>
    <n v="9111.66"/>
    <n v="0"/>
    <n v="87870.5"/>
    <n v="38634.69"/>
    <n v="0"/>
    <n v="0"/>
    <n v="0"/>
    <n v="0"/>
    <n v="0"/>
    <n v="0"/>
    <n v="0"/>
    <n v="0"/>
    <n v="75419.321052631567"/>
    <n v="0"/>
    <n v="0"/>
    <n v="0"/>
    <n v="0"/>
    <n v="0"/>
    <n v="0"/>
    <n v="0"/>
    <n v="0"/>
    <n v="0"/>
    <n v="0"/>
    <n v="0"/>
    <n v="0"/>
    <e v="#NAME?"/>
    <e v="#NAME?"/>
    <x v="120"/>
  </r>
  <r>
    <s v="2. Custos Diretos"/>
    <s v="2.2 Obras e Equipamentos"/>
    <s v="Cancelado"/>
    <s v="7.2"/>
    <s v="2.2.7.5"/>
    <s v="BID"/>
    <s v="2.2.07.05 - Controle tecnológico das obras de Sanharó"/>
    <s v=""/>
    <s v=""/>
    <n v="0"/>
    <n v="0"/>
    <n v="0"/>
    <s v="Processo Cancelado"/>
    <s v="Cancelado"/>
    <s v="Contratação Direta (CD)"/>
    <s v="Ex-Ante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21"/>
  </r>
  <r>
    <s v="2. Custos Diretos"/>
    <s v="2.2 Obras e Equipamentos"/>
    <s v="2.2.07 Implantação do SES Sanharó"/>
    <s v="2.76"/>
    <s v="2.2.7.6"/>
    <s v="BID"/>
    <s v="2.2.07.06 - Obras de implantação do SES de Sanharó - Aquisição de Materia e Equipamentos (Material Complementar)"/>
    <s v="7937/2019"/>
    <s v=""/>
    <n v="63552.631578947374"/>
    <n v="63552.631578947374"/>
    <n v="0"/>
    <s v="Contrato em Execução"/>
    <s v="Comprometido"/>
    <s v="Sistema Nacional (SN)"/>
    <s v="Sistema Nacional"/>
    <s v=""/>
    <d v="2019-06-03T00:00:00"/>
    <m/>
    <n v="0"/>
    <n v="0"/>
    <n v="0"/>
    <n v="0"/>
    <n v="0"/>
    <n v="0"/>
    <n v="63552.631578947374"/>
    <n v="0"/>
    <s v="COMPESA"/>
    <n v="0"/>
    <n v="0"/>
    <n v="0"/>
    <n v="0"/>
    <n v="0"/>
    <n v="0"/>
    <n v="0"/>
    <n v="0"/>
    <n v="63552.631578947374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22"/>
  </r>
  <r>
    <s v="2. Custos Diretos"/>
    <s v="2.2 Obras e Equipamentos"/>
    <s v="2.2.08 Implantação do SES Escada CP"/>
    <s v="4.42"/>
    <s v="2.2.8.1"/>
    <s v="GOV.PE"/>
    <s v="2.2.08.01 - Projeto Básico para Ampliação e Adequação da ETE de Escada."/>
    <s v="6392/2016"/>
    <s v="CBR76/2017"/>
    <n v="18983.490008312321"/>
    <n v="0"/>
    <n v="18983.490008312321"/>
    <s v="Contrato Concluído"/>
    <s v="Comprometido"/>
    <s v="Sistema Nacional (SN)"/>
    <s v="Sistema Nacional"/>
    <d v="2016-09-10T00:00:00"/>
    <d v="2017-01-13T00:00:00"/>
    <m/>
    <n v="0"/>
    <n v="0"/>
    <n v="0"/>
    <n v="15186.79"/>
    <n v="18983.490008312321"/>
    <n v="18983.490008312321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23"/>
  </r>
  <r>
    <s v="2. Custos Diretos"/>
    <s v="2.2 Obras e Equipamentos"/>
    <s v="2.2.08 Implantação do SES Escada"/>
    <s v="1.2"/>
    <s v="2.2.8.2"/>
    <s v="BID"/>
    <s v="2.2.08.02 - Obras de implantação do SES de Escada 1ª Etapa (Obra distratada)"/>
    <s v="6638/2016"/>
    <s v="BRB3735"/>
    <n v="381966"/>
    <n v="381966"/>
    <n v="0"/>
    <s v="Contrato Concluído"/>
    <s v="Comprometido"/>
    <s v="Licitação Pública Nacional (LPN)"/>
    <s v="Ex-Ante"/>
    <d v="2017-02-15T00:00:00"/>
    <d v="2017-05-15T00:00:00"/>
    <m/>
    <n v="0"/>
    <n v="0"/>
    <n v="0"/>
    <n v="127019.7"/>
    <n v="381966"/>
    <n v="381966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24"/>
  </r>
  <r>
    <s v="2. Custos Diretos"/>
    <s v="2.2 Obras e Equipamentos"/>
    <s v="2.2.18 PERC, Controle Tecnologico para Implantação dos SES"/>
    <s v="4.14"/>
    <s v="2.2.8.3"/>
    <s v="BID"/>
    <s v="2.2.08.03 - PERC (Projetos Executivos de Ramais Condominiais) para as Obras do SES - Escada 1ª Etapa"/>
    <s v="6774/2017"/>
    <s v="CBR-676/2017"/>
    <n v="576163.58578947373"/>
    <n v="576163.58578947373"/>
    <n v="0"/>
    <s v="Contrato em Execução"/>
    <s v="Comprometido"/>
    <s v="Seleção Baseada na Qualidade e Custo  (SBQC - EXP)"/>
    <s v="Ex-Post"/>
    <d v="2016-05-18T00:00:00"/>
    <d v="2017-08-01T00:00:00"/>
    <m/>
    <n v="0"/>
    <n v="0"/>
    <n v="0"/>
    <n v="158543.56"/>
    <n v="337687.99"/>
    <n v="439519.67"/>
    <n v="136643.91578947374"/>
    <n v="0.58609741804021076"/>
    <s v="COMPESA"/>
    <n v="11055.52"/>
    <n v="11055.52"/>
    <n v="11055.52"/>
    <n v="11055.52"/>
    <n v="11055.52"/>
    <n v="46554.080000000002"/>
    <n v="0"/>
    <n v="83904.049999474213"/>
    <n v="52739.86578999945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25"/>
  </r>
  <r>
    <s v="2. Custos Diretos"/>
    <s v="2.2 Obras e Equipamentos"/>
    <s v="Cancelado"/>
    <s v="7.3"/>
    <s v="2.2.8.4"/>
    <s v="BID"/>
    <s v="2.2.08.04 - Controle tecnológico das obras de Escada 1ª Etapa"/>
    <s v=""/>
    <s v=""/>
    <n v="0"/>
    <n v="0"/>
    <n v="0"/>
    <s v="Processo Cancelado"/>
    <s v="Cancelado"/>
    <s v="Contratação Direta (CD)"/>
    <s v="Ex-Ante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26"/>
  </r>
  <r>
    <s v="2. Custos Diretos"/>
    <s v="2.2 Obras e Equipamentos"/>
    <s v="2.2.08 Implantação do SES Escada Projeto"/>
    <s v="4.30"/>
    <s v="2.2.8.5"/>
    <s v="BID"/>
    <s v="2.2.08.05 - Elaboração de Diagnóstico, RTP, Projeto Básico e estudos complementares para implantação do SES de Escada 2ª Etapa"/>
    <s v="6392/2016"/>
    <s v="BR11940"/>
    <n v="320483.87052631576"/>
    <n v="320483.87052631576"/>
    <n v="0"/>
    <s v="Contrato em Execução"/>
    <s v="Comprometido"/>
    <s v="Seleção Baseada na Qualidade e Custo  (SBQC)"/>
    <s v="Ex-Ante"/>
    <d v="2017-03-04T00:00:00"/>
    <d v="2018-02-20T00:00:00"/>
    <m/>
    <n v="0"/>
    <n v="0"/>
    <n v="0"/>
    <n v="0"/>
    <n v="66841.95"/>
    <n v="109678.41"/>
    <n v="210805.46052631576"/>
    <n v="0.20856572248153571"/>
    <s v="COMPESA"/>
    <n v="7926.0300000000007"/>
    <n v="0"/>
    <n v="34910.43"/>
    <n v="0"/>
    <n v="0"/>
    <n v="0"/>
    <n v="0"/>
    <n v="16476.620745789474"/>
    <n v="24301.425192631581"/>
    <n v="66006.578947368427"/>
    <n v="66006.578947368427"/>
    <n v="7274.7228886842067"/>
    <n v="30739.533804473653"/>
    <n v="30739.533804473653"/>
    <n v="0"/>
    <n v="0"/>
    <n v="0"/>
    <n v="0"/>
    <n v="0"/>
    <n v="0"/>
    <n v="0"/>
    <n v="0"/>
    <n v="0"/>
    <n v="0"/>
    <n v="0"/>
    <e v="#NAME?"/>
    <e v="#NAME?"/>
    <x v="127"/>
  </r>
  <r>
    <s v="2. Custos Diretos"/>
    <s v="2.2 Obras e Equipamentos"/>
    <s v="Cancelado"/>
    <s v="1.24"/>
    <s v="2.2.8.6"/>
    <s v="BID"/>
    <s v="2.2.08.06 - Obras de Adequação da ETE do Sistema de Esgotamento Sanitário de Escada"/>
    <s v=""/>
    <s v=""/>
    <n v="0"/>
    <n v="0"/>
    <n v="0"/>
    <s v="Processo Cancelado"/>
    <s v="Cancelado"/>
    <s v="Licitação Pública Nacional (LPN - EXP)"/>
    <s v="Ex-Post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28"/>
  </r>
  <r>
    <s v="2. Custos Diretos"/>
    <s v="2.2 Obras e Equipamentos"/>
    <s v="2.2.08 Implantação do SES Escada"/>
    <s v="2.60"/>
    <s v="2.2.8.7"/>
    <s v="BID"/>
    <s v="2.2.08.07 - Obras de implantação do SES Escada 1ª Etapa - Aquisição de Materiais e Equipamentos (tubos)"/>
    <s v="N/A"/>
    <s v="CBR-676/2017"/>
    <n v="416860.64473684214"/>
    <n v="416860.64473684214"/>
    <n v="0"/>
    <s v="Contrato em Execução"/>
    <s v="Comprometido"/>
    <s v="Sistema Nacional (SN)"/>
    <s v="Sistema Nacional"/>
    <s v="INSERIR"/>
    <s v="N/A"/>
    <m/>
    <n v="0"/>
    <n v="0"/>
    <n v="0"/>
    <n v="0"/>
    <n v="136811.15"/>
    <n v="136811.15"/>
    <n v="280049.49473684211"/>
    <n v="0.32819397016085994"/>
    <s v="COMPESA"/>
    <n v="0"/>
    <n v="0"/>
    <n v="0"/>
    <n v="0"/>
    <n v="0"/>
    <n v="0"/>
    <n v="0"/>
    <n v="0"/>
    <n v="78947.368421052641"/>
    <n v="0"/>
    <n v="0"/>
    <n v="0"/>
    <n v="201102.1263157895"/>
    <n v="0"/>
    <n v="0"/>
    <n v="78947.368421052641"/>
    <n v="0"/>
    <n v="0"/>
    <n v="78947.368421052641"/>
    <n v="0"/>
    <n v="0"/>
    <n v="43207.389473684234"/>
    <n v="0"/>
    <n v="0"/>
    <n v="0"/>
    <e v="#NAME?"/>
    <e v="#NAME?"/>
    <x v="129"/>
  </r>
  <r>
    <s v="2. Custos Diretos"/>
    <s v="2.2 Obras e Equipamentos"/>
    <s v="2.2.08 Implantação do SES Escada"/>
    <s v="2.61"/>
    <s v="2.2.8.8"/>
    <s v="BID"/>
    <s v="2.2.08.02 - Obras de implantação do SES Escada 1ª Etapa - Aquisição de Material e Equipamentos (Material Complementar)"/>
    <s v="N/A"/>
    <s v="N/A"/>
    <n v="394736.8421052632"/>
    <n v="394736.8421052632"/>
    <n v="0"/>
    <s v="Previsto"/>
    <s v="Não Comprometido"/>
    <s v="Sistema Nacional (SN)"/>
    <s v="Sistema Nacional"/>
    <s v="N/A"/>
    <d v="2019-09-05T00:00:00"/>
    <m/>
    <n v="0"/>
    <n v="0"/>
    <n v="0"/>
    <n v="0"/>
    <n v="0"/>
    <n v="0"/>
    <n v="394736.8421052632"/>
    <n v="0"/>
    <s v="COMPESA"/>
    <n v="0"/>
    <n v="0"/>
    <n v="0"/>
    <n v="0"/>
    <n v="0"/>
    <n v="0"/>
    <n v="0"/>
    <n v="0"/>
    <n v="0"/>
    <n v="0"/>
    <n v="0"/>
    <n v="0"/>
    <n v="394736.8421052632"/>
    <n v="0"/>
    <n v="0"/>
    <n v="98684.210526315801"/>
    <n v="0"/>
    <n v="98684.210526315801"/>
    <n v="0"/>
    <n v="98684.210526315801"/>
    <n v="0"/>
    <n v="98684.210526315801"/>
    <n v="0"/>
    <n v="0"/>
    <n v="0"/>
    <e v="#NAME?"/>
    <e v="#NAME?"/>
    <x v="130"/>
  </r>
  <r>
    <s v="2. Custos Diretos"/>
    <s v="2.2 Obras e Equipamentos"/>
    <s v="Cancelado"/>
    <s v="3.25"/>
    <s v="2.2.8.9"/>
    <s v="BID"/>
    <s v="2.2.08.09 - Obras de implantação do SES Escada 1ª Etapa - Limpeza, Desobstrução, Cadastramento da Rede existente"/>
    <s v=""/>
    <s v=""/>
    <n v="0"/>
    <n v="0"/>
    <n v="0"/>
    <s v="Processo Cancelado"/>
    <s v="Cancelado"/>
    <s v="Licitação Pública Nacional (LPN - EXP)"/>
    <s v="Ex-Post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31"/>
  </r>
  <r>
    <s v="2. Custos Diretos"/>
    <s v="2.2 Obras e Equipamentos"/>
    <s v="2.2.08 Implantação do SES Escada"/>
    <s v="2.85"/>
    <s v="2.2.8.11"/>
    <s v="BID"/>
    <s v="2.2.08.11 - Obra do Sistema de Esgotamento Sanitário da cidade de Escada 1ª Etapa - Aquisição de Materiais e Equipamentos (Material Elétrico)"/>
    <s v="N/A"/>
    <s v="N/A"/>
    <n v="250000"/>
    <n v="250000"/>
    <n v="0"/>
    <s v="Previsto"/>
    <s v="Não Comprometido"/>
    <s v="Sistema Nacional (SN)"/>
    <s v="Sistema Nacional"/>
    <s v=""/>
    <d v="2019-09-05T00:00:00"/>
    <m/>
    <n v="0"/>
    <n v="0"/>
    <n v="0"/>
    <n v="0"/>
    <n v="0"/>
    <n v="0"/>
    <n v="250000"/>
    <n v="0"/>
    <s v="COMPESA"/>
    <n v="0"/>
    <n v="0"/>
    <n v="0"/>
    <n v="0"/>
    <n v="0"/>
    <n v="0"/>
    <n v="0"/>
    <n v="0"/>
    <n v="0"/>
    <n v="0"/>
    <n v="0"/>
    <n v="0"/>
    <n v="250000"/>
    <n v="0"/>
    <n v="0"/>
    <n v="62500"/>
    <n v="0"/>
    <n v="62500"/>
    <n v="0"/>
    <n v="62500"/>
    <n v="0"/>
    <n v="62500"/>
    <n v="0"/>
    <n v="0"/>
    <n v="0"/>
    <e v="#NAME?"/>
    <e v="#NAME?"/>
    <x v="132"/>
  </r>
  <r>
    <s v="2. Custos Diretos"/>
    <s v="2.2 Obras e Equipamentos"/>
    <s v="Cancelado"/>
    <s v="1.11"/>
    <s v="2.2.9.1"/>
    <s v="GOV.PE"/>
    <s v="2.2.09.01 - Obra do Sistema de Esgotamento Sanitário da Cidade de Arcoverde - 2ª etapa"/>
    <s v="7773/2018"/>
    <s v=""/>
    <n v="0"/>
    <n v="0"/>
    <n v="0"/>
    <s v="Processo Cancelado"/>
    <s v="Cancelado"/>
    <s v="Sistema Nacional (SN)"/>
    <s v="Sistema Nacional"/>
    <d v="2018-12-12T00:00:00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33"/>
  </r>
  <r>
    <s v="2. Custos Diretos"/>
    <s v="2.2 Obras e Equipamentos"/>
    <s v="2.2.10 1ª etapa do Sistema de esgotamento sanitário da cidade de Arcoverde"/>
    <s v="1.3"/>
    <s v="2.2.10.1"/>
    <s v="GOV.PE"/>
    <s v="2.2.10.01 - Obra do Sistema de Esgotamento Sanitário da Cidade de Arcoverde - 1ª etapa"/>
    <s v="3875/2011"/>
    <s v="BRB2639 / BRB2640"/>
    <n v="976737.8736102184"/>
    <n v="0"/>
    <n v="976737.8736102184"/>
    <s v="Contrato Concluído"/>
    <s v="Comprometido"/>
    <s v="Sistema Nacional (SN)"/>
    <s v="Sistema Nacional"/>
    <d v="2012-05-10T00:00:00"/>
    <d v="2012-08-28T00:00:00"/>
    <m/>
    <n v="422966.49999999988"/>
    <n v="629555.5199999999"/>
    <n v="845916.83999999985"/>
    <n v="845916.83999999985"/>
    <n v="976160.57541242952"/>
    <n v="976737.8736102184"/>
    <n v="0"/>
    <n v="0.99940895278724573"/>
    <s v="COMPESA"/>
    <n v="0"/>
    <n v="0"/>
    <n v="0"/>
    <n v="577.29819778888384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34"/>
  </r>
  <r>
    <s v="2. Custos Diretos"/>
    <s v="2.2 Obras e Equipamentos"/>
    <s v="2.2.11 Sistema de saneamento da cidade  de Venturosa 1ª etapa"/>
    <s v="1.4"/>
    <s v="2.2.11.1"/>
    <s v="GOV.PE"/>
    <s v="2.2.11.01 - Obra do Sistema de Esgotamento Sanitário da Cidade de Venturosa 1ª Etapa"/>
    <s v="5325/2014"/>
    <s v="BRB2871"/>
    <n v="9988769.3714307584"/>
    <n v="0"/>
    <n v="9988769.3714307584"/>
    <s v="Contrato em Execução"/>
    <s v="Comprometido"/>
    <s v="Sistema Nacional (SN)"/>
    <s v="Sistema Nacional"/>
    <d v="2014-07-18T00:00:00"/>
    <d v="2015-02-04T00:00:00"/>
    <m/>
    <n v="12947.490000000002"/>
    <n v="245176.95999999996"/>
    <n v="2862876"/>
    <n v="4761801.1900000004"/>
    <n v="5289438.7520958558"/>
    <n v="5377589.0687991809"/>
    <n v="4611180.3026315775"/>
    <n v="0.52953858032045187"/>
    <s v="COMPESA"/>
    <n v="56521.359469822004"/>
    <n v="27612.883731559301"/>
    <n v="4016.0735019435606"/>
    <n v="0"/>
    <n v="0"/>
    <n v="0"/>
    <n v="0"/>
    <n v="0"/>
    <n v="0"/>
    <n v="0"/>
    <n v="0"/>
    <n v="0"/>
    <n v="4611180.3026315784"/>
    <n v="0"/>
    <n v="0"/>
    <n v="0"/>
    <n v="0"/>
    <n v="0"/>
    <n v="0"/>
    <n v="0"/>
    <n v="0"/>
    <n v="0"/>
    <n v="0"/>
    <n v="0"/>
    <n v="0"/>
    <e v="#NAME?"/>
    <e v="#NAME?"/>
    <x v="135"/>
  </r>
  <r>
    <s v="2. Custos Diretos"/>
    <s v="2.2 Obras e Equipamentos"/>
    <s v="2.2.11 Sistema de saneamento da cidade  de Venturosa 2ª etapa"/>
    <s v="1.42"/>
    <s v="2.2.11.2"/>
    <s v="GOV.PE"/>
    <s v="2.2.11.02 - Obra do Sistema de Esgotamento Sanitário da Cidade de Venturosa 2ª Etapa"/>
    <s v="6789/2017"/>
    <s v="CBR-676/2017"/>
    <n v="1425272.2495047606"/>
    <n v="0"/>
    <n v="1425272.2495047606"/>
    <s v="Contrato em Execução"/>
    <s v="Comprometido"/>
    <s v="Sistema Nacional (SN)"/>
    <s v="Sistema Nacional"/>
    <d v="2017-03-15T00:00:00"/>
    <s v=""/>
    <m/>
    <n v="0"/>
    <n v="0"/>
    <n v="0"/>
    <n v="0"/>
    <n v="36321.4"/>
    <n v="299645.14687318151"/>
    <n v="1125627.1026315792"/>
    <n v="2.5483833009883269E-2"/>
    <s v="COMPESA"/>
    <n v="8453.6525912195611"/>
    <n v="45903.90777746743"/>
    <n v="34355.563127871166"/>
    <n v="0"/>
    <n v="174610.62337662332"/>
    <n v="0"/>
    <n v="0"/>
    <n v="0"/>
    <n v="74421.675405887887"/>
    <n v="164777.89603421051"/>
    <n v="164777.89603421051"/>
    <n v="164777.89603421051"/>
    <n v="556871.73912305955"/>
    <n v="164777.89603421051"/>
    <n v="107227.31896578945"/>
    <n v="107227.31896578945"/>
    <n v="107227.31896578945"/>
    <n v="70411.886191480604"/>
    <n v="0"/>
    <n v="0"/>
    <n v="0"/>
    <n v="0"/>
    <n v="0"/>
    <n v="0"/>
    <n v="0"/>
    <e v="#NAME?"/>
    <e v="#NAME?"/>
    <x v="136"/>
  </r>
  <r>
    <s v="2. Custos Diretos"/>
    <s v="2.2 Obras e Equipamentos"/>
    <s v="2.2.12 Sistema de abastecimento de água da  cidade de Porto de Galinhas "/>
    <s v="1.5"/>
    <s v="2.2.12.1"/>
    <s v="GOV.PE"/>
    <s v="2.2.12.01 - Obra do Sistema de Abastecimento de Água de Porto de Galinhas "/>
    <s v="4538/2013"/>
    <s v="BRB2647"/>
    <n v="11483960.117829345"/>
    <n v="0"/>
    <n v="11483960.117829345"/>
    <s v="Contrato em Execução"/>
    <s v="Comprometido"/>
    <s v="Sistema Nacional (SN)"/>
    <s v="Sistema Nacional"/>
    <d v="2013-03-01T00:00:00"/>
    <d v="2013-08-12T00:00:00"/>
    <m/>
    <n v="2356797.899999999"/>
    <n v="4461185.6199999992"/>
    <n v="7351602.7699999996"/>
    <n v="9249914.8699999992"/>
    <n v="9409229.2783556599"/>
    <n v="9409229.2783556599"/>
    <n v="2074730.8394736852"/>
    <n v="0.81933663839074333"/>
    <s v="COMPESA"/>
    <n v="0"/>
    <n v="0"/>
    <n v="0"/>
    <n v="0"/>
    <n v="0"/>
    <n v="0"/>
    <n v="0"/>
    <n v="0"/>
    <n v="0"/>
    <n v="0"/>
    <n v="0"/>
    <n v="0"/>
    <n v="2074730.8394736857"/>
    <n v="0"/>
    <n v="0"/>
    <n v="0"/>
    <n v="0"/>
    <n v="0"/>
    <n v="0"/>
    <n v="0"/>
    <n v="0"/>
    <n v="0"/>
    <n v="0"/>
    <n v="0"/>
    <n v="0"/>
    <e v="#NAME?"/>
    <e v="#NAME?"/>
    <x v="137"/>
  </r>
  <r>
    <s v="2. Custos Diretos"/>
    <s v="2.2 Obras e Equipamentos"/>
    <s v="2.2.13 Sistema de abastecimento de água da cidade de Bezerros "/>
    <s v="1.6"/>
    <s v="2.2.13.1"/>
    <s v="GOV.PE"/>
    <s v="2.2.13.01 - Obra da ETA de Bezerros"/>
    <s v="5633/2015"/>
    <s v="BRB2933"/>
    <n v="2778095.9890341731"/>
    <n v="0"/>
    <n v="2778095.9890341731"/>
    <s v="Contrato em Execução"/>
    <s v="Comprometido"/>
    <s v="Sistema Nacional (SN)"/>
    <s v="Sistema Nacional"/>
    <d v="2014-09-01T00:00:00"/>
    <d v="2016-09-16T00:00:00"/>
    <m/>
    <n v="0"/>
    <n v="57829.95"/>
    <n v="945172.42999999993"/>
    <n v="1853267.83"/>
    <n v="2177631.090922026"/>
    <n v="2427568.6311394363"/>
    <n v="350527.35789473681"/>
    <n v="0.783857397122947"/>
    <s v="COMPESA"/>
    <n v="91385.34139095548"/>
    <n v="0"/>
    <n v="92667.661164117308"/>
    <n v="0"/>
    <n v="65884.537662337665"/>
    <n v="0"/>
    <n v="0"/>
    <n v="0"/>
    <n v="0"/>
    <n v="0"/>
    <n v="0"/>
    <n v="0"/>
    <n v="350527.35789473687"/>
    <n v="0"/>
    <n v="0"/>
    <n v="0"/>
    <n v="0"/>
    <n v="0"/>
    <n v="0"/>
    <n v="0"/>
    <n v="0"/>
    <n v="0"/>
    <n v="0"/>
    <n v="0"/>
    <n v="0"/>
    <e v="#NAME?"/>
    <e v="#NAME?"/>
    <x v="138"/>
  </r>
  <r>
    <s v="2. Custos Diretos"/>
    <s v="2.2 Obras e Equipamentos"/>
    <s v="2.2.14 MODQUALI - Modernização dos Laboratórios de água e Esgoto da COMPESA"/>
    <s v="4.29"/>
    <s v="2.2.14.1"/>
    <s v="BID"/>
    <s v="2.2.14.01 - Projetos de Arquitetura dos Laboratórios Regionais de Água e de Esgoto"/>
    <s v="6236/2016"/>
    <s v="BR11735"/>
    <n v="235959.09"/>
    <n v="235959.09"/>
    <n v="0"/>
    <s v="Contrato Concluído"/>
    <s v="Comprometido"/>
    <s v="Seleção Baseada na Qualificação do Consultor (SQC)"/>
    <s v="Ex-Ante"/>
    <d v="2016-02-03T00:00:00"/>
    <d v="2016-09-16T00:00:00"/>
    <m/>
    <n v="0"/>
    <n v="0"/>
    <n v="0"/>
    <n v="145864.87"/>
    <n v="235959.09"/>
    <n v="235959.09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39"/>
  </r>
  <r>
    <s v="2. Custos Diretos"/>
    <s v="2.2 Obras e Equipamentos"/>
    <s v="Cancelado"/>
    <s v="3.6"/>
    <s v="2.2.14.2"/>
    <s v="BID"/>
    <s v="2.2.14.02 - Construção dos Laboratórios Regionais de Análises de Água e de Esgoto"/>
    <s v=""/>
    <s v=""/>
    <n v="0"/>
    <n v="0"/>
    <n v="0"/>
    <s v="Processo Cancelado"/>
    <s v="Cancelado"/>
    <s v="Licitação Pública Nacional (LPN - EXP)"/>
    <s v="Ex-Post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40"/>
  </r>
  <r>
    <s v="2. Custos Diretos"/>
    <s v="2.2 Obras e Equipamentos"/>
    <s v="2.2.14 MODQUALI - Modernização dos Laboratórios de água e Esgoto da COMPESA"/>
    <s v="1.18"/>
    <s v="2.2.14.3"/>
    <s v="BID"/>
    <s v="2.2.14.03 - Obras de Requalificação do Laboratório Central de Água e Implantação do Laboratório Central de Esgoto"/>
    <s v="6595/2016"/>
    <s v="BRB3807"/>
    <n v="1255207.325263158"/>
    <n v="1255207.325263158"/>
    <n v="0"/>
    <s v="Contrato em Execução"/>
    <s v="Comprometido"/>
    <s v="Licitação Pública Nacional (LPN)"/>
    <s v="Ex-Ante"/>
    <d v="2017-05-27T00:00:00"/>
    <d v="2018-04-13T00:00:00"/>
    <m/>
    <n v="0"/>
    <n v="0"/>
    <n v="0"/>
    <n v="0"/>
    <n v="246814.76"/>
    <n v="900700.07000000007"/>
    <n v="354507.25526315789"/>
    <n v="0.19663266380974517"/>
    <s v="COMPESA"/>
    <n v="0"/>
    <n v="84695.17"/>
    <n v="297807.08"/>
    <n v="137915.45000000001"/>
    <n v="133467.60999999999"/>
    <n v="0"/>
    <n v="120703.02631578948"/>
    <n v="17387.183532631516"/>
    <n v="0"/>
    <n v="78947.368421052641"/>
    <n v="64705.897368421058"/>
    <n v="0"/>
    <n v="72763.779625263021"/>
    <n v="72763.779625263021"/>
    <n v="0"/>
    <n v="0"/>
    <n v="0"/>
    <n v="0"/>
    <n v="0"/>
    <n v="0"/>
    <n v="0"/>
    <n v="0"/>
    <n v="0"/>
    <n v="0"/>
    <n v="0"/>
    <e v="#NAME?"/>
    <e v="#NAME?"/>
    <x v="141"/>
  </r>
  <r>
    <s v="2. Custos Diretos"/>
    <s v="2.2 Obras e Equipamentos"/>
    <s v="2.2.14 MODQUALI - Modernização dos Laboratórios de água e Esgoto da COMPESA"/>
    <s v="2.32"/>
    <s v="2.2.14.4"/>
    <s v="BID"/>
    <s v="2.2.14.04 - Aquisição de Equipamentos para os Laboratórios Regionais e Central da COMPESA - Aquisição 01"/>
    <s v="7215/2017"/>
    <s v="CBR-676/2017"/>
    <n v="7952.44"/>
    <n v="7952.44"/>
    <n v="0"/>
    <s v="Contrato Concluído"/>
    <s v="Comprometido"/>
    <s v="Sistema Nacional (SN)"/>
    <s v="Sistema Nacional"/>
    <d v="2018-03-31T00:00:00"/>
    <d v="2018-07-09T00:00:00"/>
    <m/>
    <n v="0"/>
    <n v="0"/>
    <n v="0"/>
    <n v="0"/>
    <n v="7952.44"/>
    <n v="7952.44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42"/>
  </r>
  <r>
    <s v="2. Custos Diretos"/>
    <s v="2.2 Obras e Equipamentos"/>
    <s v="2.2.14 MODQUALI - Modernização dos Laboratórios de água e Esgoto da COMPESA"/>
    <s v="4.43"/>
    <s v="2.2.14.5"/>
    <s v="BID"/>
    <s v="2.2.14.05 - Implantação do Sistema de Gestão da Qualidade do Laboratório Central para certificação NBR ISO 17025."/>
    <s v="6477/2016"/>
    <s v="BRB11874"/>
    <n v="130461.63894736842"/>
    <n v="130461.63894736842"/>
    <n v="0"/>
    <s v="Contrato em Execução"/>
    <s v="Comprometido"/>
    <s v="Seleção Baseada na Qualificação do Consultor (SQC)"/>
    <s v="Ex-Ante"/>
    <d v="2017-01-14T00:00:00"/>
    <d v="2017-08-17T00:00:00"/>
    <m/>
    <n v="0"/>
    <n v="0"/>
    <n v="0"/>
    <n v="13207.66"/>
    <n v="45495.19"/>
    <n v="65320.56"/>
    <n v="65141.078947368427"/>
    <n v="0.34872465474969183"/>
    <s v="COMPESA"/>
    <n v="0"/>
    <n v="2470.2800000000002"/>
    <n v="0"/>
    <n v="17355.09"/>
    <n v="0"/>
    <n v="0"/>
    <n v="0"/>
    <n v="22081.868421052626"/>
    <n v="43059.210526315801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43"/>
  </r>
  <r>
    <s v="2. Custos Diretos"/>
    <s v="2.2 Obras e Equipamentos"/>
    <s v="2.2.14 MODQUALI - Modernização dos Laboratórios de água e Esgoto da COMPESA"/>
    <s v="2.38"/>
    <s v="2.2.14.6"/>
    <s v="BID"/>
    <s v="2.2.14.06 - Aquisição e Implantação do Software para Gestão da Informação do Laboratório Central - LIMS "/>
    <s v="6594/2017"/>
    <s v="CBR-676/2017"/>
    <n v="115211.80157894737"/>
    <n v="115211.80157894737"/>
    <n v="0"/>
    <s v="Contrato em Execução"/>
    <s v="Comprometido"/>
    <s v="Sistema Nacional (SN)"/>
    <s v="Sistema Nacional"/>
    <d v="2017-01-21T00:00:00"/>
    <d v="2017-05-02T00:00:00"/>
    <m/>
    <n v="0"/>
    <n v="0"/>
    <n v="0"/>
    <n v="33087.14"/>
    <n v="101731.26"/>
    <n v="113675.22"/>
    <n v="1536.5815789473709"/>
    <n v="0.88299339656007358"/>
    <s v="COMPESA"/>
    <n v="1706.28"/>
    <n v="1706.28"/>
    <n v="1706.28"/>
    <n v="3412.56"/>
    <n v="0"/>
    <n v="3412.56"/>
    <n v="1536.578947368421"/>
    <n v="0"/>
    <n v="0"/>
    <n v="0"/>
    <n v="0"/>
    <n v="0"/>
    <n v="2.6315789651370756E-3"/>
    <n v="0"/>
    <n v="0"/>
    <n v="0"/>
    <n v="0"/>
    <n v="0"/>
    <n v="0"/>
    <n v="0"/>
    <n v="0"/>
    <n v="0"/>
    <n v="0"/>
    <n v="0"/>
    <n v="0"/>
    <e v="#NAME?"/>
    <e v="#NAME?"/>
    <x v="144"/>
  </r>
  <r>
    <s v="2. Custos Diretos"/>
    <s v="2.2 Obras e Equipamentos"/>
    <s v="2.2.14 MODQUALI - Modernização dos Laboratórios de água e Esgoto da COMPESA"/>
    <s v="2.49"/>
    <s v="2.2.14.7"/>
    <s v="BID"/>
    <s v="2.2.14.07 - Aquisição de Solução especializada e Integrada para Aceleração de Banco de Dados. "/>
    <s v="7091/2017"/>
    <s v="CBR-676/2017"/>
    <n v="438538.76999999996"/>
    <n v="438538.76999999996"/>
    <n v="0"/>
    <s v="Contrato Concluído"/>
    <s v="Comprometido"/>
    <s v="Sistema Nacional (SN)"/>
    <s v="Sistema Nacional"/>
    <d v="2017-09-30T00:00:00"/>
    <d v="2017-12-06T00:00:00"/>
    <m/>
    <n v="0"/>
    <n v="0"/>
    <n v="0"/>
    <n v="0"/>
    <n v="438538.76999999996"/>
    <n v="438538.76999999996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45"/>
  </r>
  <r>
    <s v="2. Custos Diretos"/>
    <s v="2.2 Obras e Equipamentos"/>
    <s v="2.2.14 MODQUALI - Modernização dos Laboratórios de água e Esgoto da COMPESA"/>
    <s v="2.62"/>
    <s v="2.2.14.8"/>
    <s v="BID"/>
    <s v="2.2.14.08 - Aquisição de móveis corporativos para os laboratórios regionais de água de Belo jardim e de esgoto de Caruaru, laboratórios Centrais de água e esgoto e núcleos regionais de Caruaru e Belo Jardim."/>
    <s v="8008/2019"/>
    <s v=""/>
    <n v="227181.17368421052"/>
    <n v="227181.17368421052"/>
    <n v="0"/>
    <s v="Processo em Curso"/>
    <s v="Não Comprometido"/>
    <s v="Sistema Nacional (SN)"/>
    <s v="Sistema Nacional"/>
    <d v="2019-05-23T00:00:00"/>
    <d v="2019-09-03T00:00:00"/>
    <m/>
    <n v="0"/>
    <n v="0"/>
    <n v="0"/>
    <n v="0"/>
    <n v="0"/>
    <n v="0"/>
    <n v="227181.17368421052"/>
    <n v="0"/>
    <s v="COMPESA"/>
    <n v="0"/>
    <n v="0"/>
    <n v="0"/>
    <n v="0"/>
    <n v="0"/>
    <n v="0"/>
    <n v="0"/>
    <n v="0"/>
    <n v="0"/>
    <n v="56795.293421052629"/>
    <n v="56795.293421052629"/>
    <n v="56795.293421052629"/>
    <n v="56795.293421052629"/>
    <n v="56795.293421052629"/>
    <n v="0"/>
    <n v="0"/>
    <n v="0"/>
    <n v="0"/>
    <n v="0"/>
    <n v="0"/>
    <n v="0"/>
    <n v="0"/>
    <n v="0"/>
    <n v="0"/>
    <n v="0"/>
    <e v="#NAME?"/>
    <e v="#NAME?"/>
    <x v="146"/>
  </r>
  <r>
    <s v="2. Custos Diretos"/>
    <s v="2.2 Obras e Equipamentos"/>
    <s v="2.2.14 MODQUALI - Modernização dos Laboratórios de água e Esgoto da COMPESA"/>
    <s v="2.63"/>
    <s v="2.2.14.9"/>
    <s v="BID"/>
    <s v="2.2.14.09 - Aquisição de equipamentos para o laboratórios, Regional de água de Belo Jardim, Central de água, Central de esgoto e Regional de esgoto de Caruaru;"/>
    <s v="8046/2019"/>
    <s v=""/>
    <n v="368294.09473684215"/>
    <n v="368294.09473684215"/>
    <n v="0"/>
    <s v="Processo em Curso"/>
    <s v="Não Comprometido"/>
    <s v="Sistema Nacional (SN)"/>
    <s v="Sistema Nacional"/>
    <d v="2019-06-11T00:00:00"/>
    <d v="2019-09-03T00:00:00"/>
    <m/>
    <n v="0"/>
    <n v="0"/>
    <n v="0"/>
    <n v="0"/>
    <n v="0"/>
    <n v="0"/>
    <n v="368294.09473684215"/>
    <n v="0"/>
    <s v="COMPESA"/>
    <n v="0"/>
    <n v="0"/>
    <n v="0"/>
    <n v="0"/>
    <n v="0"/>
    <n v="0"/>
    <n v="0"/>
    <n v="0"/>
    <n v="184147.04736842107"/>
    <n v="92073.523684210537"/>
    <n v="92073.523684210566"/>
    <n v="0"/>
    <n v="0"/>
    <n v="0"/>
    <n v="0"/>
    <n v="0"/>
    <n v="0"/>
    <n v="0"/>
    <n v="0"/>
    <n v="0"/>
    <n v="0"/>
    <n v="0"/>
    <n v="0"/>
    <n v="0"/>
    <n v="0"/>
    <e v="#NAME?"/>
    <e v="#NAME?"/>
    <x v="147"/>
  </r>
  <r>
    <s v="2. Custos Diretos"/>
    <s v="2.2 Obras e Equipamentos"/>
    <s v="2.2.14 MODQUALI - Modernização dos Laboratórios de água e Esgoto da COMPESA"/>
    <s v="1.30"/>
    <s v="2.2.14.10"/>
    <s v="BID"/>
    <s v="2.2.14.10 - Obras de construção do núcleo de manutenção, almoxarifado e laboratório regional de esgoto em Caruaru/PE"/>
    <s v="7407/2018"/>
    <s v="CBR-676/2017"/>
    <n v="813492.46052631584"/>
    <n v="813492.46052631584"/>
    <n v="0"/>
    <s v="Contrato em Execução"/>
    <s v="Comprometido"/>
    <s v="Licitação Pública Nacional (LPN - EXP)"/>
    <s v="Ex-Post"/>
    <d v="2018-05-31T00:00:00"/>
    <d v="2018-11-23T00:00:00"/>
    <m/>
    <n v="0"/>
    <n v="0"/>
    <n v="0"/>
    <n v="0"/>
    <n v="0"/>
    <n v="0"/>
    <n v="813492.46052631584"/>
    <n v="0"/>
    <s v="COMPESA"/>
    <n v="0"/>
    <n v="0"/>
    <n v="0"/>
    <n v="0"/>
    <n v="0"/>
    <n v="0"/>
    <n v="197779.0105263158"/>
    <n v="112750.05502894738"/>
    <n v="175633.02222763162"/>
    <n v="122918.71078552632"/>
    <n v="80331.689747368408"/>
    <n v="124079.97221052635"/>
    <n v="0"/>
    <n v="0"/>
    <n v="0"/>
    <n v="0"/>
    <n v="0"/>
    <n v="0"/>
    <n v="0"/>
    <n v="0"/>
    <n v="0"/>
    <n v="0"/>
    <n v="0"/>
    <n v="0"/>
    <n v="0"/>
    <e v="#NAME?"/>
    <e v="#NAME?"/>
    <x v="148"/>
  </r>
  <r>
    <s v="2. Custos Diretos"/>
    <s v="2.2 Obras e Equipamentos"/>
    <s v="2.2.14 MODQUALI - Modernização dos Laboratórios de água e Esgoto da COMPESA"/>
    <s v="2.55"/>
    <s v="2.2.14.11"/>
    <s v="BID"/>
    <s v="2.2.14.11 - Aquisição de equipamentos especiais para o Laboratório Central da COMPESA."/>
    <s v=""/>
    <s v=""/>
    <n v="1181438.9973684212"/>
    <n v="1181438.9973684212"/>
    <n v="0"/>
    <s v="Previsto"/>
    <s v="Não Comprometido"/>
    <s v="Sistema Nacional (SN)"/>
    <s v="Sistema Nacional"/>
    <s v=""/>
    <d v="2019-09-01T00:00:00"/>
    <m/>
    <n v="0"/>
    <n v="0"/>
    <n v="0"/>
    <n v="0"/>
    <n v="0"/>
    <n v="0"/>
    <n v="1181438.9973684212"/>
    <n v="0"/>
    <s v="COMPESA"/>
    <n v="0"/>
    <n v="0"/>
    <n v="0"/>
    <n v="0"/>
    <n v="0"/>
    <n v="0"/>
    <n v="0"/>
    <n v="0"/>
    <n v="0"/>
    <n v="0"/>
    <n v="0"/>
    <n v="0"/>
    <n v="1181438.9973684212"/>
    <n v="590719.5"/>
    <n v="590719.49736842117"/>
    <n v="0"/>
    <n v="0"/>
    <n v="0"/>
    <n v="0"/>
    <n v="0"/>
    <n v="0"/>
    <n v="0"/>
    <n v="0"/>
    <n v="0"/>
    <n v="0"/>
    <e v="#NAME?"/>
    <e v="#NAME?"/>
    <x v="149"/>
  </r>
  <r>
    <s v="2. Custos Diretos"/>
    <s v="2.2 Obras e Equipamentos"/>
    <s v="2.2.14 MODQUALI - Modernização dos Laboratórios de água e Esgoto da COMPESA"/>
    <s v="2.59"/>
    <s v="2.2.14.12"/>
    <s v="BID"/>
    <s v="2.2.14.12 - Aquisição de equipamentos e vidrarias para o Controle Operacional de ETE com processo de lodos ativados"/>
    <s v="7971/2019"/>
    <s v=""/>
    <n v="11935.868421052633"/>
    <n v="11935.868421052633"/>
    <n v="0"/>
    <s v="Processo em Curso"/>
    <s v="Não Comprometido"/>
    <s v="Sistema Nacional (SN)"/>
    <s v="Sistema Nacional"/>
    <d v="2019-05-16T00:00:00"/>
    <d v="2019-09-04T00:00:00"/>
    <m/>
    <n v="0"/>
    <n v="0"/>
    <n v="0"/>
    <n v="0"/>
    <n v="0"/>
    <n v="0"/>
    <n v="11935.868421052633"/>
    <n v="0"/>
    <s v="COMPESA"/>
    <n v="0"/>
    <n v="0"/>
    <n v="0"/>
    <n v="0"/>
    <n v="0"/>
    <n v="0"/>
    <n v="0"/>
    <n v="5967.9342105263167"/>
    <n v="5967.9342105263167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50"/>
  </r>
  <r>
    <s v="2. Custos Diretos"/>
    <s v="2.2 Obras e Equipamentos"/>
    <s v="2.2.15 Unidades de manutenção dos SES construídos e equipados."/>
    <s v="2.18"/>
    <s v="2.2.15.1.1"/>
    <s v="BID"/>
    <s v="2.2.15.01 - Aquisição de Bens e Equipamentos para a Manutenção dos SES - Aquisição de Torre de Iluminação"/>
    <s v="6179/2016"/>
    <s v="BRB3532"/>
    <n v="110031.01999999999"/>
    <n v="110031.01999999999"/>
    <n v="0"/>
    <s v="Contrato Concluído"/>
    <s v="Comprometido"/>
    <s v="Sistema Nacional (SN)"/>
    <s v="Sistema Nacional"/>
    <d v="2016-05-03T00:00:00"/>
    <d v="2016-09-14T00:00:00"/>
    <m/>
    <n v="0"/>
    <n v="0"/>
    <n v="0"/>
    <n v="54407.56"/>
    <n v="110031.01999999999"/>
    <n v="110031.01999999999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51"/>
  </r>
  <r>
    <s v="2. Custos Diretos"/>
    <s v="2.2 Obras e Equipamentos"/>
    <s v="Cancelado"/>
    <s v="2.18"/>
    <s v="2.2.15.1.2"/>
    <s v="BID"/>
    <s v="2.2.15.01 - Aquisição de Bens e Equipamentos para a Manutenção dos SES - Aquisição de Grupo Gerador"/>
    <s v=""/>
    <s v=""/>
    <n v="0"/>
    <n v="0"/>
    <n v="0"/>
    <s v="Processo Cancelado"/>
    <s v="Cancelado"/>
    <s v="Sistema Nacional (SN)"/>
    <s v="Sistema Nacional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51"/>
  </r>
  <r>
    <s v="2. Custos Diretos"/>
    <s v="2.2 Obras e Equipamentos"/>
    <s v="2.2.15 Unidades de manutenção dos SES construídos e equipados."/>
    <s v="2.19"/>
    <s v="2.2.15.2.1"/>
    <s v="BID"/>
    <s v="2.2.15.02 - Aquisição de Bens e Equipamentos para a Manutenção dos SES -  Aquisição de Placa Vibratória"/>
    <s v="6180/2016"/>
    <s v="BRB3530"/>
    <n v="27756.639999999999"/>
    <n v="27756.639999999999"/>
    <n v="0"/>
    <s v="Contrato Concluído"/>
    <s v="Comprometido"/>
    <s v="Sistema Nacional (SN)"/>
    <s v="Sistema Nacional"/>
    <d v="2016-05-03T00:00:00"/>
    <d v="2016-09-13T00:00:00"/>
    <m/>
    <n v="0"/>
    <n v="0"/>
    <n v="0"/>
    <n v="27756.639999999999"/>
    <n v="27756.639999999999"/>
    <n v="27756.639999999999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52"/>
  </r>
  <r>
    <s v="2. Custos Diretos"/>
    <s v="2.2 Obras e Equipamentos"/>
    <s v="2.2.15 Unidades de manutenção dos SES construídos e equipados."/>
    <s v="2.19"/>
    <s v="2.2.15.2.2"/>
    <s v="BID"/>
    <s v="2.2.15.02 - Aquisição de Bens e Equipamentos para a Manutenção dos SES -  Aquisição de Betoneira"/>
    <s v="6180/2016"/>
    <s v="BRB3530"/>
    <n v="7165.67"/>
    <n v="7165.67"/>
    <n v="0"/>
    <s v="Contrato Concluído"/>
    <s v="Comprometido"/>
    <s v="Sistema Nacional (SN)"/>
    <s v="Sistema Nacional"/>
    <d v="2016-05-03T00:00:00"/>
    <d v="2016-09-13T00:00:00"/>
    <m/>
    <n v="0"/>
    <n v="0"/>
    <n v="0"/>
    <n v="7165.67"/>
    <n v="7165.67"/>
    <n v="7165.67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52"/>
  </r>
  <r>
    <s v="2. Custos Diretos"/>
    <s v="2.2 Obras e Equipamentos"/>
    <s v="2.2.15 Unidades de manutenção dos SES construídos e equipados."/>
    <s v="2.19"/>
    <s v="2.2.15.2.3"/>
    <s v="BID"/>
    <s v="2.2.15.02 - Aquisição de Bens e Equipamentos para a Manutenção dos SES -  Aquisição de Compactadora"/>
    <s v="6180/2016"/>
    <s v="BRB3531"/>
    <n v="33268.92"/>
    <n v="33268.92"/>
    <n v="0"/>
    <s v="Contrato Concluído"/>
    <s v="Comprometido"/>
    <s v="Sistema Nacional (SN)"/>
    <s v="Sistema Nacional"/>
    <d v="2016-05-03T00:00:00"/>
    <d v="2016-09-13T00:00:00"/>
    <m/>
    <n v="0"/>
    <n v="0"/>
    <n v="0"/>
    <n v="33268.92"/>
    <n v="33268.92"/>
    <n v="33268.92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52"/>
  </r>
  <r>
    <s v="2. Custos Diretos"/>
    <s v="2.2 Obras e Equipamentos"/>
    <s v="Cancelado"/>
    <s v="2.19"/>
    <s v="2.2.15.2.4"/>
    <s v="BID"/>
    <s v="2.2.15.02 - Aquisição de Bens e Equipamentos para a Manutenção dos SES -  Aquisição de Rompedor "/>
    <s v=""/>
    <s v=""/>
    <n v="0"/>
    <n v="0"/>
    <n v="0"/>
    <s v="Processo Cancelado"/>
    <s v="Cancelado"/>
    <s v="Sistema Nacional (SN)"/>
    <s v="Sistema Nacional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52"/>
  </r>
  <r>
    <s v="2. Custos Diretos"/>
    <s v="2.2 Obras e Equipamentos"/>
    <s v="Cancelado"/>
    <s v="2.19"/>
    <s v="2.2.15.2.5"/>
    <s v="BID"/>
    <s v="2.2.15.02 - Aquisição de Bens e Equipamentos para a Manutenção dos SES - Aquisição de Compressor"/>
    <s v=""/>
    <s v=""/>
    <n v="0"/>
    <n v="0"/>
    <n v="0"/>
    <s v="Processo Cancelado"/>
    <s v="Cancelado"/>
    <s v="Sistema Nacional (SN)"/>
    <s v="Sistema Nacional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52"/>
  </r>
  <r>
    <s v="2. Custos Diretos"/>
    <s v="2.2 Obras e Equipamentos"/>
    <s v="2.2.15 Unidades de manutenção dos SES construídos e equipados."/>
    <s v="2.20"/>
    <s v="2.2.15.3.1"/>
    <s v="BID"/>
    <s v="2.2.15.03 - Aquisição de Bens e Equipamentos para a Manutenção dos SES - Equipamentos de Grande Porte - Aquisição de Caminhão Munck"/>
    <s v="6237/2016"/>
    <s v="BRB3528"/>
    <n v="524874.5"/>
    <n v="524874.5"/>
    <n v="0"/>
    <s v="Contrato Concluído"/>
    <s v="Comprometido"/>
    <s v="Sistema Nacional (SN)"/>
    <s v="Sistema Nacional"/>
    <d v="2016-05-03T00:00:00"/>
    <d v="2016-09-09T00:00:00"/>
    <m/>
    <n v="0"/>
    <n v="0"/>
    <n v="0"/>
    <n v="524874.5"/>
    <n v="524874.5"/>
    <n v="524874.5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53"/>
  </r>
  <r>
    <s v="2. Custos Diretos"/>
    <s v="2.2 Obras e Equipamentos"/>
    <s v="2.2.15 Unidades de manutenção dos SES construídos e equipados."/>
    <s v="2.20"/>
    <s v="2.2.15.3.2"/>
    <s v="BID"/>
    <s v="2.2.15.03 - Aquisição de Bens e Equipamentos para a Manutenção dos SES - Equipamentos de Grande Porte - Aquisição de Retroescavadeira"/>
    <s v="6565/2016"/>
    <s v="CBR-676/2017"/>
    <n v="340788.05"/>
    <n v="340788.05"/>
    <n v="0"/>
    <s v="Contrato Concluído"/>
    <s v="Comprometido"/>
    <s v="Sistema Nacional (SN)"/>
    <s v="Sistema Nacional"/>
    <d v="2016-05-03T00:00:00"/>
    <d v="2017-03-17T00:00:00"/>
    <m/>
    <n v="0"/>
    <n v="0"/>
    <n v="0"/>
    <n v="340788.05"/>
    <n v="340788.05"/>
    <n v="340788.05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53"/>
  </r>
  <r>
    <s v="2. Custos Diretos"/>
    <s v="2.2 Obras e Equipamentos"/>
    <s v="2.2.15 Unidades de manutenção dos SES construídos e equipados."/>
    <s v="2.20"/>
    <s v="2.2.15.3.3"/>
    <s v="BID"/>
    <s v="2.2.15.03 - Aquisição de Bens e Equipamentos para a Manutenção dos SES - Equipamentos de Grande Porte - Aquisição de Minijato"/>
    <s v="6237/2016"/>
    <s v="BRB3529"/>
    <n v="556153.93999999994"/>
    <n v="556153.93999999994"/>
    <n v="0"/>
    <s v="Contrato Concluído"/>
    <s v="Comprometido"/>
    <s v="Sistema Nacional (SN)"/>
    <s v="Sistema Nacional"/>
    <d v="2016-05-03T00:00:00"/>
    <d v="2016-09-09T00:00:00"/>
    <m/>
    <n v="0"/>
    <n v="0"/>
    <n v="0"/>
    <n v="556153.93999999994"/>
    <n v="556153.93999999994"/>
    <n v="556153.93999999994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53"/>
  </r>
  <r>
    <s v="2. Custos Diretos"/>
    <s v="2.2 Obras e Equipamentos"/>
    <s v="2.2.15 Unidades de manutenção dos SES construídos e equipados."/>
    <s v="2.20"/>
    <s v="2.2.15.3.4"/>
    <s v="BID"/>
    <s v="2.2.15.03 - Aquisição de Bens e Equipamentos para a Manutenção dos SES - Equipamentos de Grande Porte - Aquisição de Combinado de 7000Ls"/>
    <s v="6237/2016"/>
    <s v="BRB3536"/>
    <n v="791115.16"/>
    <n v="791115.16"/>
    <n v="0"/>
    <s v="Contrato Concluído"/>
    <s v="Comprometido"/>
    <s v="Sistema Nacional (SN)"/>
    <s v="Sistema Nacional"/>
    <d v="2016-05-03T00:00:00"/>
    <d v="2016-10-17T00:00:00"/>
    <m/>
    <n v="0"/>
    <n v="0"/>
    <n v="0"/>
    <n v="791115.16"/>
    <n v="791115.16"/>
    <n v="791115.16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53"/>
  </r>
  <r>
    <s v="2. Custos Diretos"/>
    <s v="2.2 Obras e Equipamentos"/>
    <s v="2.2.15 Unidades de manutenção dos SES construídos e equipados."/>
    <s v="2.20"/>
    <s v="2.2.15.3.5"/>
    <s v="BID"/>
    <s v="2.2.15.03 - Aquisição de Bens e Equipamentos para a Manutenção dos SES - Equipamentos de Grande Porte - Aquisição de Combinado de 12000Ls"/>
    <s v="6237/2016"/>
    <s v="BRB3535"/>
    <n v="971925.69000000006"/>
    <n v="971925.69000000006"/>
    <n v="0"/>
    <s v="Contrato Concluído"/>
    <s v="Comprometido"/>
    <s v="Sistema Nacional (SN)"/>
    <s v="Sistema Nacional"/>
    <d v="2016-05-03T00:00:00"/>
    <d v="2016-10-17T00:00:00"/>
    <m/>
    <n v="0"/>
    <n v="0"/>
    <n v="0"/>
    <n v="971925.69000000006"/>
    <n v="971925.69000000006"/>
    <n v="971925.69000000006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53"/>
  </r>
  <r>
    <s v="2. Custos Diretos"/>
    <s v="2.2 Obras e Equipamentos"/>
    <s v="2.2.15 Unidades de manutenção dos SES construídos e equipados."/>
    <s v="2.20"/>
    <s v="2.2.15.3.6"/>
    <s v="BID"/>
    <s v="2.2.15.03 - Aquisição de Bens e Equipamentos para a Manutenção dos SES - Equipamentos de Grande Porte - Aquisição de Roots "/>
    <s v="6237/2016"/>
    <s v="BRB3535"/>
    <n v="619743.02"/>
    <n v="619743.02"/>
    <n v="0"/>
    <s v="Contrato Concluído"/>
    <s v="Comprometido"/>
    <s v="Sistema Nacional (SN)"/>
    <s v="Sistema Nacional"/>
    <d v="2016-05-03T00:00:00"/>
    <d v="2016-10-17T00:00:00"/>
    <m/>
    <n v="0"/>
    <n v="0"/>
    <n v="0"/>
    <n v="619743.02"/>
    <n v="619743.02"/>
    <n v="619743.02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53"/>
  </r>
  <r>
    <s v="2. Custos Diretos"/>
    <s v="2.2 Obras e Equipamentos"/>
    <s v="Cancelado"/>
    <s v="2.20"/>
    <s v="2.2.15.3.7"/>
    <s v="BID"/>
    <s v="2.2.15.03 - Aquisição de Bens e Equipamentos para a Manutenção dos SES - Equipamentos de Grande Porte - Aquisição de SewerJet"/>
    <s v=""/>
    <s v=""/>
    <n v="0"/>
    <n v="0"/>
    <n v="0"/>
    <s v="Processo Cancelado"/>
    <s v="Cancelado"/>
    <s v="Sistema Nacional (SN)"/>
    <s v="Sistema Nacional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53"/>
  </r>
  <r>
    <s v="2. Custos Diretos"/>
    <s v="2.2 Obras e Equipamentos"/>
    <s v="Cancelado"/>
    <s v="2.21"/>
    <s v="2.2.15.4.1"/>
    <s v="BID"/>
    <s v="2.2.15.04 - Aquisição de Bens e Equipamentos para a Manutenção dos SES - Aquisição de Veículos - Veículo de Passeio"/>
    <s v=""/>
    <s v=""/>
    <n v="0"/>
    <n v="0"/>
    <n v="0"/>
    <s v="Processo Cancelado"/>
    <s v="Cancelado"/>
    <s v="Sistema Nacional (SN)"/>
    <s v="Sistema Nacional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54"/>
  </r>
  <r>
    <s v="2. Custos Diretos"/>
    <s v="2.2 Obras e Equipamentos"/>
    <s v="2.2.15 Unidades de manutenção dos SES construídos e equipados."/>
    <s v="2.21"/>
    <s v="2.2.15.4.2"/>
    <s v="BID"/>
    <s v="2.2.15.04 - Aquisição de Bens e Equipamentos para a Manutenção dos SES - Aquisição de Veículos - Caminhonete 4x4"/>
    <s v="6233/2016"/>
    <s v="BRB3533"/>
    <n v="236208.75"/>
    <n v="236208.75"/>
    <n v="0"/>
    <s v="Contrato Concluído"/>
    <s v="Comprometido"/>
    <s v="Sistema Nacional (SN)"/>
    <s v="Sistema Nacional"/>
    <d v="2016-05-03T00:00:00"/>
    <d v="2016-09-30T00:00:00"/>
    <m/>
    <n v="0"/>
    <n v="0"/>
    <n v="0"/>
    <n v="236208.75"/>
    <n v="236208.75"/>
    <n v="236208.75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54"/>
  </r>
  <r>
    <s v="2. Custos Diretos"/>
    <s v="2.2 Obras e Equipamentos"/>
    <s v="2.2.15 Unidades de manutenção dos SES construídos e equipados."/>
    <s v="2.21"/>
    <s v="2.2.15.4.3"/>
    <s v="BID"/>
    <s v="2.2.15.04 - Aquisição de Bens e Equipamentos para a Manutenção dos SES - Aquisição de Veículos - Pickup"/>
    <s v="6233/2016"/>
    <s v="BRB3533"/>
    <n v="81393.599999999991"/>
    <n v="81393.599999999991"/>
    <n v="0"/>
    <s v="Contrato Concluído"/>
    <s v="Comprometido"/>
    <s v="Sistema Nacional (SN)"/>
    <s v="Sistema Nacional"/>
    <d v="2016-05-03T00:00:00"/>
    <d v="2016-09-30T00:00:00"/>
    <m/>
    <n v="0"/>
    <n v="0"/>
    <n v="0"/>
    <n v="81393.599999999991"/>
    <n v="81393.599999999991"/>
    <n v="81393.599999999991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54"/>
  </r>
  <r>
    <s v="2. Custos Diretos"/>
    <s v="2.2 Obras e Equipamentos"/>
    <s v="2.2.15 Unidades de manutenção dos SES construídos e equipados."/>
    <s v="2.51"/>
    <s v="2.2.15.4.4"/>
    <s v="BID"/>
    <s v="2.2.15.04 - Aquisição de Bens e Equipamentos para a Manutenção dos SES - Aquisição de Veículos - Motocicleta"/>
    <s v="7402/2018"/>
    <s v="CBR-676/2017"/>
    <n v="34199"/>
    <n v="34199"/>
    <n v="0"/>
    <s v="Contrato Concluído"/>
    <s v="Comprometido"/>
    <s v="Comparação de Preços (CP) "/>
    <s v="Ex-Post"/>
    <d v="2017-03-30T00:00:00"/>
    <d v="2018-08-20T00:00:00"/>
    <m/>
    <n v="0"/>
    <n v="0"/>
    <n v="0"/>
    <n v="0"/>
    <n v="34199"/>
    <n v="34199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55"/>
  </r>
  <r>
    <s v="2. Custos Diretos"/>
    <s v="2.2 Obras e Equipamentos"/>
    <s v="2.2.15 Unidades de manutenção dos SES construídos e equipados."/>
    <s v="2.21"/>
    <s v="2.2.15.4.5"/>
    <s v="BID"/>
    <s v="2.2.15.04 - Aquisição de Bens e Equipamentos para a Manutenção dos SES - Aquisição de Veículos - Caminhão Leve "/>
    <s v="7135/2017"/>
    <s v="CBR-676/2017"/>
    <n v="249206.03"/>
    <n v="249206.03"/>
    <n v="0"/>
    <s v="Contrato Concluído"/>
    <s v="Comprometido"/>
    <s v="Sistema Nacional (SN)"/>
    <s v="Sistema Nacional"/>
    <d v="2017-03-30T00:00:00"/>
    <d v="2018-03-12T00:00:00"/>
    <m/>
    <n v="0"/>
    <n v="0"/>
    <n v="0"/>
    <n v="0"/>
    <n v="249206.03"/>
    <n v="249206.03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54"/>
  </r>
  <r>
    <s v="2. Custos Diretos"/>
    <s v="2.2 Obras e Equipamentos"/>
    <s v="2.2.15 Unidades de manutenção dos SES construídos e equipados."/>
    <s v="2.21"/>
    <s v="2.2.15.4.6"/>
    <s v="BID"/>
    <s v="2.2.15.04 - Aquisição de Bens e Equipamentos para a Manutenção dos SES - Aquisição de Veículos - Caminhão Baú"/>
    <s v="007112/2017"/>
    <s v="CBR-676/2017"/>
    <n v="134214"/>
    <n v="134214"/>
    <n v="0"/>
    <s v="Contrato Concluído"/>
    <s v="Comprometido"/>
    <s v="Sistema Nacional (SN)"/>
    <s v="Sistema Nacional"/>
    <d v="2017-10-26T00:00:00"/>
    <d v="2018-02-05T00:00:00"/>
    <m/>
    <n v="0"/>
    <n v="0"/>
    <n v="0"/>
    <n v="0"/>
    <n v="134214"/>
    <n v="134214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54"/>
  </r>
  <r>
    <s v="2. Custos Diretos"/>
    <s v="2.2 Obras e Equipamentos"/>
    <s v="2.2.15 Unidades de manutenção dos SES construídos e equipados."/>
    <s v="2.22"/>
    <s v="2.2.15.5"/>
    <s v="BID"/>
    <s v="2.2.15.05 - Aquisição de Bens e Equipamentos para a Manutenção dos SES - Aquisição de Poliguindaste"/>
    <s v="6292/2016"/>
    <s v="CBR-676/2017"/>
    <n v="136961.70000000001"/>
    <n v="136961.70000000001"/>
    <n v="0"/>
    <s v="Contrato Concluído"/>
    <s v="Comprometido"/>
    <s v="Sistema Nacional (SN)"/>
    <s v="Sistema Nacional"/>
    <d v="2016-05-03T00:00:00"/>
    <d v="2018-03-12T00:00:00"/>
    <m/>
    <n v="0"/>
    <n v="0"/>
    <n v="0"/>
    <n v="0"/>
    <n v="136961.70000000001"/>
    <n v="136961.70000000001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56"/>
  </r>
  <r>
    <s v="2. Custos Diretos"/>
    <s v="2.2 Obras e Equipamentos"/>
    <s v="2.2.15 Unidades de manutenção dos SES construídos e equipados."/>
    <s v="2.23"/>
    <s v="2.2.15.6"/>
    <s v="BID"/>
    <s v="2.2.15.06  - Aquisição de Bens e Equipamentos para a Manutenção dos SES - Aquisição de Roçadeira"/>
    <s v="5931/2015"/>
    <s v="BRB3526"/>
    <n v="6516.23"/>
    <n v="6516.23"/>
    <n v="0"/>
    <s v="Contrato Concluído"/>
    <s v="Comprometido"/>
    <s v="Sistema Nacional (SN)"/>
    <s v="Sistema Nacional"/>
    <d v="2016-05-03T00:00:00"/>
    <d v="2016-01-12T00:00:00"/>
    <m/>
    <n v="0"/>
    <n v="0"/>
    <n v="0"/>
    <n v="6516.23"/>
    <n v="6516.23"/>
    <n v="6516.23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57"/>
  </r>
  <r>
    <s v="2. Custos Diretos"/>
    <s v="2.2 Obras e Equipamentos"/>
    <s v="2.2.15 Unidades de manutenção dos SES construídos e equipados."/>
    <s v="2.24"/>
    <s v="2.2.15.7.1"/>
    <s v="BID"/>
    <s v="2.2.15.07 - Aquisição de Bens e Equipamentos para a Manutenção dos SES - Aquisição de Esmerilhadeira"/>
    <s v="5973/2015"/>
    <s v="CBR76/2017"/>
    <n v="933.79"/>
    <n v="933.79"/>
    <n v="0"/>
    <s v="Contrato Concluído"/>
    <s v="Comprometido"/>
    <s v="Sistema Nacional (SN)"/>
    <s v="Sistema Nacional"/>
    <d v="2016-05-03T00:00:00"/>
    <d v="2016-04-20T00:00:00"/>
    <m/>
    <n v="0"/>
    <n v="0"/>
    <n v="0"/>
    <n v="933.79"/>
    <n v="933.79"/>
    <n v="933.79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58"/>
  </r>
  <r>
    <s v="2. Custos Diretos"/>
    <s v="2.2 Obras e Equipamentos"/>
    <s v="2.2.15 Unidades de manutenção dos SES construídos e equipados."/>
    <s v="2.24"/>
    <s v="2.2.15.7.2"/>
    <s v="BID"/>
    <s v="2.2.15.07 - Aquisição de Bens e Equipamentos para a Manutenção dos SES - Aquisição de Martelete"/>
    <s v="5973/2015"/>
    <s v="CBR76/2017"/>
    <n v="3699.87"/>
    <n v="3699.87"/>
    <n v="0"/>
    <s v="Contrato Concluído"/>
    <s v="Comprometido"/>
    <s v="Sistema Nacional (SN)"/>
    <s v="Sistema Nacional"/>
    <d v="2016-05-03T00:00:00"/>
    <d v="2016-04-20T00:00:00"/>
    <m/>
    <n v="0"/>
    <n v="0"/>
    <n v="0"/>
    <n v="3699.87"/>
    <n v="3699.87"/>
    <n v="3699.87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58"/>
  </r>
  <r>
    <s v="2. Custos Diretos"/>
    <s v="2.2 Obras e Equipamentos"/>
    <s v="2.2.15 Unidades de manutenção dos SES construídos e equipados."/>
    <s v="2.25"/>
    <s v="2.2.15.8"/>
    <s v="BID"/>
    <s v="2.2.15.08 - Aquisição de Bens e Equipamentos para a Manutenção dos SES - Aquisição de Bombas para Esgotamento de Valas"/>
    <s v="6329/2016"/>
    <s v="BRB3527"/>
    <n v="7098.13"/>
    <n v="7098.13"/>
    <n v="0"/>
    <s v="Contrato Concluído"/>
    <s v="Comprometido"/>
    <s v="Sistema Nacional (SN)"/>
    <s v="Sistema Nacional"/>
    <d v="2016-05-03T00:00:00"/>
    <d v="2016-08-30T00:00:00"/>
    <m/>
    <n v="0"/>
    <n v="0"/>
    <n v="0"/>
    <n v="7098.13"/>
    <n v="7098.13"/>
    <n v="7098.13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59"/>
  </r>
  <r>
    <s v="2. Custos Diretos"/>
    <s v="2.2 Obras e Equipamentos"/>
    <s v="2.2.15 Unidades de manutenção dos SES construídos e equipados."/>
    <s v="4.10"/>
    <s v="2.2.15.9"/>
    <s v="BID"/>
    <s v="2.2.15.09 - Elaboração dos projetos arquitetônicos dos núcleos de manutenção dos SES"/>
    <s v="6709/2017"/>
    <s v="BR11830"/>
    <n v="99485.61"/>
    <n v="99485.61"/>
    <n v="0"/>
    <s v="Contrato Concluído"/>
    <s v="Comprometido"/>
    <s v="Seleção Baseada na Qualificação do Consultor (SQC)"/>
    <s v="Ex-Ante"/>
    <d v="2016-10-28T00:00:00"/>
    <d v="2017-07-14T00:00:00"/>
    <m/>
    <n v="0"/>
    <n v="0"/>
    <n v="0"/>
    <n v="48966.53"/>
    <n v="99485.61"/>
    <n v="99485.61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60"/>
  </r>
  <r>
    <s v="2. Custos Diretos"/>
    <s v="2.2 Obras e Equipamentos"/>
    <s v="2.2.15 Unidades de manutenção dos SES construídos e equipados."/>
    <s v="5.9"/>
    <s v="2.2.15.10"/>
    <s v="BID"/>
    <s v="2.2.15.10 - Consultoria Individual em apoio a UGP - Assessor Técnico para Elaboração de estudo de alternativas para tratamento e disposição final dos lodos gerados nos SES das sedes Municipais de Sanharó, Gravatá, Tacaimbó e Caruaru"/>
    <s v="6785/2017"/>
    <s v="BR11935"/>
    <n v="17265.740000000002"/>
    <n v="17265.740000000002"/>
    <n v="0"/>
    <s v="Contrato Concluído"/>
    <s v="Comprometido"/>
    <s v="Comparação de Qualificações (3 CV)"/>
    <s v="Ex-Ante"/>
    <d v="2017-03-15T00:00:00"/>
    <d v="2017-09-25T00:00:00"/>
    <m/>
    <n v="0"/>
    <n v="0"/>
    <n v="0"/>
    <n v="0"/>
    <n v="17265.740000000002"/>
    <n v="17265.740000000002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61"/>
  </r>
  <r>
    <s v="2. Custos Diretos"/>
    <s v="2.2 Obras e Equipamentos"/>
    <s v="Cancelado"/>
    <s v="5.12"/>
    <s v="2.2.15.11"/>
    <s v="BID"/>
    <s v="2.2.15.11 - Consultoria Individual em apoio a UGP - Assessor Técnico para elaboração de estudo técnico da alternativa escolhida para tratamento e disposição final dos lodos gerados nos SES das sedes Municipais de Sanharó, Gravatá, Tacaimbo e Caruaru"/>
    <s v=""/>
    <s v=""/>
    <n v="0"/>
    <n v="0"/>
    <n v="0"/>
    <s v="Processo Cancelado"/>
    <s v="Cancelado"/>
    <s v="Comparação de Qualificações (3 CV)"/>
    <s v="Ex-Ante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62"/>
  </r>
  <r>
    <s v="2. Custos Diretos"/>
    <s v="2.2 Obras e Equipamentos"/>
    <s v="Cancelado"/>
    <s v="1.25"/>
    <s v="2.2.15.12"/>
    <s v="BID"/>
    <s v="2.2.15.12 - Obras de Implantação dos núcleos de manutenção dos SES"/>
    <s v=""/>
    <s v=""/>
    <n v="0"/>
    <n v="0"/>
    <n v="0"/>
    <s v="Processo Cancelado"/>
    <s v="Cancelado"/>
    <s v="Licitação Pública Nacional (LPN - EXP)"/>
    <s v="Ex-Post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63"/>
  </r>
  <r>
    <s v="2. Custos Diretos"/>
    <s v="2.2 Obras e Equipamentos"/>
    <s v="2.2.15 Unidades de manutenção dos SES construídos e equipados."/>
    <s v="2.64"/>
    <s v="2.2.15.13.1"/>
    <s v="BID"/>
    <s v="2.2.15.13 - Aquisição de Bens e Equipamentosde Grande Porte para a Manutenção dos SES - Caminhão Roots - Lote 1"/>
    <s v="7719/2018"/>
    <s v=""/>
    <n v="502631.57894736843"/>
    <n v="502631.57894736843"/>
    <n v="0"/>
    <s v="Contrato em Execução"/>
    <s v="Comprometido"/>
    <s v="Sistema Nacional (SN)"/>
    <s v="Sistema Nacional"/>
    <d v="2018-10-27T00:00:00"/>
    <d v="2019-05-03T00:00:00"/>
    <m/>
    <n v="0"/>
    <n v="0"/>
    <n v="0"/>
    <n v="0"/>
    <n v="0"/>
    <n v="0"/>
    <n v="502631.57894736843"/>
    <n v="0"/>
    <s v="COMPESA"/>
    <n v="0"/>
    <n v="0"/>
    <n v="0"/>
    <n v="0"/>
    <n v="0"/>
    <n v="0"/>
    <n v="0"/>
    <n v="0"/>
    <n v="0"/>
    <n v="251315.78947368421"/>
    <n v="251315.78947368421"/>
    <n v="0"/>
    <n v="0"/>
    <n v="0"/>
    <n v="0"/>
    <n v="0"/>
    <n v="0"/>
    <n v="0"/>
    <n v="0"/>
    <n v="0"/>
    <n v="0"/>
    <n v="0"/>
    <n v="0"/>
    <n v="0"/>
    <n v="0"/>
    <e v="#NAME?"/>
    <e v="#NAME?"/>
    <x v="164"/>
  </r>
  <r>
    <s v="2. Custos Diretos"/>
    <s v="2.2 Obras e Equipamentos"/>
    <s v="2.2.15 Unidades de manutenção dos SES construídos e equipados."/>
    <s v="2.64"/>
    <s v="2.2.15.13.2"/>
    <s v="BID"/>
    <s v="2.2.15.13 - Aquisição de Bens e Equipamentosde Grande Porte para a Manutenção dos SES - Minijato - Lote 1"/>
    <s v="7719/2018"/>
    <s v=""/>
    <n v="208684.21052631579"/>
    <n v="208684.21052631579"/>
    <n v="0"/>
    <s v="Contrato em Execução"/>
    <s v="Comprometido"/>
    <s v="Sistema Nacional (SN)"/>
    <s v="Sistema Nacional"/>
    <d v="2018-10-27T00:00:00"/>
    <d v="2019-05-03T00:00:00"/>
    <m/>
    <n v="0"/>
    <n v="0"/>
    <n v="0"/>
    <n v="0"/>
    <n v="0"/>
    <n v="0"/>
    <n v="208684.21052631579"/>
    <n v="0"/>
    <s v="COMPESA"/>
    <n v="0"/>
    <n v="0"/>
    <n v="0"/>
    <n v="0"/>
    <n v="0"/>
    <n v="0"/>
    <n v="0"/>
    <n v="0"/>
    <n v="0"/>
    <n v="104342.10526315789"/>
    <n v="104342.10526315789"/>
    <n v="0"/>
    <n v="0"/>
    <n v="0"/>
    <n v="0"/>
    <n v="0"/>
    <n v="0"/>
    <n v="0"/>
    <n v="0"/>
    <n v="0"/>
    <n v="0"/>
    <n v="0"/>
    <n v="0"/>
    <n v="0"/>
    <n v="0"/>
    <e v="#NAME?"/>
    <e v="#NAME?"/>
    <x v="164"/>
  </r>
  <r>
    <s v="2. Custos Diretos"/>
    <s v="2.2 Obras e Equipamentos"/>
    <s v="Cancelado"/>
    <s v="2.64"/>
    <s v="2.2.15.13.3"/>
    <s v="BID"/>
    <s v="2.2.15.13 - Aquisição de Bens e Equipamentosde Grande Porte para a Manutenção dos SES - Caminhão munck"/>
    <s v="7719/2018"/>
    <s v=""/>
    <n v="0"/>
    <n v="0"/>
    <n v="0"/>
    <s v="Processo Cancelado"/>
    <s v="Cancelado"/>
    <s v="Sistema Nacional (SN)"/>
    <s v="Sistema Nacional"/>
    <d v="2018-10-27T00:00:00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64"/>
  </r>
  <r>
    <s v="2. Custos Diretos"/>
    <s v="2.2 Obras e Equipamentos"/>
    <s v="2.2.15 Unidades de manutenção dos SES construídos e equipados."/>
    <s v="2.64"/>
    <s v="2.2.15.13.4"/>
    <s v="BID"/>
    <s v="2.2.15.13 - Aquisição de Bens e Equipamentosde Grande Porte para a Manutenção dos SES - Caminhão combinado 7000 L - Lote 1"/>
    <s v="7719/2018"/>
    <s v=""/>
    <n v="247894.73684210528"/>
    <n v="247894.73684210528"/>
    <n v="0"/>
    <s v="Contrato em Execução"/>
    <s v="Comprometido"/>
    <s v="Sistema Nacional (SN)"/>
    <s v="Sistema Nacional"/>
    <d v="2018-10-27T00:00:00"/>
    <d v="2019-05-03T00:00:00"/>
    <m/>
    <n v="0"/>
    <n v="0"/>
    <n v="0"/>
    <n v="0"/>
    <n v="0"/>
    <n v="0"/>
    <n v="247894.73684210528"/>
    <n v="0"/>
    <s v="COMPESA"/>
    <n v="0"/>
    <n v="0"/>
    <n v="0"/>
    <n v="0"/>
    <n v="0"/>
    <n v="0"/>
    <n v="0"/>
    <n v="0"/>
    <n v="0"/>
    <n v="0"/>
    <n v="247894.73684210528"/>
    <n v="0"/>
    <n v="0"/>
    <n v="0"/>
    <n v="0"/>
    <n v="0"/>
    <n v="0"/>
    <n v="0"/>
    <n v="0"/>
    <n v="0"/>
    <n v="0"/>
    <n v="0"/>
    <n v="0"/>
    <n v="0"/>
    <n v="0"/>
    <e v="#NAME?"/>
    <e v="#NAME?"/>
    <x v="164"/>
  </r>
  <r>
    <s v="2. Custos Diretos"/>
    <s v="2.2 Obras e Equipamentos"/>
    <s v="2.2.15 Unidades de manutenção dos SES construídos e equipados."/>
    <s v="2.64"/>
    <s v="2.2.15.13.5"/>
    <s v="BID"/>
    <s v="2.2.15.13 - Aquisição de Bens e Equipamentosde Grande Porte para a Manutenção dos SES - Retroescavadeira - Lote 2"/>
    <s v="7719/2018"/>
    <s v=""/>
    <n v="183157.89473684211"/>
    <n v="183157.89473684211"/>
    <n v="0"/>
    <s v="Contrato em Execução"/>
    <s v="Comprometido"/>
    <s v="Sistema Nacional (SN)"/>
    <s v="Sistema Nacional"/>
    <d v="2018-10-27T00:00:00"/>
    <d v="2019-05-03T00:00:00"/>
    <m/>
    <n v="0"/>
    <n v="0"/>
    <n v="0"/>
    <n v="0"/>
    <n v="0"/>
    <n v="0"/>
    <n v="183157.89473684211"/>
    <n v="0"/>
    <s v="COMPESA"/>
    <n v="0"/>
    <n v="0"/>
    <n v="0"/>
    <n v="0"/>
    <n v="0"/>
    <n v="0"/>
    <n v="0"/>
    <n v="61052.631578947374"/>
    <n v="61052.631578947374"/>
    <n v="61052.631578947374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64"/>
  </r>
  <r>
    <s v="2. Custos Diretos"/>
    <s v="2.2 Obras e Equipamentos"/>
    <s v="2.2.15 Unidades de manutenção dos SES construídos e equipados."/>
    <s v="2.65"/>
    <s v="2.2.15.14.1"/>
    <s v="BID"/>
    <s v="2.2.15.14 - Aquisição de Bens e Equipamentosde Pequeno Porte para a Manutenção dos SES - Grupo gerador "/>
    <s v="7719/2018"/>
    <s v=""/>
    <n v="80000"/>
    <n v="80000"/>
    <n v="0"/>
    <s v="Contrato em Execução"/>
    <s v="Comprometido"/>
    <s v="Sistema Nacional (SN)"/>
    <s v="Sistema Nacional"/>
    <d v="2018-10-27T00:00:00"/>
    <d v="2019-05-03T00:00:00"/>
    <m/>
    <n v="0"/>
    <n v="0"/>
    <n v="0"/>
    <n v="0"/>
    <n v="0"/>
    <n v="0"/>
    <n v="80000"/>
    <n v="0"/>
    <s v="COMPESA"/>
    <n v="0"/>
    <n v="0"/>
    <n v="0"/>
    <n v="0"/>
    <n v="0"/>
    <n v="0"/>
    <n v="0"/>
    <n v="16842.105263157897"/>
    <n v="0"/>
    <n v="0"/>
    <n v="0"/>
    <n v="0"/>
    <n v="63157.894736842107"/>
    <n v="0"/>
    <n v="0"/>
    <n v="0"/>
    <n v="0"/>
    <n v="0"/>
    <n v="0"/>
    <n v="0"/>
    <n v="0"/>
    <n v="0"/>
    <n v="0"/>
    <n v="0"/>
    <n v="0"/>
    <e v="#NAME?"/>
    <e v="#NAME?"/>
    <x v="165"/>
  </r>
  <r>
    <s v="2. Custos Diretos"/>
    <s v="2.2 Obras e Equipamentos"/>
    <s v="2.2.15 Unidades de manutenção dos SES construídos e equipados."/>
    <s v="2.65"/>
    <s v="2.2.15.14.2"/>
    <s v="BID"/>
    <s v="2.2.15.14 - Aquisição de Bens e Equipamentosde Pequeno Porte para a Manutenção dos SES - Torre de iluminação"/>
    <s v="7719/2018"/>
    <s v=""/>
    <n v="30157.894736842107"/>
    <n v="30157.894736842107"/>
    <n v="0"/>
    <s v="Contrato em Execução"/>
    <s v="Comprometido"/>
    <s v="Sistema Nacional (SN)"/>
    <s v="Sistema Nacional"/>
    <d v="2018-10-27T00:00:00"/>
    <d v="2019-05-31T00:00:00"/>
    <m/>
    <n v="0"/>
    <n v="0"/>
    <n v="0"/>
    <n v="0"/>
    <n v="0"/>
    <n v="0"/>
    <n v="30157.894736842107"/>
    <n v="0"/>
    <s v="COMPESA"/>
    <n v="0"/>
    <n v="0"/>
    <n v="0"/>
    <n v="0"/>
    <n v="0"/>
    <n v="0"/>
    <n v="0"/>
    <n v="0"/>
    <n v="30157.894736842107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65"/>
  </r>
  <r>
    <s v="2. Custos Diretos"/>
    <s v="2.2 Obras e Equipamentos"/>
    <s v="Cancelado"/>
    <s v="2.65"/>
    <s v="2.2.15.14.3"/>
    <s v="BID"/>
    <s v="2.2.15.14 - Aquisição de Bens e Equipamentosde Pequeno Porte para a Manutenção dos SES - Rompedor"/>
    <s v=""/>
    <s v=""/>
    <n v="0"/>
    <n v="0"/>
    <n v="0"/>
    <s v="Processo Cancelado"/>
    <s v="Cancelado"/>
    <s v="Sistema Nacional (SN)"/>
    <s v="Sistema Nacional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65"/>
  </r>
  <r>
    <s v="2. Custos Diretos"/>
    <s v="2.2 Obras e Equipamentos"/>
    <s v="2.2.15 Unidades de manutenção dos SES construídos e equipados."/>
    <s v="2.65"/>
    <s v="2.2.15.14.4"/>
    <s v="BID"/>
    <s v="2.2.15.14 - Aquisição de Bens e Equipamentosde Pequeno Porte para a Manutenção dos SES - Roçadeira - Lote 5"/>
    <s v="7719/2018"/>
    <s v=""/>
    <n v="9973.6578947368434"/>
    <n v="9973.6578947368434"/>
    <n v="0"/>
    <s v="Contrato em Execução"/>
    <s v="Comprometido"/>
    <s v="Sistema Nacional (SN)"/>
    <s v="Sistema Nacional"/>
    <d v="2018-10-27T00:00:00"/>
    <d v="2019-05-03T00:00:00"/>
    <m/>
    <n v="0"/>
    <n v="0"/>
    <n v="0"/>
    <n v="0"/>
    <n v="0"/>
    <n v="0"/>
    <n v="9973.6578947368434"/>
    <n v="0"/>
    <s v="COMPESA"/>
    <n v="0"/>
    <n v="0"/>
    <n v="0"/>
    <n v="0"/>
    <n v="0"/>
    <n v="0"/>
    <n v="0"/>
    <n v="0"/>
    <n v="0"/>
    <n v="0"/>
    <n v="9973.6578947368416"/>
    <n v="0"/>
    <n v="0"/>
    <n v="0"/>
    <n v="0"/>
    <n v="0"/>
    <n v="0"/>
    <n v="0"/>
    <n v="0"/>
    <n v="0"/>
    <n v="0"/>
    <n v="0"/>
    <n v="0"/>
    <n v="0"/>
    <n v="0"/>
    <e v="#NAME?"/>
    <e v="#NAME?"/>
    <x v="165"/>
  </r>
  <r>
    <s v="2. Custos Diretos"/>
    <s v="2.2 Obras e Equipamentos"/>
    <s v="2.2.15 Unidades de manutenção dos SES construídos e equipados."/>
    <s v="2.65"/>
    <s v="2.2.15.14.5"/>
    <s v="BID"/>
    <s v="2.2.15.14 - Aquisição de Bens e Equipamentosde Pequeno Porte para a Manutenção dos SES - Roçadeira - Lote 6"/>
    <s v="7719/2018"/>
    <s v=""/>
    <n v="32052.552631578947"/>
    <n v="32052.552631578947"/>
    <n v="0"/>
    <s v="Contrato em Execução"/>
    <s v="Comprometido"/>
    <s v="Sistema Nacional (SN)"/>
    <s v="Sistema Nacional"/>
    <d v="2018-10-27T00:00:00"/>
    <d v="2019-05-03T00:00:00"/>
    <m/>
    <n v="0"/>
    <n v="0"/>
    <n v="0"/>
    <n v="0"/>
    <n v="0"/>
    <n v="0"/>
    <n v="32052.552631578947"/>
    <n v="0"/>
    <s v="COMPESA"/>
    <n v="0"/>
    <n v="0"/>
    <n v="0"/>
    <n v="0"/>
    <n v="0"/>
    <n v="0"/>
    <n v="0"/>
    <n v="0"/>
    <n v="0"/>
    <n v="9259.6263157894755"/>
    <n v="8547.347368421053"/>
    <n v="14245.578947368422"/>
    <n v="0"/>
    <n v="0"/>
    <n v="0"/>
    <n v="0"/>
    <n v="0"/>
    <n v="0"/>
    <n v="0"/>
    <n v="0"/>
    <n v="0"/>
    <n v="0"/>
    <n v="0"/>
    <n v="0"/>
    <n v="0"/>
    <e v="#NAME?"/>
    <e v="#NAME?"/>
    <x v="165"/>
  </r>
  <r>
    <s v="2. Custos Diretos"/>
    <s v="2.2 Obras e Equipamentos"/>
    <s v="2.2.15 Unidades de manutenção dos SES construídos e equipados."/>
    <s v="2.66"/>
    <s v="2.2.15.15.1"/>
    <s v="BID"/>
    <s v="2.2.15.15 - Aquisição de Bens e Equipamentos para a Manutenção dos SES (Veículos) - caminhonete 4x4 "/>
    <s v="8009/2019"/>
    <s v=""/>
    <n v="128159.44736842105"/>
    <n v="128159.44736842105"/>
    <n v="0"/>
    <s v="Processo em Curso"/>
    <s v="Não Comprometido"/>
    <s v="Sistema Nacional (SN)"/>
    <s v="Sistema Nacional"/>
    <s v=""/>
    <d v="2019-09-05T00:00:00"/>
    <m/>
    <n v="0"/>
    <n v="0"/>
    <n v="0"/>
    <n v="0"/>
    <n v="0"/>
    <n v="0"/>
    <n v="128159.44736842105"/>
    <n v="0"/>
    <s v="COMPESA"/>
    <n v="0"/>
    <n v="0"/>
    <n v="0"/>
    <n v="0"/>
    <n v="0"/>
    <n v="0"/>
    <n v="0"/>
    <n v="0"/>
    <n v="0"/>
    <n v="0"/>
    <n v="0"/>
    <n v="0"/>
    <n v="128159.44736842105"/>
    <n v="44855.806578947362"/>
    <n v="44855.806578947362"/>
    <n v="38447.834210526315"/>
    <n v="0"/>
    <n v="0"/>
    <n v="0"/>
    <n v="0"/>
    <n v="0"/>
    <n v="0"/>
    <n v="0"/>
    <n v="0"/>
    <n v="0"/>
    <e v="#NAME?"/>
    <e v="#NAME?"/>
    <x v="166"/>
  </r>
  <r>
    <s v="2. Custos Diretos"/>
    <s v="2.2 Obras e Equipamentos"/>
    <s v="Cancelado"/>
    <s v="2.66"/>
    <s v="2.2.15.15.2"/>
    <s v="BID"/>
    <s v="2.2.15.15 - Aquisição de Bens e Equipamentosde  para a Manutenção dos SES (Veículos) -  caminhão leve"/>
    <s v=""/>
    <s v=""/>
    <n v="0"/>
    <n v="0"/>
    <n v="0"/>
    <s v="Processo Cancelado"/>
    <s v="Cancelado"/>
    <s v="Sistema Nacional (SN)"/>
    <s v="Sistema Nacional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66"/>
  </r>
  <r>
    <s v="2. Custos Diretos"/>
    <s v="2.2 Obras e Equipamentos"/>
    <s v="2.2.15 Unidades de manutenção dos SES construídos e equipados."/>
    <s v="2.66"/>
    <s v="2.2.15.15.3"/>
    <s v="BID"/>
    <s v="2.2.15.15 - Aquisição de Bens e Equipamentosde  para a Manutenção dos SES (Veículos) -  caminhão basculante"/>
    <s v=""/>
    <s v=""/>
    <n v="173219.40526315791"/>
    <n v="173219.40526315791"/>
    <n v="0"/>
    <s v="Processo em Curso"/>
    <s v="Não Comprometido"/>
    <s v="Sistema Nacional (SN)"/>
    <s v="Sistema Nacional"/>
    <s v=""/>
    <d v="2019-09-05T00:00:00"/>
    <m/>
    <n v="0"/>
    <n v="0"/>
    <n v="0"/>
    <n v="0"/>
    <n v="0"/>
    <n v="0"/>
    <n v="173219.40526315791"/>
    <n v="0"/>
    <s v="COMPESA"/>
    <n v="0"/>
    <n v="0"/>
    <n v="0"/>
    <n v="0"/>
    <n v="0"/>
    <n v="0"/>
    <n v="0"/>
    <n v="0"/>
    <n v="0"/>
    <n v="0"/>
    <n v="0"/>
    <n v="0"/>
    <n v="173219.40526315791"/>
    <n v="60626.79184210526"/>
    <n v="60626.79184210526"/>
    <n v="51965.821578947369"/>
    <n v="0"/>
    <n v="0"/>
    <n v="0"/>
    <n v="0"/>
    <n v="0"/>
    <n v="0"/>
    <n v="0"/>
    <n v="0"/>
    <n v="0"/>
    <e v="#NAME?"/>
    <e v="#NAME?"/>
    <x v="166"/>
  </r>
  <r>
    <s v="2. Custos Diretos"/>
    <s v="2.2 Obras e Equipamentos"/>
    <s v="2.2.15 Unidades de manutenção dos SES construídos e equipados."/>
    <s v="2.66"/>
    <s v="2.2.15.15.4"/>
    <s v="BID"/>
    <s v="2.2.15.15 - Aquisição de Bens e Equipamentosde  para a Manutenção dos SES (Veículos) - Veículo de passeio"/>
    <s v=""/>
    <s v=""/>
    <n v="65782.907894736854"/>
    <n v="65782.907894736854"/>
    <n v="0"/>
    <s v="Processo em Curso"/>
    <s v="Não Comprometido"/>
    <s v="Sistema Nacional (SN)"/>
    <s v="Sistema Nacional"/>
    <s v=""/>
    <d v="2019-09-05T00:00:00"/>
    <m/>
    <n v="0"/>
    <n v="0"/>
    <n v="0"/>
    <n v="0"/>
    <n v="0"/>
    <n v="0"/>
    <n v="65782.907894736854"/>
    <n v="0"/>
    <s v="COMPESA"/>
    <n v="0"/>
    <n v="0"/>
    <n v="0"/>
    <n v="0"/>
    <n v="0"/>
    <n v="0"/>
    <n v="0"/>
    <n v="0"/>
    <n v="0"/>
    <n v="0"/>
    <n v="0"/>
    <n v="0"/>
    <n v="65782.907894736854"/>
    <n v="23024.017763157895"/>
    <n v="23024.017763157895"/>
    <n v="19734.872368421053"/>
    <n v="0"/>
    <n v="0"/>
    <n v="0"/>
    <n v="0"/>
    <n v="0"/>
    <n v="0"/>
    <n v="0"/>
    <n v="0"/>
    <n v="0"/>
    <e v="#NAME?"/>
    <e v="#NAME?"/>
    <x v="166"/>
  </r>
  <r>
    <s v="2. Custos Diretos"/>
    <s v="2.2 Obras e Equipamentos"/>
    <s v="2.2.15 Unidades de manutenção dos SES construídos e equipados."/>
    <s v="2.66"/>
    <s v="2.2.15.15.5"/>
    <s v="BID"/>
    <s v="2.2.15.15 - Aquisição de Bens e Equipamentosde  para a Manutenção dos SES (Veículos) - pick-up"/>
    <s v=""/>
    <s v=""/>
    <n v="72364.778947368424"/>
    <n v="72364.778947368424"/>
    <n v="0"/>
    <s v="Processo em Curso"/>
    <s v="Não Comprometido"/>
    <s v="Sistema Nacional (SN)"/>
    <s v="Sistema Nacional"/>
    <s v=""/>
    <d v="2019-09-05T00:00:00"/>
    <m/>
    <n v="0"/>
    <n v="0"/>
    <n v="0"/>
    <n v="0"/>
    <n v="0"/>
    <n v="0"/>
    <n v="72364.778947368424"/>
    <n v="0"/>
    <s v="COMPESA"/>
    <n v="0"/>
    <n v="0"/>
    <n v="0"/>
    <n v="0"/>
    <n v="0"/>
    <n v="0"/>
    <n v="0"/>
    <n v="0"/>
    <n v="0"/>
    <n v="0"/>
    <n v="0"/>
    <n v="0"/>
    <n v="72364.778947368424"/>
    <n v="25327.672631578946"/>
    <n v="25327.672631578946"/>
    <n v="21709.433684210522"/>
    <n v="0"/>
    <n v="0"/>
    <n v="0"/>
    <n v="0"/>
    <n v="0"/>
    <n v="0"/>
    <n v="0"/>
    <n v="0"/>
    <n v="0"/>
    <e v="#NAME?"/>
    <e v="#NAME?"/>
    <x v="166"/>
  </r>
  <r>
    <s v="2. Custos Diretos"/>
    <s v="2.2 Obras e Equipamentos"/>
    <s v="2.2.16 Estudos e Projetos Auxiliares"/>
    <s v="4.44"/>
    <s v="2.2.16.1"/>
    <s v="BID"/>
    <s v="2.2.16.01 - Planos Regionais de Água e Esgoto nas bacias dos Rios Ipojuca e Capibaribe"/>
    <s v="6862/2017"/>
    <s v="BR11927"/>
    <n v="320868.21052631584"/>
    <n v="320868.21052631584"/>
    <n v="0"/>
    <s v="Contrato em Execução"/>
    <s v="Comprometido"/>
    <s v="Seleção Baseada na Qualidade e Custo  (SBQC)"/>
    <s v="Ex-Ante"/>
    <d v="2016-11-29T00:00:00"/>
    <d v="2018-01-09T00:00:00"/>
    <m/>
    <n v="0"/>
    <n v="0"/>
    <n v="0"/>
    <n v="0"/>
    <n v="29143.88"/>
    <n v="43784.3"/>
    <n v="277083.91052631586"/>
    <n v="9.0828193769010912E-2"/>
    <s v="COMPESA"/>
    <n v="14640.42"/>
    <n v="0"/>
    <n v="0"/>
    <n v="0"/>
    <n v="0"/>
    <n v="0"/>
    <n v="0"/>
    <n v="98438.789473684243"/>
    <n v="75644.152631579083"/>
    <n v="0"/>
    <n v="0"/>
    <n v="103000.96842105249"/>
    <n v="0"/>
    <n v="0"/>
    <n v="0"/>
    <n v="0"/>
    <n v="0"/>
    <n v="0"/>
    <n v="0"/>
    <n v="0"/>
    <n v="0"/>
    <n v="0"/>
    <n v="0"/>
    <n v="0"/>
    <n v="0"/>
    <e v="#NAME?"/>
    <e v="#NAME?"/>
    <x v="167"/>
  </r>
  <r>
    <s v="2. Custos Diretos"/>
    <s v="2.2 Obras e Equipamentos"/>
    <s v="2.2.16 Estudos e Projetos Auxiliares"/>
    <s v="4.45"/>
    <s v="2.2.16.2"/>
    <s v="BID"/>
    <s v="2.2.16.02 - Modelagem da Operação dos Sistemas Integrados de Produção de Água"/>
    <s v=""/>
    <s v=""/>
    <n v="391901.71052631579"/>
    <n v="391901.71052631579"/>
    <n v="0"/>
    <s v="Previsto"/>
    <s v="Não Comprometido"/>
    <s v="Contratação Direta (CD) - Consultoria"/>
    <s v="Ex-Ante"/>
    <s v=""/>
    <d v="2019-09-19T00:00:00"/>
    <m/>
    <n v="0"/>
    <n v="0"/>
    <n v="0"/>
    <n v="0"/>
    <n v="0"/>
    <n v="0"/>
    <n v="391901.71052631579"/>
    <n v="0"/>
    <s v="COMPESA"/>
    <n v="0"/>
    <n v="0"/>
    <n v="0"/>
    <n v="0"/>
    <n v="0"/>
    <n v="0"/>
    <n v="0"/>
    <n v="0"/>
    <n v="0"/>
    <n v="19595.08552631579"/>
    <n v="0"/>
    <n v="39190.17105263158"/>
    <n v="333116.45394736843"/>
    <n v="39190.17105263158"/>
    <n v="39190.17105263158"/>
    <n v="0"/>
    <n v="47028.205263157892"/>
    <n v="0"/>
    <n v="47028.205263157892"/>
    <n v="19595.08552631579"/>
    <n v="0"/>
    <n v="0"/>
    <n v="0"/>
    <n v="0"/>
    <n v="97975.427631578947"/>
    <e v="#NAME?"/>
    <e v="#NAME?"/>
    <x v="168"/>
  </r>
  <r>
    <s v="2. Custos Diretos"/>
    <s v="2.2 Obras e Equipamentos"/>
    <s v="2.2.16 Estudos e Projetos Auxiliares"/>
    <s v="2.26"/>
    <s v="2.2.16.3"/>
    <s v="BID"/>
    <s v="2.2.16.03 - Aquisição de Sofware para Dimensionamento Hidráulico"/>
    <s v="6342/2016"/>
    <s v="BRB3572"/>
    <n v="90978.239999999991"/>
    <n v="90978.239999999991"/>
    <n v="0"/>
    <s v="Contrato Concluído"/>
    <s v="Comprometido"/>
    <s v="Sistema Nacional (SN)"/>
    <s v="Sistema Nacional"/>
    <d v="2016-07-12T00:00:00"/>
    <d v="2016-09-30T00:00:00"/>
    <m/>
    <n v="0"/>
    <n v="0"/>
    <n v="0"/>
    <n v="90978.239999999991"/>
    <n v="90978.239999999991"/>
    <n v="90978.239999999991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69"/>
  </r>
  <r>
    <s v="2. Custos Diretos"/>
    <s v="2.2 Obras e Equipamentos"/>
    <s v="Cancelado"/>
    <s v="4.57"/>
    <s v="2.2.16.4"/>
    <s v="BID"/>
    <s v="2.2.16.04 - Elaboração de Planos Regionais de Água e Esgoto nas bacias dos Rios Una e Sirinhaém"/>
    <s v=""/>
    <s v=""/>
    <n v="0"/>
    <n v="0"/>
    <n v="0"/>
    <s v="Processo Cancelado"/>
    <s v="Cancelado"/>
    <s v="Seleção Baseada na Qualificação do Consultor (SQC - EXP)"/>
    <s v="Ex-Post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70"/>
  </r>
  <r>
    <s v="2. Custos Diretos"/>
    <s v="2.2 Obras e Equipamentos"/>
    <s v="2.2.17 Implantação da Adutora de Serro Azul - CP"/>
    <s v="4.46"/>
    <s v="2.2.17.1"/>
    <s v="GOV.PE"/>
    <s v="2.2.17.01 - Projeto da Adutora do Serro Azul"/>
    <s v="5813/2015"/>
    <s v="BRB3392"/>
    <n v="146384.78999999998"/>
    <n v="0"/>
    <n v="146384.78999999998"/>
    <s v="Contrato Concluído"/>
    <s v="Comprometido"/>
    <s v="Sistema Nacional (SN)"/>
    <s v="Sistema Nacional"/>
    <d v="2015-06-30T00:00:00"/>
    <d v="2016-03-08T00:00:00"/>
    <m/>
    <n v="0"/>
    <n v="0"/>
    <n v="66248.319999999992"/>
    <n v="146384.78999999998"/>
    <n v="146384.78999999998"/>
    <n v="146384.78999999998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71"/>
  </r>
  <r>
    <s v="2. Custos Diretos"/>
    <s v="2.2 Obras e Equipamentos"/>
    <s v="2.2.17 Implantação da Adutora de Serro Azul"/>
    <s v="1.22"/>
    <s v="2.2.17.2"/>
    <s v="BID"/>
    <s v="2.2.17.02 - Obras da Adutora de Serro Azul"/>
    <s v="7117/2017"/>
    <s v="BRA6656"/>
    <n v="12860085.903157895"/>
    <n v="12860085.903157895"/>
    <n v="0"/>
    <s v="Contrato em Execução"/>
    <s v="Comprometido"/>
    <s v="Licitação Pública Internacional (LPI - EXA)"/>
    <s v="Ex-Ante"/>
    <d v="2017-10-18T00:00:00"/>
    <d v="2018-03-12T00:00:00"/>
    <m/>
    <n v="0"/>
    <n v="0"/>
    <n v="0"/>
    <n v="0"/>
    <n v="1261378.4700000002"/>
    <n v="2403852.39"/>
    <n v="10456233.513157895"/>
    <n v="9.808476238018432E-2"/>
    <s v="COMPESA"/>
    <n v="105919.67"/>
    <n v="66553.47"/>
    <n v="223763.87000000002"/>
    <n v="170691.30000000002"/>
    <n v="236445.11"/>
    <n v="339100.5"/>
    <n v="0"/>
    <n v="526315.78947368427"/>
    <n v="657894.73684210528"/>
    <n v="789473.68421052641"/>
    <n v="921052.63157894742"/>
    <n v="789473.68421052641"/>
    <n v="6772022.9868421061"/>
    <n v="526315.78947368427"/>
    <n v="526315.78947368427"/>
    <n v="404160.96945131547"/>
    <n v="956084.41777894727"/>
    <n v="851994.58197236841"/>
    <n v="904682.02972631587"/>
    <n v="903396.97002500005"/>
    <n v="1699072.4389407902"/>
    <n v="0"/>
    <n v="0"/>
    <n v="0"/>
    <n v="0"/>
    <e v="#NAME?"/>
    <e v="#NAME?"/>
    <x v="172"/>
  </r>
  <r>
    <s v="2. Custos Diretos"/>
    <s v="2.2 Obras e Equipamentos"/>
    <s v="2.2.17 Implantação da Adutora de Serro Azul"/>
    <s v="2.43"/>
    <s v="2.2.17.3"/>
    <s v="BID"/>
    <s v="2.2.17.03 - Aquisição de Tubos de Ferro Fundido diâmetros diversos para Adutora de Serro Azul."/>
    <s v="7009/2017"/>
    <s v="BRB3793"/>
    <n v="22417042.549473684"/>
    <n v="22417042.549473684"/>
    <n v="0"/>
    <s v="Contrato em Execução"/>
    <s v="Comprometido"/>
    <s v="Licitação Pública Internacional (LPI - EXA)"/>
    <s v="Ex-Ante"/>
    <d v="2017-09-06T00:00:00"/>
    <d v="2018-01-23T00:00:00"/>
    <m/>
    <n v="0"/>
    <n v="0"/>
    <n v="0"/>
    <n v="0"/>
    <n v="18796949.59"/>
    <n v="20939067.960000001"/>
    <n v="1477974.5894736834"/>
    <n v="0.83851157210036709"/>
    <s v="COMPESA"/>
    <n v="0"/>
    <n v="758215.07000000053"/>
    <n v="1109921.6400000004"/>
    <n v="273981.65999999997"/>
    <n v="0"/>
    <n v="0"/>
    <n v="0"/>
    <n v="0"/>
    <n v="526315.78947368427"/>
    <n v="526315.78947368427"/>
    <n v="0"/>
    <n v="0"/>
    <n v="425343.01052631519"/>
    <n v="0"/>
    <n v="0"/>
    <n v="425343.01052631519"/>
    <n v="0"/>
    <n v="0"/>
    <n v="0"/>
    <n v="0"/>
    <n v="0"/>
    <n v="0"/>
    <n v="0"/>
    <n v="0"/>
    <n v="0"/>
    <e v="#NAME?"/>
    <e v="#NAME?"/>
    <x v="173"/>
  </r>
  <r>
    <s v="2. Custos Diretos"/>
    <s v="2.2 Obras e Equipamentos"/>
    <s v="2.2.17 Implantação da Adutora de Serro Azul"/>
    <s v="2.44"/>
    <s v="2.2.17.4"/>
    <s v="BID"/>
    <s v="2.2.17.04 - Aquisição de Conjunto de Motobombas para Adutora de Serro Azul (16 unidades)"/>
    <s v="7127/2017"/>
    <s v="CBR-676/2017"/>
    <n v="1387054.16"/>
    <n v="1387054.16"/>
    <n v="0"/>
    <s v="Contrato Concluído"/>
    <s v="Comprometido"/>
    <s v="Sistema Nacional (SN)"/>
    <s v="Sistema Nacional"/>
    <d v="2017-12-02T00:00:00"/>
    <d v="2018-02-05T00:00:00"/>
    <m/>
    <n v="0"/>
    <n v="0"/>
    <n v="0"/>
    <n v="0"/>
    <n v="0"/>
    <n v="1387054.16"/>
    <n v="0"/>
    <n v="0"/>
    <s v="COMPESA"/>
    <n v="0"/>
    <n v="1387054.16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74"/>
  </r>
  <r>
    <s v="2. Custos Diretos"/>
    <s v="2.2 Obras e Equipamentos"/>
    <s v="2.2.17 Implantação da Adutora de Serro Azul"/>
    <s v="2.45"/>
    <s v="2.2.17.5"/>
    <s v="BID"/>
    <s v="2.2.17.05 - Aquisição de equipamentos tipo Eletrocentros (04 Eletrocentros, contendo painéis elétricos e transformadores)"/>
    <s v="7017/2017 "/>
    <s v="CBR-676/2017"/>
    <n v="2678641.8815789474"/>
    <n v="2678641.8815789474"/>
    <n v="0"/>
    <s v="Contrato em Execução"/>
    <s v="Comprometido"/>
    <s v="Sistema Nacional (SN)"/>
    <s v="Sistema Nacional"/>
    <d v="2017-08-31T00:00:00"/>
    <d v="2018-02-05T00:00:00"/>
    <m/>
    <n v="0"/>
    <n v="0"/>
    <n v="0"/>
    <n v="0"/>
    <n v="0"/>
    <n v="1989276.3"/>
    <n v="689365.58157894737"/>
    <n v="0"/>
    <s v="COMPESA"/>
    <n v="0"/>
    <n v="0"/>
    <n v="0"/>
    <n v="0"/>
    <n v="0"/>
    <n v="1989276.3"/>
    <n v="689365.58157894737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75"/>
  </r>
  <r>
    <s v="2. Custos Diretos"/>
    <s v="2.2 Obras e Equipamentos"/>
    <s v="2.2.17 Implantação da Adutora de Serro Azul"/>
    <s v="2.46"/>
    <s v="2.2.17.6.1"/>
    <s v="BID"/>
    <s v="2.2.17.06 - Aquisição de Registros, Válvulas de controle de vazão e pressão, Ventosas para adutora de Serro Azul - Lote 9 - (1ª Licitação)"/>
    <s v="7423/2018"/>
    <s v="CBR-676/2017"/>
    <n v="46915.890526315794"/>
    <n v="46915.890526315794"/>
    <n v="0"/>
    <s v="Contrato em Execução"/>
    <s v="Comprometido"/>
    <s v="Sistema Nacional (SN)"/>
    <s v="Sistema Nacional"/>
    <d v="2018-05-05T00:00:00"/>
    <d v="2018-09-19T00:00:00"/>
    <m/>
    <n v="0"/>
    <n v="0"/>
    <n v="0"/>
    <n v="0"/>
    <n v="0"/>
    <n v="18694.63"/>
    <n v="28221.260526315793"/>
    <n v="0"/>
    <s v="COMPESA"/>
    <n v="0"/>
    <n v="0"/>
    <n v="0"/>
    <n v="0"/>
    <n v="18694.63"/>
    <n v="0"/>
    <n v="28221.260526315789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76"/>
  </r>
  <r>
    <s v="2. Custos Diretos"/>
    <s v="2.2 Obras e Equipamentos"/>
    <s v="2.2.17 Implantação da Adutora de Serro Azul"/>
    <s v="2.46"/>
    <s v="2.2.17.6.2"/>
    <s v="BID"/>
    <s v="2.2.17.06 - Aquisição de Registros, Válvulas de controle de vazão e pressão, Ventosas para adutora de Serro Azul - Lote 11 - (1ª Licitação)"/>
    <s v="7423/2018"/>
    <s v="CBR-676/2017"/>
    <n v="16363.8"/>
    <n v="16363.8"/>
    <n v="0"/>
    <s v="Contrato Concluído"/>
    <s v="Comprometido"/>
    <s v="Sistema Nacional (SN)"/>
    <s v="Sistema Nacional"/>
    <d v="2018-05-05T00:00:00"/>
    <d v="2018-09-19T00:00:00"/>
    <m/>
    <n v="0"/>
    <n v="0"/>
    <n v="0"/>
    <n v="0"/>
    <n v="0"/>
    <n v="16363.8"/>
    <n v="0"/>
    <n v="0"/>
    <s v="COMPESA"/>
    <n v="0"/>
    <n v="0"/>
    <n v="0"/>
    <n v="0"/>
    <n v="16363.8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76"/>
  </r>
  <r>
    <s v="2. Custos Diretos"/>
    <s v="2.2 Obras e Equipamentos"/>
    <s v="2.2.17 Implantação da Adutora de Serro Azul"/>
    <s v="2.75"/>
    <s v="2.2.17.6.3"/>
    <s v="BID"/>
    <s v="2.2.17.06 - Aquisição de Registros, Válvulas de controle de vazão e pressão, Ventosas para adutora de Serro Azul - Lote 1"/>
    <s v="7757/2018"/>
    <s v=""/>
    <n v="124342.09473684212"/>
    <n v="124342.09473684212"/>
    <n v="0"/>
    <s v="Contrato em Execução"/>
    <s v="Comprometido"/>
    <s v="Sistema Nacional (SN)"/>
    <s v="Sistema Nacional"/>
    <d v="2018-11-29T00:00:00"/>
    <d v="2019-05-31T00:00:00"/>
    <m/>
    <n v="0"/>
    <n v="0"/>
    <n v="0"/>
    <n v="0"/>
    <n v="0"/>
    <n v="0"/>
    <n v="124342.09473684212"/>
    <n v="0"/>
    <s v="COMPESA"/>
    <n v="0"/>
    <n v="0"/>
    <n v="0"/>
    <n v="0"/>
    <n v="0"/>
    <n v="0"/>
    <n v="0"/>
    <n v="0"/>
    <n v="0"/>
    <n v="68388.152105263172"/>
    <n v="55953.942631578946"/>
    <n v="0"/>
    <n v="0"/>
    <n v="0"/>
    <n v="0"/>
    <n v="0"/>
    <n v="0"/>
    <n v="0"/>
    <n v="0"/>
    <n v="0"/>
    <n v="0"/>
    <n v="0"/>
    <n v="0"/>
    <n v="0"/>
    <n v="0"/>
    <e v="#NAME?"/>
    <e v="#NAME?"/>
    <x v="177"/>
  </r>
  <r>
    <s v="2. Custos Diretos"/>
    <s v="2.2 Obras e Equipamentos"/>
    <s v="2.2.17 Implantação da Adutora de Serro Azul"/>
    <s v="2.75"/>
    <s v="2.2.17.6.4"/>
    <s v="BID"/>
    <s v="2.2.17.06 - Aquisição de Registros, Válvulas de controle de vazão e pressão, Ventosas para adutora de Serro Azul - Lote 2"/>
    <s v="7757/2018"/>
    <s v=""/>
    <n v="60236.84210526316"/>
    <n v="60236.84210526316"/>
    <n v="0"/>
    <s v="Contrato em Execução"/>
    <s v="Comprometido"/>
    <s v="Sistema Nacional (SN)"/>
    <s v="Sistema Nacional"/>
    <d v="2018-11-29T00:00:00"/>
    <d v="2019-05-06T00:00:00"/>
    <m/>
    <n v="0"/>
    <n v="0"/>
    <n v="0"/>
    <n v="0"/>
    <n v="0"/>
    <n v="0"/>
    <n v="60236.84210526316"/>
    <n v="0"/>
    <s v="COMPESA"/>
    <n v="0"/>
    <n v="0"/>
    <n v="0"/>
    <n v="0"/>
    <n v="0"/>
    <n v="0"/>
    <n v="0"/>
    <n v="40474.473684210527"/>
    <n v="19762.368421052633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77"/>
  </r>
  <r>
    <s v="2. Custos Diretos"/>
    <s v="2.2 Obras e Equipamentos"/>
    <s v="2.2.17 Implantação da Adutora de Serro Azul"/>
    <s v="2.75"/>
    <s v="2.2.17.6.5"/>
    <s v="BID"/>
    <s v="2.2.17.06 - Aquisição de Registros, Válvulas de controle de vazão e pressão, Ventosas para adutora de Serro Azul - Lote 3"/>
    <s v="7757/2018"/>
    <s v=""/>
    <n v="142597.36842105264"/>
    <n v="142597.36842105264"/>
    <n v="0"/>
    <s v="Contrato em Execução"/>
    <s v="Comprometido"/>
    <s v="Sistema Nacional (SN)"/>
    <s v="Sistema Nacional"/>
    <d v="2018-11-29T00:00:00"/>
    <d v="2019-05-06T00:00:00"/>
    <m/>
    <n v="0"/>
    <n v="0"/>
    <n v="0"/>
    <n v="0"/>
    <n v="0"/>
    <n v="0"/>
    <n v="142597.36842105264"/>
    <n v="0"/>
    <s v="COMPESA"/>
    <n v="0"/>
    <n v="0"/>
    <n v="0"/>
    <n v="0"/>
    <n v="0"/>
    <n v="0"/>
    <n v="0"/>
    <n v="70847.368421052641"/>
    <n v="7175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77"/>
  </r>
  <r>
    <s v="2. Custos Diretos"/>
    <s v="2.2 Obras e Equipamentos"/>
    <s v="2.2.17 Implantação da Adutora de Serro Azul"/>
    <s v="2.75"/>
    <s v="2.2.17.6.6"/>
    <s v="BID"/>
    <s v="2.2.17.06 - Aquisição de Registros, Válvulas de controle de vazão e pressão, Ventosas para adutora de Serro Azul - Lote 4"/>
    <s v="7757/2018"/>
    <s v=""/>
    <n v="130789.47368421053"/>
    <n v="130789.47368421053"/>
    <n v="0"/>
    <s v="Contrato em Execução"/>
    <s v="Comprometido"/>
    <s v="Sistema Nacional (SN)"/>
    <s v="Sistema Nacional"/>
    <d v="2018-11-29T00:00:00"/>
    <d v="2019-05-06T00:00:00"/>
    <m/>
    <n v="0"/>
    <n v="0"/>
    <n v="0"/>
    <n v="0"/>
    <n v="0"/>
    <n v="0"/>
    <n v="130789.47368421053"/>
    <n v="0"/>
    <s v="COMPESA"/>
    <n v="0"/>
    <n v="0"/>
    <n v="0"/>
    <n v="0"/>
    <n v="0"/>
    <n v="0"/>
    <n v="0"/>
    <n v="86326.315789473694"/>
    <n v="44463.157894736847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77"/>
  </r>
  <r>
    <s v="2. Custos Diretos"/>
    <s v="2.2 Obras e Equipamentos"/>
    <s v="2.2.17 Implantação da Adutora de Serro Azul"/>
    <s v="2.75"/>
    <s v="2.2.17.6.7"/>
    <s v="BID"/>
    <s v="2.2.17.06 - Aquisição de Registros, Válvulas de controle de vazão e pressão, Ventosas para adutora de Serro Azul - Lote 5"/>
    <s v="7757/2018"/>
    <s v=""/>
    <n v="70763.15789473684"/>
    <n v="70763.15789473684"/>
    <n v="0"/>
    <s v="Contrato em Execução"/>
    <s v="Comprometido"/>
    <s v="Sistema Nacional (SN)"/>
    <s v="Sistema Nacional"/>
    <d v="2018-11-29T00:00:00"/>
    <d v="2019-05-06T00:00:00"/>
    <m/>
    <n v="0"/>
    <n v="0"/>
    <n v="0"/>
    <n v="0"/>
    <n v="0"/>
    <n v="0"/>
    <n v="70763.15789473684"/>
    <n v="0"/>
    <s v="COMPESA"/>
    <n v="0"/>
    <n v="0"/>
    <n v="0"/>
    <n v="0"/>
    <n v="0"/>
    <n v="0"/>
    <n v="0"/>
    <n v="50557.894736842107"/>
    <n v="20205.263157894737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77"/>
  </r>
  <r>
    <s v="2. Custos Diretos"/>
    <s v="2.2 Obras e Equipamentos"/>
    <s v="2.2.17 Implantação da Adutora de Serro Azul"/>
    <s v="2.75"/>
    <s v="2.2.17.6.8"/>
    <s v="BID"/>
    <s v="2.2.17.06 - Aquisição de Registros, Válvulas de controle de vazão e pressão, Ventosas para adutora de Serro Azul - Lote 6"/>
    <s v="7757/2018"/>
    <s v=""/>
    <n v="43947.368421052633"/>
    <n v="43947.368421052633"/>
    <n v="0"/>
    <s v="Contrato em Execução"/>
    <s v="Comprometido"/>
    <s v="Sistema Nacional (SN)"/>
    <s v="Sistema Nacional"/>
    <d v="2018-11-29T00:00:00"/>
    <d v="2019-05-06T00:00:00"/>
    <m/>
    <n v="0"/>
    <n v="0"/>
    <n v="0"/>
    <n v="0"/>
    <n v="0"/>
    <n v="0"/>
    <n v="43947.368421052633"/>
    <n v="0"/>
    <s v="COMPESA"/>
    <n v="0"/>
    <n v="0"/>
    <n v="0"/>
    <n v="0"/>
    <n v="0"/>
    <n v="0"/>
    <n v="0"/>
    <n v="16000"/>
    <n v="27947.368421052633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77"/>
  </r>
  <r>
    <s v="2. Custos Diretos"/>
    <s v="2.2 Obras e Equipamentos"/>
    <s v="2.2.17 Implantação da Adutora de Serro Azul"/>
    <s v="2.75"/>
    <s v="2.2.17.6.9"/>
    <s v="BID"/>
    <s v="2.2.17.06 - Aquisição de Registros, Válvulas de controle de vazão e pressão, Ventosas para adutora de Serro Azul - Lote 7"/>
    <s v="7757/2018"/>
    <s v=""/>
    <n v="12105.260526315789"/>
    <n v="12105.260526315789"/>
    <n v="0"/>
    <s v="Contrato em Execução"/>
    <s v="Comprometido"/>
    <s v="Sistema Nacional (SN)"/>
    <s v="Sistema Nacional"/>
    <d v="2018-11-29T00:00:00"/>
    <d v="2019-05-06T00:00:00"/>
    <m/>
    <n v="0"/>
    <n v="0"/>
    <n v="0"/>
    <n v="0"/>
    <n v="0"/>
    <n v="0"/>
    <n v="12105.260526315789"/>
    <n v="0"/>
    <s v="COMPESA"/>
    <n v="0"/>
    <n v="0"/>
    <n v="0"/>
    <n v="0"/>
    <n v="0"/>
    <n v="0"/>
    <n v="0"/>
    <n v="12105.260526315789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77"/>
  </r>
  <r>
    <s v="2. Custos Diretos"/>
    <s v="2.2 Obras e Equipamentos"/>
    <s v="2.2.17 Implantação da Adutora de Serro Azul"/>
    <s v="2.75"/>
    <s v="2.2.17.6.10"/>
    <s v="BID"/>
    <s v="2.2.17.06 - Aquisição de Registros, Válvulas de controle de vazão e pressão, Ventosas para adutora de Serro Azul - Lote 8"/>
    <s v="7757/2018"/>
    <s v=""/>
    <n v="34210.515789473684"/>
    <n v="34210.515789473684"/>
    <n v="0"/>
    <s v="Contrato em Execução"/>
    <s v="Comprometido"/>
    <s v="Sistema Nacional (SN)"/>
    <s v="Sistema Nacional"/>
    <d v="2018-11-29T00:00:00"/>
    <d v="2019-05-06T00:00:00"/>
    <m/>
    <n v="0"/>
    <n v="0"/>
    <n v="0"/>
    <n v="0"/>
    <n v="0"/>
    <n v="0"/>
    <n v="34210.515789473684"/>
    <n v="0"/>
    <s v="COMPESA"/>
    <n v="0"/>
    <n v="0"/>
    <n v="0"/>
    <n v="0"/>
    <n v="0"/>
    <n v="0"/>
    <n v="0"/>
    <n v="34210.515789473684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77"/>
  </r>
  <r>
    <s v="2. Custos Diretos"/>
    <s v="2.2 Obras e Equipamentos"/>
    <s v="2.2.17 Implantação da Adutora de Serro Azul"/>
    <s v="2.75"/>
    <s v="2.2.17.6.11"/>
    <s v="BID"/>
    <s v="2.2.17.06 - Aquisição de Registros, Válvulas de controle de vazão e pressão, Ventosas para adutora de Serro Azul - Lote 9"/>
    <s v="7757/2018"/>
    <s v=""/>
    <n v="18128.313157894736"/>
    <n v="18128.313157894736"/>
    <n v="0"/>
    <s v="Contrato em Execução"/>
    <s v="Comprometido"/>
    <s v="Sistema Nacional (SN)"/>
    <s v="Sistema Nacional"/>
    <d v="2018-11-29T00:00:00"/>
    <d v="2019-05-06T00:00:00"/>
    <m/>
    <n v="0"/>
    <n v="0"/>
    <n v="0"/>
    <n v="0"/>
    <n v="0"/>
    <n v="0"/>
    <n v="18128.313157894736"/>
    <n v="0"/>
    <s v="COMPESA"/>
    <n v="0"/>
    <n v="0"/>
    <n v="0"/>
    <n v="0"/>
    <n v="0"/>
    <n v="0"/>
    <n v="0"/>
    <n v="18128.313157894736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77"/>
  </r>
  <r>
    <s v="2. Custos Diretos"/>
    <s v="2.2 Obras e Equipamentos"/>
    <s v="2.2.17 Implantação da Adutora de Serro Azul"/>
    <s v="2.75"/>
    <s v="2.2.17.6.12"/>
    <s v="BID"/>
    <s v="2.2.17.06 - Aquisição de Registros, Válvulas de controle de vazão e pressão, Ventosas para adutora de Serro Azul - Lote 10"/>
    <s v="7757/2018"/>
    <s v=""/>
    <n v="158421.03157894738"/>
    <n v="158421.03157894738"/>
    <n v="0"/>
    <s v="Contrato em Execução"/>
    <s v="Comprometido"/>
    <s v="Sistema Nacional (SN)"/>
    <s v="Sistema Nacional"/>
    <d v="2018-11-29T00:00:00"/>
    <d v="2019-05-06T00:00:00"/>
    <m/>
    <n v="0"/>
    <n v="0"/>
    <n v="0"/>
    <n v="0"/>
    <n v="0"/>
    <n v="0"/>
    <n v="158421.03157894738"/>
    <n v="0"/>
    <s v="COMPESA"/>
    <n v="0"/>
    <n v="0"/>
    <n v="0"/>
    <n v="0"/>
    <n v="0"/>
    <n v="0"/>
    <n v="0"/>
    <n v="0"/>
    <n v="158421.03157894738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77"/>
  </r>
  <r>
    <s v="2. Custos Diretos"/>
    <s v="2.2 Obras e Equipamentos"/>
    <s v="2.2.17 Implantação da Adutora de Serro Azul"/>
    <s v="2.75"/>
    <s v="2.2.17.6.13"/>
    <s v="BID"/>
    <s v="2.2.17.06 - Aquisição de Registros, Válvulas de controle de vazão e pressão, Ventosas para adutora de Serro Azul - Lote 11"/>
    <s v="7757/2018"/>
    <s v=""/>
    <n v="244210.5263157895"/>
    <n v="244210.5263157895"/>
    <n v="0"/>
    <s v="Contrato em Execução"/>
    <s v="Comprometido"/>
    <s v="Sistema Nacional (SN)"/>
    <s v="Sistema Nacional"/>
    <d v="2018-11-29T00:00:00"/>
    <d v="2019-05-06T00:00:00"/>
    <m/>
    <n v="0"/>
    <n v="0"/>
    <n v="0"/>
    <n v="0"/>
    <n v="0"/>
    <n v="0"/>
    <n v="244210.5263157895"/>
    <n v="0"/>
    <s v="COMPESA"/>
    <n v="0"/>
    <n v="0"/>
    <n v="0"/>
    <n v="0"/>
    <n v="0"/>
    <n v="0"/>
    <n v="0"/>
    <n v="107368.42105263159"/>
    <n v="136842.10526315789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77"/>
  </r>
  <r>
    <s v="2. Custos Diretos"/>
    <s v="2.2 Obras e Equipamentos"/>
    <s v="2.2.17 Implantação da Adutora de Serro Azul"/>
    <s v="2.75"/>
    <s v="2.2.17.6.14"/>
    <s v="BID"/>
    <s v="2.2.17.06 - Aquisição de Registros, Válvulas de controle de vazão e pressão, Ventosas para adutora de Serro Azul - Lote 12"/>
    <s v="7757/2018"/>
    <s v=""/>
    <n v="15710.526315789475"/>
    <n v="15710.526315789475"/>
    <n v="0"/>
    <s v="Contrato em Execução"/>
    <s v="Comprometido"/>
    <s v="Sistema Nacional (SN)"/>
    <s v="Sistema Nacional"/>
    <d v="2018-11-29T00:00:00"/>
    <d v="2019-05-06T00:00:00"/>
    <m/>
    <n v="0"/>
    <n v="0"/>
    <n v="0"/>
    <n v="0"/>
    <n v="0"/>
    <n v="0"/>
    <n v="15710.526315789475"/>
    <n v="0"/>
    <s v="COMPESA"/>
    <n v="0"/>
    <n v="0"/>
    <n v="0"/>
    <n v="0"/>
    <n v="0"/>
    <n v="0"/>
    <n v="0"/>
    <n v="10327.184210526317"/>
    <n v="5383.3421052631584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77"/>
  </r>
  <r>
    <s v="2. Custos Diretos"/>
    <s v="2.2 Obras e Equipamentos"/>
    <s v="2.2.17 Implantação da Adutora de Serro Azul"/>
    <s v="2.75"/>
    <s v="2.2.17.6.15"/>
    <s v="BID"/>
    <s v="2.2.17.06 - Aquisição de Registros, Válvulas de controle de vazão e pressão, Ventosas para adutora de Serro Azul - Lote 13"/>
    <s v="7757/2018"/>
    <s v=""/>
    <n v="63947.368421052633"/>
    <n v="63947.368421052633"/>
    <n v="0"/>
    <s v="Contrato em Execução"/>
    <s v="Comprometido"/>
    <s v="Sistema Nacional (SN)"/>
    <s v="Sistema Nacional"/>
    <d v="2018-11-29T00:00:00"/>
    <d v="2019-05-06T00:00:00"/>
    <m/>
    <n v="0"/>
    <n v="0"/>
    <n v="0"/>
    <n v="0"/>
    <n v="0"/>
    <n v="0"/>
    <n v="63947.368421052633"/>
    <n v="0"/>
    <s v="COMPESA"/>
    <n v="0"/>
    <n v="0"/>
    <n v="0"/>
    <n v="0"/>
    <n v="0"/>
    <n v="0"/>
    <n v="0"/>
    <n v="63947.368421052633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77"/>
  </r>
  <r>
    <s v="2. Custos Diretos"/>
    <s v="2.2 Obras e Equipamentos"/>
    <s v="2.2.17 Implantação da Adutora de Serro Azul"/>
    <s v="3.17"/>
    <s v="2.2.17.7"/>
    <s v="BID"/>
    <s v="2.2.17.07 - Construção de Infraestrutura para alimentação em média tensão para as Estações de Bombeamento para adutora de Serro Azul."/>
    <s v=""/>
    <s v=""/>
    <n v="688441.84736842103"/>
    <n v="688441.84736842103"/>
    <n v="0"/>
    <s v="Previsto"/>
    <s v="Não Comprometido"/>
    <s v="Contratação Direta (CD) - Consultoria"/>
    <s v="Ex-Ante"/>
    <s v=""/>
    <d v="2019-09-03T00:00:00"/>
    <m/>
    <n v="0"/>
    <n v="0"/>
    <n v="0"/>
    <n v="0"/>
    <n v="0"/>
    <n v="0"/>
    <n v="688441.84736842103"/>
    <n v="0"/>
    <s v="COMPESA"/>
    <n v="0"/>
    <n v="0"/>
    <n v="0"/>
    <n v="0"/>
    <n v="0"/>
    <n v="0"/>
    <n v="0"/>
    <n v="0"/>
    <n v="0"/>
    <n v="0"/>
    <n v="0"/>
    <n v="96336.584210526329"/>
    <n v="592105.26315789472"/>
    <n v="197368.4210526316"/>
    <n v="197368.4210526316"/>
    <n v="197368.4210526316"/>
    <n v="0"/>
    <n v="0"/>
    <n v="0"/>
    <n v="0"/>
    <n v="0"/>
    <n v="0"/>
    <n v="0"/>
    <n v="0"/>
    <n v="0"/>
    <e v="#NAME?"/>
    <e v="#NAME?"/>
    <x v="178"/>
  </r>
  <r>
    <s v="2. Custos Diretos"/>
    <s v="2.2 Obras e Equipamentos"/>
    <s v="2.2.17 Implantação da Adutora de Serro Azul"/>
    <s v="3.18"/>
    <s v="2.2.17.8"/>
    <s v="BID"/>
    <s v="2.2.17.08 - Implantação do Sistema de Supervisão e Controle da Adutora de Serro Azul (Automação)"/>
    <s v="7448/2018"/>
    <s v="CBR-676/2017"/>
    <n v="542242.25"/>
    <n v="542242.25"/>
    <n v="0"/>
    <s v="Contrato em Execução"/>
    <s v="Comprometido"/>
    <s v="Licitação Pública Nacional (LPN - EXP)"/>
    <s v="Ex-Post"/>
    <d v="2018-05-12T00:00:00"/>
    <d v="2018-08-16T00:00:00"/>
    <m/>
    <n v="0"/>
    <n v="0"/>
    <n v="0"/>
    <n v="0"/>
    <n v="0"/>
    <n v="0"/>
    <n v="542242.25"/>
    <n v="0"/>
    <s v="COMPESA"/>
    <n v="0"/>
    <n v="0"/>
    <n v="0"/>
    <n v="0"/>
    <n v="0"/>
    <n v="0"/>
    <n v="0"/>
    <n v="0"/>
    <n v="0"/>
    <n v="78354.005124999996"/>
    <n v="78408.229350000009"/>
    <n v="30094.444875000005"/>
    <n v="355385.57065000001"/>
    <n v="59210.526315789473"/>
    <n v="59210.526315789473"/>
    <n v="78408.229350000009"/>
    <n v="30094.444875000005"/>
    <n v="18056.666925000005"/>
    <n v="27003.664049999999"/>
    <n v="23316.416749999997"/>
    <n v="43433.604225000003"/>
    <n v="16651.491843421001"/>
    <n v="0"/>
    <n v="0"/>
    <n v="0"/>
    <e v="#NAME?"/>
    <e v="#NAME?"/>
    <x v="179"/>
  </r>
  <r>
    <s v="2. Custos Diretos"/>
    <s v="2.2 Obras e Equipamentos"/>
    <s v="Cancelado"/>
    <s v="3.19"/>
    <s v="2.2.17.9"/>
    <s v="BID"/>
    <s v="2.2.17.09 - Execução de Projeto de Manejo de Fauna"/>
    <s v=""/>
    <s v=""/>
    <n v="0"/>
    <n v="0"/>
    <n v="0"/>
    <s v="Processo Cancelado"/>
    <s v="Cancelado"/>
    <s v="Licitação Pública Nacional (LPN - EXP)"/>
    <s v="Ex-Post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80"/>
  </r>
  <r>
    <s v="2. Custos Diretos"/>
    <s v="2.3 Sustentabilidade Ambiental e Social"/>
    <s v="2.3.02 Recuperação de APPs e PACUERA na Bacia do Rio Ipojuca e Compensação e Reposição Florestal para a adutora de Serro Azul"/>
    <s v="3.20"/>
    <s v="2.3.2.6"/>
    <s v="BID"/>
    <s v="2.3.02.06 - Implantação do Projeto de Compensação e Reposição Florestal para a adutora de Serro Azul"/>
    <s v="7659/2018"/>
    <s v="CBR-676/2017"/>
    <n v="144751.95263157896"/>
    <n v="144751.95263157896"/>
    <n v="0"/>
    <s v="Contrato em Execução"/>
    <s v="Comprometido"/>
    <s v="Licitação Pública Nacional (LPN - EXP)"/>
    <s v="Ex-Post"/>
    <d v="2018-11-10T00:00:00"/>
    <d v="2019-02-20T00:00:00"/>
    <m/>
    <n v="0"/>
    <n v="0"/>
    <n v="0"/>
    <n v="0"/>
    <n v="0"/>
    <n v="0"/>
    <n v="144751.95263157896"/>
    <n v="0"/>
    <s v="COMPESA"/>
    <n v="0"/>
    <n v="0"/>
    <n v="0"/>
    <n v="0"/>
    <n v="0"/>
    <n v="0"/>
    <n v="19146.963157894741"/>
    <n v="0"/>
    <n v="25071.038195789475"/>
    <n v="24333.947368421053"/>
    <n v="17046.315789473683"/>
    <n v="17046.315789473683"/>
    <n v="42107.372330526327"/>
    <n v="5381.5789473684217"/>
    <n v="5381.5789473684217"/>
    <n v="11391.978672105266"/>
    <n v="5051.8431468421059"/>
    <n v="5051.8431468421059"/>
    <n v="4284.6577978947371"/>
    <n v="4284.6577978947371"/>
    <n v="5138.6943184210531"/>
    <n v="5138.6943184210531"/>
    <n v="4371.5089694736853"/>
    <n v="-13369.663732105264"/>
    <n v="0"/>
    <e v="#NAME?"/>
    <e v="#NAME?"/>
    <x v="181"/>
  </r>
  <r>
    <s v="2. Custos Diretos"/>
    <s v="2.2 Obras e Equipamentos"/>
    <s v="Cancelado"/>
    <s v="4.53"/>
    <s v="2.2.17.11"/>
    <s v="BID"/>
    <s v="2.2.17.11 - Implementação de Planos e Programas Ambientais da adutora de Serro Azul"/>
    <s v=""/>
    <s v=""/>
    <n v="0"/>
    <n v="0"/>
    <n v="0"/>
    <s v="Processo Cancelado"/>
    <s v="Cancelado"/>
    <s v="Seleção Baseada na Qualificação do Consultor (SQC - EXP)"/>
    <s v="Ex-Post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82"/>
  </r>
  <r>
    <s v="2. Custos Diretos"/>
    <s v="2.2 Obras e Equipamentos"/>
    <s v="2.2.17 Implantação da Adutora de Serro Azul"/>
    <s v="2.47"/>
    <s v="2.2.17.12"/>
    <s v="BID"/>
    <s v="2.2.17.12 - Aquisição e Montagem de Reservatórios Metálicos"/>
    <s v="7944/2019"/>
    <s v=""/>
    <n v="1386569.4789473685"/>
    <n v="1386569.4789473685"/>
    <n v="0"/>
    <s v="Processo em Curso"/>
    <s v="Não Comprometido"/>
    <s v="Sistema Nacional (SN)"/>
    <s v="Sistema Nacional"/>
    <d v="2019-03-27T00:00:00"/>
    <d v="2019-09-10T00:00:00"/>
    <m/>
    <n v="0"/>
    <n v="0"/>
    <n v="0"/>
    <n v="0"/>
    <n v="0"/>
    <n v="0"/>
    <n v="1386569.4789473685"/>
    <n v="0"/>
    <s v="COMPESA"/>
    <n v="0"/>
    <n v="0"/>
    <n v="0"/>
    <n v="0"/>
    <n v="0"/>
    <n v="0"/>
    <n v="0"/>
    <n v="0"/>
    <n v="0"/>
    <n v="0"/>
    <n v="277313.89473684214"/>
    <n v="277313.89473684214"/>
    <n v="831941.68947368406"/>
    <n v="277313.89473684214"/>
    <n v="554627.79473684216"/>
    <n v="0"/>
    <n v="0"/>
    <n v="0"/>
    <n v="0"/>
    <n v="0"/>
    <n v="0"/>
    <n v="0"/>
    <n v="0"/>
    <n v="0"/>
    <n v="0"/>
    <e v="#NAME?"/>
    <e v="#NAME?"/>
    <x v="183"/>
  </r>
  <r>
    <s v="2. Custos Diretos"/>
    <s v="2.2 Obras e Equipamentos"/>
    <s v="2.2.17 Implantação da Adutora de Serro Azul"/>
    <s v="2.48"/>
    <s v="2.2.17.13"/>
    <s v="BID"/>
    <s v="2.2.17.13 - Aquisição de Reservatórios Hidropneumáticos antigolpe de Ariate em Aço carbono (50m3)"/>
    <s v="07653/2018 "/>
    <s v="CBR-676/2017"/>
    <n v="959207.3684210527"/>
    <n v="959207.3684210527"/>
    <n v="0"/>
    <s v="Contrato em Execução"/>
    <s v="Comprometido"/>
    <s v="Sistema Nacional (SN)"/>
    <s v="Sistema Nacional"/>
    <d v="2018-09-29T00:00:00"/>
    <d v="2019-02-26T00:00:00"/>
    <m/>
    <n v="0"/>
    <n v="0"/>
    <n v="0"/>
    <n v="0"/>
    <n v="0"/>
    <n v="0"/>
    <n v="959207.3684210527"/>
    <n v="0"/>
    <s v="COMPESA"/>
    <n v="0"/>
    <n v="0"/>
    <n v="0"/>
    <n v="0"/>
    <n v="0"/>
    <n v="0"/>
    <n v="0"/>
    <n v="0"/>
    <n v="344355.44736842107"/>
    <n v="0"/>
    <n v="307425.96052631579"/>
    <n v="307425.96052631579"/>
    <n v="0"/>
    <n v="0"/>
    <n v="0"/>
    <n v="0"/>
    <n v="0"/>
    <n v="0"/>
    <n v="0"/>
    <n v="0"/>
    <n v="0"/>
    <n v="0"/>
    <n v="0"/>
    <n v="0"/>
    <n v="0"/>
    <e v="#NAME?"/>
    <e v="#NAME?"/>
    <x v="184"/>
  </r>
  <r>
    <s v="2. Custos Diretos"/>
    <s v="2.2 Obras e Equipamentos"/>
    <s v="2.2.17 Implantação da Adutora de Serro Azul - Supervisão"/>
    <s v="1.31"/>
    <s v="2.2.17.14"/>
    <s v="BID"/>
    <s v="2.2.17.14 - Integração da Adutora de Serro Azul - Substituição de adutora entre o municípios de Belo Jardim e São Bento do Una."/>
    <s v=""/>
    <s v=""/>
    <n v="389972.10263157898"/>
    <n v="389972.10263157898"/>
    <n v="0"/>
    <s v="Processo em Curso"/>
    <s v="Não Comprometido"/>
    <s v="Licitação Pública Nacional (LPN - EXP)"/>
    <s v="Ex-Post"/>
    <s v=""/>
    <d v="2019-08-27T00:00:00"/>
    <m/>
    <n v="0"/>
    <n v="0"/>
    <n v="0"/>
    <n v="0"/>
    <n v="0"/>
    <n v="0"/>
    <n v="389972.10263157898"/>
    <n v="0"/>
    <s v="COMPESA"/>
    <n v="0"/>
    <n v="0"/>
    <n v="0"/>
    <n v="0"/>
    <n v="0"/>
    <n v="0"/>
    <n v="0"/>
    <n v="0"/>
    <n v="0"/>
    <n v="0"/>
    <n v="52373.253383421055"/>
    <n v="119136.47735394737"/>
    <n v="218462.37189421055"/>
    <n v="109231.18594710527"/>
    <n v="72222.833407368424"/>
    <n v="37008.35253973685"/>
    <n v="0"/>
    <n v="0"/>
    <n v="0"/>
    <n v="0"/>
    <n v="0"/>
    <n v="0"/>
    <n v="0"/>
    <n v="0"/>
    <n v="0"/>
    <e v="#NAME?"/>
    <e v="#NAME?"/>
    <x v="185"/>
  </r>
  <r>
    <s v="2. Custos Diretos"/>
    <s v="2.2 Obras e Equipamentos"/>
    <s v="2.2.17 Implantação da Adutora de Serro Azul - Supervisão"/>
    <s v="4.49"/>
    <s v="2.2.17.15"/>
    <s v="BID"/>
    <s v="2.2.17.15 - Supervisão das Obras de Serro Azul"/>
    <s v="7332/2018"/>
    <s v="BR11968"/>
    <n v="1627730.5415789476"/>
    <n v="1627730.5415789476"/>
    <n v="0"/>
    <s v="Contrato em Execução"/>
    <s v="Comprometido"/>
    <s v="Seleção Baseada na Qualidade e Custo  (SBQC)"/>
    <s v="Ex-Ante"/>
    <d v="2017-08-30T00:00:00"/>
    <d v="2018-08-14T00:00:00"/>
    <m/>
    <n v="0"/>
    <n v="0"/>
    <n v="0"/>
    <n v="0"/>
    <n v="0"/>
    <n v="468713.91000000015"/>
    <n v="1159016.6315789474"/>
    <n v="0"/>
    <s v="COMPESA"/>
    <n v="0"/>
    <n v="219425.46999999994"/>
    <n v="0"/>
    <n v="0"/>
    <n v="0"/>
    <n v="249288.44000000018"/>
    <n v="151973.20000000001"/>
    <n v="103019.74210526317"/>
    <n v="104654.97631578948"/>
    <n v="103673.83684210527"/>
    <n v="103673.83684210527"/>
    <n v="102365.65"/>
    <n v="489655.38947368413"/>
    <n v="65789.473684210534"/>
    <n v="65789.473684210534"/>
    <n v="65789.473684210534"/>
    <n v="65789.473684210534"/>
    <n v="65789.473684210534"/>
    <n v="65789.473684210534"/>
    <n v="65789.473684210534"/>
    <n v="65789.473684210534"/>
    <n v="-36660.400000000132"/>
    <n v="0"/>
    <n v="0"/>
    <n v="0"/>
    <e v="#NAME?"/>
    <e v="#NAME?"/>
    <x v="186"/>
  </r>
  <r>
    <s v="2. Custos Diretos"/>
    <s v="2.2 Obras e Equipamentos"/>
    <s v="Cancelado"/>
    <s v="4.50"/>
    <s v="2.2.17.16"/>
    <s v="BID"/>
    <s v="2.2.17.15 - Apoio Técnico das Obras (ATO) de Serro Azul"/>
    <s v=""/>
    <s v=""/>
    <n v="0"/>
    <n v="0"/>
    <n v="0"/>
    <s v="Processo Cancelado"/>
    <s v="Cancelado"/>
    <s v="Contratação Direta (CD)"/>
    <s v="Ex-Ante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87"/>
  </r>
  <r>
    <s v="2. Custos Diretos"/>
    <s v="2.2 Obras e Equipamentos"/>
    <s v="2.2.17 Implantação da Adutora de Serro Azul - Supervisão"/>
    <s v="2.86"/>
    <s v="2.2.17.17"/>
    <s v="BID"/>
    <s v="2.2.17.17 - Integração da Adutora de Serro Azul - Substituição de adutora entre o municípios de Belo Jardim e São Bento do Una. - Aquisição de Material"/>
    <s v=""/>
    <s v=""/>
    <n v="452338.8"/>
    <n v="452338.8"/>
    <n v="0"/>
    <s v="Previsto"/>
    <s v="Não Comprometido"/>
    <s v="Sistema Nacional (SN)"/>
    <s v="Sistema Nacional"/>
    <s v=""/>
    <d v="2019-09-05T00:00:00"/>
    <m/>
    <n v="0"/>
    <n v="0"/>
    <n v="0"/>
    <n v="0"/>
    <n v="0"/>
    <n v="0"/>
    <n v="452338.8"/>
    <n v="0"/>
    <s v="COMPESA"/>
    <n v="0"/>
    <n v="0"/>
    <n v="0"/>
    <n v="0"/>
    <n v="0"/>
    <n v="0"/>
    <n v="0"/>
    <n v="0"/>
    <n v="0"/>
    <n v="0"/>
    <n v="113084.7"/>
    <n v="113084.7"/>
    <n v="226169.4"/>
    <n v="226169.4"/>
    <n v="0"/>
    <n v="0"/>
    <n v="0"/>
    <n v="0"/>
    <n v="0"/>
    <n v="0"/>
    <n v="0"/>
    <n v="0"/>
    <n v="0"/>
    <n v="0"/>
    <n v="0"/>
    <e v="#NAME?"/>
    <e v="#NAME?"/>
    <x v="188"/>
  </r>
  <r>
    <s v="2. Custos Diretos"/>
    <s v="2.1 Fortalecimento Institucional"/>
    <s v="Cancelado"/>
    <s v="2.67"/>
    <s v="2.1.3.2"/>
    <s v="BID"/>
    <s v="2.1.03.02 - Aquisição de Hidrômetros para as cidades contempladas com o SES no âmbito do Programa PSA IPOJUCA."/>
    <s v=""/>
    <s v=""/>
    <n v="0"/>
    <n v="0"/>
    <n v="0"/>
    <s v="Processo Cancelado"/>
    <s v="Cancelado"/>
    <s v="Sistema Nacional (SN)"/>
    <s v="Sistema Nacional"/>
    <s v=""/>
    <s v="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89"/>
  </r>
  <r>
    <s v="2. Custos Diretos"/>
    <s v="2.2 Obras e Equipamentos"/>
    <s v="2.2.18 PERC, Controle Tecnologico para Implantação dos SES"/>
    <s v="4.58"/>
    <s v="2.2.18.1"/>
    <s v="BID"/>
    <s v="2.2.18.01 - PERC (Projetos Executivos de Ramais Condominiais) para as Obras do SES de Belo Jardim, Bezerros, Caruaru, Escada, Gravatá, Sanharó."/>
    <s v="7869/2018"/>
    <s v=""/>
    <n v="2841999.4000000004"/>
    <n v="2841999.4000000004"/>
    <n v="0"/>
    <s v="Contrato em Execução"/>
    <s v="Comprometido"/>
    <s v="Seleção Baseada na Qualidade e Custo  (SBQC)"/>
    <s v="Ex-Ante"/>
    <d v="2018-07-06T00:00:00"/>
    <d v="2019-05-30T00:00:00"/>
    <m/>
    <n v="0"/>
    <n v="0"/>
    <n v="0"/>
    <n v="0"/>
    <n v="0"/>
    <n v="0"/>
    <n v="2841999.4000000004"/>
    <n v="0"/>
    <s v="COMPESA"/>
    <n v="0"/>
    <n v="0"/>
    <n v="0"/>
    <n v="0"/>
    <n v="0"/>
    <n v="0"/>
    <n v="0"/>
    <n v="247962.99210526317"/>
    <n v="239560.61842105255"/>
    <n v="267410.79473684222"/>
    <n v="284821.86052631575"/>
    <n v="280868.43684210523"/>
    <n v="1521374.696526316"/>
    <n v="280868.43684210523"/>
    <n v="280868.43684210523"/>
    <n v="107322.20303465266"/>
    <n v="190413.95974357898"/>
    <n v="138405.37073898947"/>
    <n v="136700.17109949474"/>
    <n v="122774.37404362106"/>
    <n v="99469.978970526339"/>
    <n v="90943.980773052637"/>
    <n v="73607.784438189468"/>
    <n v="0"/>
    <n v="0"/>
    <e v="#NAME?"/>
    <e v="#NAME?"/>
    <x v="190"/>
  </r>
  <r>
    <s v="2. Custos Diretos"/>
    <s v="2.2 Obras e Equipamentos"/>
    <s v="Cancelado"/>
    <s v="7.7"/>
    <s v="2.2.18.2"/>
    <s v="BID"/>
    <s v="2.2.18.02 - Controle Tecnológico das Obras dos SES "/>
    <s v=""/>
    <s v=""/>
    <n v="0"/>
    <n v="0"/>
    <n v="0"/>
    <s v="Processo Cancelado"/>
    <s v="Cancelado"/>
    <s v="Comparação de Preços (CP) "/>
    <s v="Ex-Post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91"/>
  </r>
  <r>
    <s v="2. Custos Diretos"/>
    <s v="2.2 Obras e Equipamentos"/>
    <s v="2.2.18.3 PERC, Controle Tecnologico para Implantação dos SES e Equipamentos auxiliares para Obras e Projetos do PSA IPOJUCA"/>
    <s v="2.80"/>
    <s v="2.2.18.3"/>
    <s v="BID"/>
    <s v="2.2.18.03 - Aquisição de um par de receptores GNSS com RTK + Equipamentos auxiliares (coletora, par de tripés, par de bastões) para validação dos produtos dos contratos de obras e projetos dos SES no âmbito do PSA IPOJUCA."/>
    <s v=""/>
    <s v=""/>
    <n v="15000"/>
    <n v="15000"/>
    <n v="0"/>
    <s v="Previsto"/>
    <s v="Não Comprometido"/>
    <s v="Comparação de Preços (CP) "/>
    <s v="Ex-Post"/>
    <s v=""/>
    <d v="2019-10-08T00:00:00"/>
    <m/>
    <n v="0"/>
    <n v="0"/>
    <n v="0"/>
    <n v="0"/>
    <n v="0"/>
    <n v="0"/>
    <n v="15000"/>
    <n v="0"/>
    <s v="COMPESA"/>
    <n v="0"/>
    <n v="0"/>
    <n v="0"/>
    <n v="0"/>
    <n v="0"/>
    <n v="0"/>
    <n v="0"/>
    <n v="0"/>
    <n v="0"/>
    <n v="1430.7631578947371"/>
    <n v="0"/>
    <n v="1430.7631578947371"/>
    <n v="12138.473684210527"/>
    <n v="1430.7631578947371"/>
    <n v="1430.7631578947371"/>
    <n v="9276.9473684210516"/>
    <n v="0"/>
    <n v="0"/>
    <n v="0"/>
    <n v="0"/>
    <n v="0"/>
    <n v="0"/>
    <n v="0"/>
    <n v="0"/>
    <n v="0"/>
    <e v="#NAME?"/>
    <e v="#NAME?"/>
    <x v="192"/>
  </r>
  <r>
    <s v="2. Custos Diretos"/>
    <s v="2.2 Obras e Equipamentos"/>
    <s v="2.2.19 Programa de Eficientização Energética da COMPESA"/>
    <s v="5.21"/>
    <s v="2.2.19.1"/>
    <s v="BID"/>
    <s v="2.2.19.01 - Levantamento do potencial de autoprodução de energia fotovoltaica nas unidades da COMPESA."/>
    <s v=""/>
    <s v=""/>
    <n v="7894.7368421052633"/>
    <n v="7894.7368421052633"/>
    <n v="0"/>
    <s v="Previsto"/>
    <s v="Não Comprometido"/>
    <s v="Comparação de Qualificações (3 CV - EXP)"/>
    <s v="Ex-Post"/>
    <s v=""/>
    <d v="2019-10-23T00:00:00"/>
    <m/>
    <n v="0"/>
    <n v="0"/>
    <n v="0"/>
    <n v="0"/>
    <n v="0"/>
    <n v="0"/>
    <n v="7894.7368421052633"/>
    <n v="0"/>
    <s v="COMPESA"/>
    <n v="0"/>
    <n v="0"/>
    <n v="0"/>
    <n v="0"/>
    <n v="0"/>
    <n v="0"/>
    <n v="0"/>
    <n v="0"/>
    <n v="0"/>
    <n v="0"/>
    <n v="0"/>
    <n v="7894.7368421052633"/>
    <n v="0"/>
    <n v="0"/>
    <n v="0"/>
    <n v="0"/>
    <n v="0"/>
    <n v="0"/>
    <n v="0"/>
    <n v="0"/>
    <n v="0"/>
    <n v="0"/>
    <n v="0"/>
    <n v="0"/>
    <n v="0"/>
    <e v="#NAME?"/>
    <e v="#NAME?"/>
    <x v="193"/>
  </r>
  <r>
    <s v="2. Custos Diretos"/>
    <s v="2.2 Obras e Equipamentos"/>
    <s v="2.2.19 Programa de Eficientização Energética da COMPESA"/>
    <s v="5.22"/>
    <s v="2.2.19.2"/>
    <s v="BID"/>
    <s v="2.2.19.02 - Estudo de viabilidade das 42 unidades da COMPESA para migração ao mercado livre de enegia."/>
    <s v="8023/2019"/>
    <s v=""/>
    <n v="6328.4447368421052"/>
    <n v="6328.4447368421052"/>
    <n v="0"/>
    <s v="Processo em Curso"/>
    <s v="Não Comprometido"/>
    <s v="Comparação de Qualificações (3 CV - EXP)"/>
    <s v="Ex-Post"/>
    <d v="2019-05-06T00:00:00"/>
    <d v="2019-08-14T00:00:00"/>
    <m/>
    <n v="0"/>
    <n v="0"/>
    <n v="0"/>
    <n v="0"/>
    <n v="0"/>
    <n v="0"/>
    <n v="6328.4447368421052"/>
    <n v="0"/>
    <s v="COMPESA"/>
    <n v="0"/>
    <n v="0"/>
    <n v="0"/>
    <n v="0"/>
    <n v="0"/>
    <n v="0"/>
    <n v="0"/>
    <n v="0"/>
    <n v="0"/>
    <n v="0"/>
    <n v="6328.4447368421052"/>
    <n v="0"/>
    <n v="0"/>
    <n v="0"/>
    <n v="0"/>
    <n v="0"/>
    <n v="0"/>
    <n v="0"/>
    <n v="0"/>
    <n v="0"/>
    <n v="0"/>
    <n v="0"/>
    <n v="0"/>
    <n v="0"/>
    <n v="0"/>
    <e v="#NAME?"/>
    <e v="#NAME?"/>
    <x v="194"/>
  </r>
  <r>
    <s v="2. Custos Diretos"/>
    <s v="2.2 Obras e Equipamentos"/>
    <s v="2.2.19 Programa de Eficientização Energética da COMPESA"/>
    <s v="2.73"/>
    <s v="2.2.19.3"/>
    <s v="BID"/>
    <s v="2.2.19.03 - Autoprodução de Energia Limpa - Implantação do Sistema Fotovoltaico do RAP Perijucan"/>
    <s v=""/>
    <s v=""/>
    <n v="77385.918421052629"/>
    <n v="77385.918421052629"/>
    <n v="0"/>
    <s v="Previsto"/>
    <s v="Não Comprometido"/>
    <s v="Sistema Nacional (SN)"/>
    <s v="Sistema Nacional"/>
    <s v=""/>
    <d v="2019-09-30T00:00:00"/>
    <m/>
    <n v="0"/>
    <n v="0"/>
    <n v="0"/>
    <n v="0"/>
    <n v="0"/>
    <n v="0"/>
    <n v="77385.918421052629"/>
    <n v="0"/>
    <s v="COMPESA"/>
    <n v="0"/>
    <n v="0"/>
    <n v="0"/>
    <n v="0"/>
    <n v="0"/>
    <n v="0"/>
    <n v="0"/>
    <n v="0"/>
    <n v="0"/>
    <n v="0"/>
    <n v="0"/>
    <n v="0"/>
    <n v="77385.918421052629"/>
    <n v="0"/>
    <n v="0"/>
    <n v="3869.2959210526319"/>
    <n v="7738.5918421052638"/>
    <n v="0"/>
    <n v="7738.5918421052638"/>
    <n v="11607.887763157896"/>
    <n v="0"/>
    <n v="38692.959210526315"/>
    <n v="0"/>
    <n v="0"/>
    <n v="0"/>
    <e v="#NAME?"/>
    <e v="#NAME?"/>
    <x v="195"/>
  </r>
  <r>
    <s v="2. Custos Diretos"/>
    <s v="2.2 Obras e Equipamentos"/>
    <s v="Cancelado"/>
    <s v="2.74"/>
    <s v="2.2.19.4"/>
    <s v="BID"/>
    <s v="2.2.19.04 - Eficiência no Consumo de energia – Migração de Unidades EEAB PRATA III e EEAB PRATA I na BRI para consumo em 69kV"/>
    <s v=""/>
    <s v=""/>
    <n v="0"/>
    <n v="0"/>
    <n v="0"/>
    <s v="Processo Cancelado"/>
    <s v="Cancelado"/>
    <s v="Sistema Nacional (SN)"/>
    <s v="Sistema Nacional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96"/>
  </r>
  <r>
    <s v="2. Custos Diretos"/>
    <s v="2.2 Obras e Equipamentos"/>
    <s v="Cancelado"/>
    <n v="0"/>
    <s v="2.2.19.5"/>
    <s v="BID"/>
    <s v="2.2.19.05 - Construção de Infraestrutura para alimentação em média tensão para as subestações das unidades EEAB Prata III e EEAB Prata I na BRI"/>
    <s v=""/>
    <s v=""/>
    <n v="0"/>
    <n v="0"/>
    <n v="0"/>
    <s v="Processo Cancelado"/>
    <s v="Cancelado"/>
    <s v="Contratação Direta (CD)"/>
    <s v="Ex-Ante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197"/>
  </r>
  <r>
    <s v="2. Custos Diretos"/>
    <s v="2.2 Obras e Equipamentos"/>
    <s v="2.2.08 Implantação do SES Escada"/>
    <s v="1.35"/>
    <s v="2.2.8.10"/>
    <s v="BID"/>
    <s v="2.2.08.10 - Obra do Sistema de Esgotamento Sanitário da cidade de Escada 1ª Etapa - Nova Licitação"/>
    <s v="7853/2018"/>
    <s v=""/>
    <n v="7389431.6710526319"/>
    <n v="7389431.6710526319"/>
    <n v="0"/>
    <s v="Contrato em Execução"/>
    <s v="Comprometido"/>
    <s v="Licitação Pública Nacional (LPN - EXP)"/>
    <s v="Ex-Post"/>
    <d v="2018-12-29T00:00:00"/>
    <d v="2019-04-01T00:00:00"/>
    <m/>
    <n v="0"/>
    <n v="0"/>
    <n v="0"/>
    <n v="0"/>
    <n v="0"/>
    <n v="0"/>
    <n v="7389431.6710526319"/>
    <n v="0"/>
    <s v="COMPESA"/>
    <n v="0"/>
    <n v="0"/>
    <n v="0"/>
    <n v="0"/>
    <n v="0"/>
    <n v="0"/>
    <n v="0"/>
    <n v="59854.396535526328"/>
    <n v="130053.99741052634"/>
    <n v="300306.50311157899"/>
    <n v="526315.78947368427"/>
    <n v="526315.78947368427"/>
    <n v="5846585.1950476319"/>
    <n v="526315.78947368427"/>
    <n v="526315.78947368427"/>
    <n v="505651.77184421074"/>
    <n v="505651.77184421074"/>
    <n v="879497.54692035541"/>
    <n v="702003.39818167116"/>
    <n v="643471.70991526335"/>
    <n v="559343.03034032893"/>
    <n v="430434.39483881585"/>
    <n v="364483.71717467107"/>
    <n v="64568.853941657901"/>
    <n v="46043.548742328952"/>
    <e v="#NAME?"/>
    <e v="#NAME?"/>
    <x v="198"/>
  </r>
  <r>
    <s v="2. Custos Diretos"/>
    <s v="2.2 Obras e Equipamentos"/>
    <s v="2.2.07 Implantação do SES Sanharó"/>
    <s v="3.26"/>
    <s v="2.2.7.7"/>
    <s v="BID"/>
    <s v="2.2.07.07 - Obras do Sistema de Esgotamento Sanitário da Cidade de Sanharó - .Obras de Implantação da ETE Sanharó - Nova Licitação."/>
    <s v="7884/2019"/>
    <s v=""/>
    <n v="1637605.7894736843"/>
    <n v="1637605.7894736843"/>
    <n v="0"/>
    <s v="Contrato em Execução"/>
    <s v="Comprometido"/>
    <s v="Licitação Pública Nacional (LPN - EXP)"/>
    <s v="Ex-Post"/>
    <d v="2019-01-09T00:00:00"/>
    <d v="2019-05-17T00:00:00"/>
    <m/>
    <n v="0"/>
    <n v="0"/>
    <n v="0"/>
    <n v="0"/>
    <n v="0"/>
    <n v="0"/>
    <n v="1637605.7894736843"/>
    <n v="0"/>
    <s v="COMPESA"/>
    <n v="0"/>
    <n v="0"/>
    <n v="0"/>
    <n v="0"/>
    <n v="0"/>
    <n v="0"/>
    <n v="0"/>
    <n v="40940.144736842114"/>
    <n v="40940.144736842114"/>
    <n v="327521.15789473691"/>
    <n v="163760.57894736846"/>
    <n v="163760.57894736846"/>
    <n v="900683.18421052629"/>
    <n v="245640.86842105261"/>
    <n v="163760.57894736846"/>
    <n v="245640.86842105261"/>
    <n v="40940.144736842114"/>
    <n v="40940.144736842114"/>
    <n v="163760.57894736846"/>
    <n v="0"/>
    <n v="0"/>
    <n v="0"/>
    <n v="0"/>
    <n v="0"/>
    <n v="0"/>
    <e v="#NAME?"/>
    <e v="#NAME?"/>
    <x v="199"/>
  </r>
  <r>
    <s v="2. Custos Diretos"/>
    <s v="2.2 Obras e Equipamentos"/>
    <s v="2.2.20 Sistema Esgotamento da cidade de Itapetim Construído"/>
    <s v="1.38"/>
    <s v="2.2.20.1"/>
    <s v="GOV.PE"/>
    <s v="2.2.20.01 - Obras do Sistema esgotamento Sanitário da Cidade de Itapetim"/>
    <s v="6127/2016"/>
    <s v="CBR-676/2017"/>
    <n v="3258333.1160374088"/>
    <n v="0"/>
    <n v="3258333.1160374088"/>
    <s v="Contrato em Execução"/>
    <s v="Comprometido"/>
    <s v="Sistema Nacional (SN)"/>
    <s v="Sistema Nacional"/>
    <d v="2016-03-25T00:00:00"/>
    <s v=""/>
    <m/>
    <n v="0"/>
    <n v="0"/>
    <n v="0"/>
    <n v="0"/>
    <n v="2286519.5400000005"/>
    <n v="2388488.468668988"/>
    <n v="869844.64736842085"/>
    <n v="0.70174517416461391"/>
    <s v="COMPESA"/>
    <n v="0"/>
    <n v="26087.563161770307"/>
    <n v="33147.78888384068"/>
    <n v="0"/>
    <n v="42733.576623376619"/>
    <n v="0"/>
    <n v="0"/>
    <n v="0"/>
    <n v="0"/>
    <n v="0"/>
    <n v="0"/>
    <n v="0"/>
    <n v="869844.64736842166"/>
    <n v="0"/>
    <n v="0"/>
    <n v="0"/>
    <n v="0"/>
    <n v="0"/>
    <n v="0"/>
    <n v="0"/>
    <n v="0"/>
    <n v="0"/>
    <n v="0"/>
    <n v="0"/>
    <n v="0"/>
    <e v="#NAME?"/>
    <e v="#NAME?"/>
    <x v="200"/>
  </r>
  <r>
    <s v="2. Custos Diretos"/>
    <s v="2.2 Obras e Equipamentos"/>
    <s v="2.2.21 Sistema Esgotamento da cidade de Garanhuns Construído"/>
    <s v="1.39"/>
    <s v="2.2.21.1"/>
    <s v="GOV.PE"/>
    <s v="2.2.21.01 - Obras do Sistema esgotamento Sanitário da Cidade de Garanhuns"/>
    <s v="4099/2012"/>
    <s v="CBR-676/2017"/>
    <n v="5081449.8747368418"/>
    <n v="0"/>
    <n v="5081449.8747368418"/>
    <s v="Contrato em Execução"/>
    <s v="Comprometido"/>
    <s v="Sistema Nacional (SN)"/>
    <s v="Sistema Nacional"/>
    <d v="2012-12-05T00:00:00"/>
    <s v=""/>
    <m/>
    <n v="0"/>
    <n v="0"/>
    <n v="0"/>
    <n v="0"/>
    <n v="5025096.13"/>
    <n v="5025096.13"/>
    <n v="56353.74473684188"/>
    <n v="0.98890990836748927"/>
    <s v="COMPESA"/>
    <n v="0"/>
    <n v="0"/>
    <n v="0"/>
    <n v="0"/>
    <n v="0"/>
    <n v="0"/>
    <n v="0"/>
    <n v="0"/>
    <n v="0"/>
    <n v="0"/>
    <n v="0"/>
    <n v="0"/>
    <n v="56353.744736840265"/>
    <n v="0"/>
    <n v="0"/>
    <n v="0"/>
    <n v="0"/>
    <n v="0"/>
    <n v="0"/>
    <n v="0"/>
    <n v="0"/>
    <n v="0"/>
    <n v="0"/>
    <n v="0"/>
    <n v="0"/>
    <e v="#NAME?"/>
    <e v="#NAME?"/>
    <x v="201"/>
  </r>
  <r>
    <s v="2. Custos Diretos"/>
    <s v="2.2 Obras e Equipamentos"/>
    <s v="2.2.22 Sistema Esgotamento de Caraibeira na cidade de Tacaratu Construído"/>
    <s v="1.40"/>
    <s v="2.2.22.1"/>
    <s v="GOV.PE"/>
    <s v="2.2.22.01 -  Obras do Sistema esgotamento Sanitário da Caibeiras no municipio de Tacaratu"/>
    <s v="6827/2017"/>
    <s v="CBR-676/2017"/>
    <n v="4184447.5161522925"/>
    <n v="0"/>
    <n v="4184447.5161522925"/>
    <s v="Contrato em Execução"/>
    <s v="Comprometido"/>
    <s v="Sistema Nacional (SN)"/>
    <s v="Sistema Nacional"/>
    <d v="2017-07-01T00:00:00"/>
    <s v=""/>
    <m/>
    <n v="0"/>
    <n v="0"/>
    <n v="0"/>
    <n v="0"/>
    <n v="1302657.8099999996"/>
    <n v="2197281.129310187"/>
    <n v="1987166.3868421055"/>
    <n v="0.31130939149592374"/>
    <s v="COMPESA"/>
    <n v="0"/>
    <n v="208419.39161567175"/>
    <n v="199734.01988994901"/>
    <n v="117332.0889494674"/>
    <n v="236013.06493506496"/>
    <n v="133124.75392003395"/>
    <n v="274271.08157894737"/>
    <n v="0"/>
    <n v="157894.73684210528"/>
    <n v="157894.73684210528"/>
    <n v="157894.73684210528"/>
    <n v="157894.73684210528"/>
    <n v="1081316.3578947375"/>
    <n v="157894.73684210528"/>
    <n v="157894.73684210528"/>
    <n v="157894.73684210528"/>
    <n v="157894.73684210528"/>
    <n v="157894.73684210528"/>
    <n v="157894.73684210528"/>
    <n v="133947.93684210579"/>
    <n v="0"/>
    <n v="0"/>
    <n v="0"/>
    <n v="0"/>
    <n v="0"/>
    <e v="#NAME?"/>
    <e v="#NAME?"/>
    <x v="202"/>
  </r>
  <r>
    <s v="2. Custos Diretos"/>
    <s v="2.2 Obras e Equipamentos"/>
    <s v="2.2.23 Adutora de Moxotó Construído"/>
    <s v="1.41"/>
    <s v="2.2.23.1"/>
    <s v="GOV.PE"/>
    <s v="2.2.23.01 - Obras da Adutora de Moxotó"/>
    <s v=""/>
    <s v="CBR-676/2017"/>
    <n v="21647403.932631515"/>
    <n v="0"/>
    <n v="21647403.932631515"/>
    <s v="Contrato em Execução"/>
    <s v="Comprometido"/>
    <s v="Sistema Nacional (SN)"/>
    <s v="Sistema Nacional"/>
    <s v=""/>
    <s v=""/>
    <m/>
    <n v="0"/>
    <n v="0"/>
    <n v="0"/>
    <n v="0"/>
    <n v="18145039.279999938"/>
    <n v="18145039.279999938"/>
    <n v="3502364.6526315771"/>
    <n v="0.83820856008733324"/>
    <s v="COMPESA"/>
    <n v="0"/>
    <n v="0"/>
    <n v="0"/>
    <n v="0"/>
    <n v="0"/>
    <n v="0"/>
    <n v="0"/>
    <n v="0"/>
    <n v="0"/>
    <n v="0"/>
    <n v="0"/>
    <n v="0"/>
    <n v="3502364.6526315808"/>
    <n v="0"/>
    <n v="0"/>
    <n v="0"/>
    <n v="0"/>
    <n v="0"/>
    <n v="0"/>
    <n v="0"/>
    <n v="0"/>
    <n v="0"/>
    <n v="0"/>
    <n v="0"/>
    <n v="0"/>
    <e v="#NAME?"/>
    <e v="#NAME?"/>
    <x v="203"/>
  </r>
  <r>
    <s v="2. Custos Diretos"/>
    <s v="2.2 Obras e Equipamentos"/>
    <s v="Cancelado"/>
    <s v="1.43"/>
    <s v="2.2.24.1"/>
    <s v="GOV.PE"/>
    <s v="2.2.24.01 - Obra do Sistema de Esgotamento Sanitário da Cidade de Arcoverde - 1ª etapa - Nova Licitação"/>
    <s v="7550/2018"/>
    <s v=""/>
    <n v="0"/>
    <n v="0"/>
    <n v="0"/>
    <s v="Processo Cancelado"/>
    <s v="Cancelado"/>
    <s v="Sistema Nacional (SN)"/>
    <s v="Sistema Nacional"/>
    <d v="2018-07-02T00:00:00"/>
    <s v="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04"/>
  </r>
  <r>
    <s v="2. Custos Diretos"/>
    <s v="2.2 Obras e Equipamentos"/>
    <s v="2.2.25 Outras Ações (Obras e Equipamentos) - (Provisionamento para Reajustes e Aditivos)"/>
    <s v="n.a"/>
    <s v="2.2.25.1"/>
    <s v="BID"/>
    <s v="2.2.25.01 - Provisionamento para Aditivos e Reajustes - Obras e Equipamentos"/>
    <s v=""/>
    <s v=""/>
    <n v="12975415.323684216"/>
    <n v="12975415.323684216"/>
    <n v="0"/>
    <s v="Provisionamento/Componente"/>
    <s v="Comprometido"/>
    <s v="Sistema Nacional (SN)"/>
    <s v="Sistema Nacional"/>
    <s v=""/>
    <s v=""/>
    <m/>
    <n v="0"/>
    <n v="0"/>
    <n v="0"/>
    <n v="0"/>
    <n v="0"/>
    <n v="0"/>
    <n v="12975415.323684216"/>
    <n v="0"/>
    <s v="COMPESA"/>
    <n v="0"/>
    <n v="0"/>
    <n v="0"/>
    <n v="0"/>
    <n v="0"/>
    <n v="0"/>
    <n v="0"/>
    <n v="0"/>
    <n v="0"/>
    <n v="0"/>
    <n v="0"/>
    <n v="0"/>
    <n v="12975415.323684216"/>
    <n v="0"/>
    <n v="0"/>
    <n v="0"/>
    <n v="0"/>
    <n v="0"/>
    <n v="0"/>
    <n v="1838183.8375219305"/>
    <n v="1838183.8375219305"/>
    <n v="1838183.8375219305"/>
    <n v="1838183.8375219305"/>
    <n v="1838183.8375219305"/>
    <n v="1838183.8375219305"/>
    <e v="#NAME?"/>
    <e v="#NAME?"/>
    <x v="3"/>
  </r>
  <r>
    <s v="2. Custos Diretos"/>
    <s v="2.2 Obras e Equipamentos"/>
    <s v="2.2.26 Outras Ações (Obras e Equipamentos) - (Provisionamento para Obras, Reajustes e Aditivos)"/>
    <s v="n.a"/>
    <s v="2.2.26.1"/>
    <s v="GOV.PE"/>
    <s v="2.2.26.01 - Provisionamento para Obras, Aditivos e Reajustes - Obras e Equipamentos - Recursos de Contrapartida."/>
    <s v=""/>
    <s v=""/>
    <n v="69010161.679024369"/>
    <n v="0"/>
    <n v="69010161.679024369"/>
    <s v="Provisionamento/Componente"/>
    <s v="Não Comprometido"/>
    <s v="Sistema Nacional (SN)"/>
    <s v="Sistema Nacional"/>
    <s v=""/>
    <s v=""/>
    <m/>
    <n v="0"/>
    <n v="0"/>
    <n v="0"/>
    <n v="0"/>
    <n v="0"/>
    <n v="0"/>
    <n v="69010161.679024369"/>
    <n v="0"/>
    <s v="COMPESA"/>
    <n v="0"/>
    <n v="0"/>
    <n v="0"/>
    <n v="0"/>
    <n v="0"/>
    <n v="0"/>
    <n v="0"/>
    <n v="0"/>
    <n v="0"/>
    <n v="0"/>
    <n v="0"/>
    <n v="27604064.671609748"/>
    <n v="41406097.007414624"/>
    <n v="0"/>
    <n v="0"/>
    <n v="13802032.335804874"/>
    <n v="0"/>
    <n v="13802032.335804874"/>
    <n v="0"/>
    <n v="13802032.335804874"/>
    <n v="0"/>
    <n v="0"/>
    <n v="0"/>
    <n v="0"/>
    <n v="0"/>
    <e v="#NAME?"/>
    <e v="#NAME?"/>
    <x v="3"/>
  </r>
  <r>
    <s v="2. Custos Diretos"/>
    <s v="2.3 Sustentabilidade Ambiental e Social"/>
    <s v="2.3.01 Estudo de concepção de sistemas de pagamentos por serviços ambientais elaborado e implementado"/>
    <s v="4.23"/>
    <s v="2.3.1.1"/>
    <s v="BID"/>
    <s v="2.3.01.01 - Projeto executivo de pagamento por serviços ambientais - Produtor de Água - Açude Bitury"/>
    <s v="6732/2017"/>
    <s v="BR11926"/>
    <n v="236868.28368421053"/>
    <n v="236868.28368421053"/>
    <n v="0"/>
    <s v="Contrato em Execução"/>
    <s v="Comprometido"/>
    <s v="Contratação Direta (CD)"/>
    <s v="Ex-Ante"/>
    <d v="2016-09-06T00:00:00"/>
    <d v="2017-11-14T00:00:00"/>
    <m/>
    <n v="0"/>
    <n v="0"/>
    <n v="0"/>
    <n v="0"/>
    <n v="0"/>
    <n v="95898.81"/>
    <n v="140969.47368421053"/>
    <n v="0"/>
    <s v="APAC"/>
    <n v="95898.81"/>
    <n v="0"/>
    <n v="0"/>
    <n v="0"/>
    <n v="0"/>
    <n v="0"/>
    <n v="0"/>
    <n v="51898.947368421039"/>
    <n v="51898.947368421039"/>
    <n v="35074.473684210636"/>
    <n v="0"/>
    <n v="0"/>
    <n v="2097.1052631577722"/>
    <n v="10076.052631578956"/>
    <n v="-7978.9473684211835"/>
    <n v="0"/>
    <n v="0"/>
    <n v="0"/>
    <n v="0"/>
    <n v="0"/>
    <n v="0"/>
    <n v="0"/>
    <n v="0"/>
    <n v="0"/>
    <n v="0"/>
    <e v="#NAME?"/>
    <e v="#NAME?"/>
    <x v="205"/>
  </r>
  <r>
    <s v="2. Custos Diretos"/>
    <s v="2.3 Sustentabilidade Ambiental e Social"/>
    <s v="Cancelado"/>
    <s v="3.7"/>
    <s v="2.3.1.2"/>
    <s v="BID"/>
    <s v="2.3.01.02 - Metodologia para pagamento - Apoio a Implementação das Ações do Projeto"/>
    <s v=""/>
    <s v=""/>
    <n v="0"/>
    <n v="0"/>
    <n v="0"/>
    <s v="Processo Cancelado"/>
    <s v="Cancelado"/>
    <s v="Licitação Pública Nacional (LPN)"/>
    <s v="Ex-Ante"/>
    <s v=""/>
    <s v="-"/>
    <m/>
    <n v="0"/>
    <n v="0"/>
    <n v="0"/>
    <n v="0"/>
    <n v="0"/>
    <n v="0"/>
    <n v="0"/>
    <s v=""/>
    <s v="APAC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06"/>
  </r>
  <r>
    <s v="2. Custos Diretos"/>
    <s v="2.3 Sustentabilidade Ambiental e Social"/>
    <s v="2.3.02 Entornos de reservatório recuperados"/>
    <s v="4.22"/>
    <s v="2.3.2.1"/>
    <s v="BID"/>
    <s v="2.3.02.01 - Plano de Conservação e Uso do Entorno dos Reservatórios Artificiais - PACUERA"/>
    <s v="5620/2015"/>
    <s v="BR11470"/>
    <n v="125665.83"/>
    <n v="125665.83"/>
    <n v="0"/>
    <s v="Contrato Concluído"/>
    <s v="Comprometido"/>
    <s v="Seleção Baseada na Qualidade e Custo  (SBQC - EXP)"/>
    <s v="Ex-Post"/>
    <d v="2014-10-01T00:00:00"/>
    <d v="2016-05-25T00:00:00"/>
    <m/>
    <n v="0"/>
    <n v="0"/>
    <n v="0"/>
    <n v="72925.53"/>
    <n v="125665.83"/>
    <n v="125665.83"/>
    <n v="0"/>
    <n v="1"/>
    <s v="APAC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07"/>
  </r>
  <r>
    <s v="2. Custos Diretos"/>
    <s v="2.3 Sustentabilidade Ambiental e Social"/>
    <s v="2.3.02 Entornos de reservatório recuperados"/>
    <s v="3.4"/>
    <s v="2.3.2.2"/>
    <s v="BID"/>
    <s v="2.3.02.02 - Restauração Florestal de APPs de Cursos d´água e nascente na Bacia do Rio Ipojuca - Município de ipojuca"/>
    <s v="6485/2016"/>
    <s v="BRB 3765"/>
    <n v="115423.59"/>
    <n v="115423.59"/>
    <n v="0"/>
    <s v="Contrato Concluído"/>
    <s v="Comprometido"/>
    <s v="Licitação Pública Nacional (LPN)"/>
    <s v="Ex-Ante"/>
    <d v="2016-10-18T00:00:00"/>
    <d v="2017-10-20T00:00:00"/>
    <m/>
    <n v="0"/>
    <n v="0"/>
    <n v="0"/>
    <n v="0"/>
    <n v="115423.59"/>
    <n v="115423.59"/>
    <n v="0"/>
    <n v="1"/>
    <s v="APAC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08"/>
  </r>
  <r>
    <s v="2. Custos Diretos"/>
    <s v="2.3 Sustentabilidade Ambiental e Social"/>
    <s v="Cancelado"/>
    <s v="3.13"/>
    <s v="2.3.2.3"/>
    <s v="BID"/>
    <s v="2.3.02.03 - Restauração Florestal de APPs de Cursos d´água e nascente na Bacia do Rio Ipojuca - Outros Municípios da BRI"/>
    <s v=""/>
    <s v=""/>
    <n v="0"/>
    <n v="0"/>
    <n v="0"/>
    <s v="Processo Cancelado"/>
    <s v="Cancelado"/>
    <s v="Licitação Pública Nacional (LPN - EXP)"/>
    <s v="Ex-Post"/>
    <s v=""/>
    <s v="-"/>
    <m/>
    <n v="0"/>
    <n v="0"/>
    <n v="0"/>
    <n v="0"/>
    <n v="0"/>
    <n v="0"/>
    <n v="0"/>
    <s v=""/>
    <s v="APAC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09"/>
  </r>
  <r>
    <s v="2. Custos Diretos"/>
    <s v="2.3 Sustentabilidade Ambiental e Social"/>
    <s v="2.3.02 Entornos de reservatório recuperados"/>
    <s v="3.23"/>
    <s v="2.3.2.4"/>
    <s v="BID"/>
    <s v="2.3.02.04 - Restauração Florestal de APPs de Cursos d´água e nascente na Bacia do Rio Ipojuca - Cercamento "/>
    <s v="7960/2019"/>
    <s v=""/>
    <n v="262611.33157894737"/>
    <n v="262611.33157894737"/>
    <n v="0"/>
    <s v="Contrato em Execução"/>
    <s v="Comprometido"/>
    <s v="Comparação de Preços (CP) "/>
    <s v="Ex-Post"/>
    <d v="2019-03-01T00:00:00"/>
    <d v="2019-07-11T00:00:00"/>
    <m/>
    <n v="0"/>
    <n v="0"/>
    <n v="0"/>
    <n v="0"/>
    <n v="0"/>
    <n v="0"/>
    <n v="262611.33157894737"/>
    <n v="0"/>
    <s v="APAC"/>
    <n v="0"/>
    <n v="0"/>
    <n v="0"/>
    <n v="0"/>
    <n v="0"/>
    <n v="0"/>
    <n v="0"/>
    <n v="0"/>
    <n v="0"/>
    <n v="0"/>
    <n v="91556.878307894745"/>
    <n v="91082.679336578949"/>
    <n v="79971.773934473691"/>
    <n v="91082.679336578949"/>
    <n v="-11110.905402105251"/>
    <n v="0"/>
    <n v="0"/>
    <n v="0"/>
    <n v="0"/>
    <n v="0"/>
    <n v="0"/>
    <n v="0"/>
    <n v="0"/>
    <n v="0"/>
    <n v="0"/>
    <e v="#NAME?"/>
    <e v="#NAME?"/>
    <x v="210"/>
  </r>
  <r>
    <s v="2. Custos Diretos"/>
    <s v="2.3 Sustentabilidade Ambiental e Social"/>
    <s v="2.3.02 Entornos de reservatório recuperados"/>
    <s v="3.22"/>
    <s v="2.3.2.5"/>
    <s v="BID"/>
    <s v="2.3.02.05 - Restauração Florestal de APPs de Cursos d´água e nascente na Bacia do Rio Ipojuca - Pré-Plantio e Plantio "/>
    <s v="7948/2019"/>
    <s v=""/>
    <n v="460576.62894736842"/>
    <n v="460576.62894736842"/>
    <n v="0"/>
    <s v="Contrato em Execução"/>
    <s v="Comprometido"/>
    <s v="Licitação Pública Nacional (LPN - EXP)"/>
    <s v="Ex-Post"/>
    <d v="2019-02-23T00:00:00"/>
    <d v="2019-06-19T00:00:00"/>
    <m/>
    <n v="0"/>
    <n v="0"/>
    <n v="0"/>
    <n v="0"/>
    <n v="0"/>
    <n v="0"/>
    <n v="460576.62894736842"/>
    <n v="0"/>
    <s v="APAC"/>
    <n v="0"/>
    <n v="0"/>
    <n v="0"/>
    <n v="0"/>
    <n v="0"/>
    <n v="0"/>
    <n v="0"/>
    <n v="0"/>
    <n v="31369.874197605259"/>
    <n v="59418.990900500001"/>
    <n v="56033.75267773684"/>
    <n v="29757.855996289476"/>
    <n v="283996.15517523687"/>
    <n v="29757.855996289476"/>
    <n v="29757.855996289476"/>
    <n v="42280.934537368426"/>
    <n v="19482.391404473681"/>
    <n v="22476.139492631581"/>
    <n v="12389.511318684212"/>
    <n v="12389.511318684212"/>
    <n v="12389.511318684212"/>
    <n v="12389.511318684212"/>
    <n v="12389.511318684212"/>
    <n v="12389.511318684212"/>
    <n v="12389.511318684212"/>
    <e v="#NAME?"/>
    <e v="#NAME?"/>
    <x v="211"/>
  </r>
  <r>
    <s v="2. Custos Diretos"/>
    <s v="2.3 Sustentabilidade Ambiental e Social"/>
    <s v="2.3.02 Entornos de reservatório recuperados"/>
    <s v="4.60"/>
    <s v="2.3.2.7"/>
    <s v="BID"/>
    <s v="2.3.02.07 - Plano de Segurança da Barragem de Serro Azul"/>
    <s v=""/>
    <s v=""/>
    <n v="200000"/>
    <n v="200000"/>
    <n v="0"/>
    <s v="Previsto"/>
    <s v="Não Comprometido"/>
    <s v="Seleção Baseada na Qualificação do Consultor (SQC - EXP)"/>
    <s v="Ex-Post"/>
    <d v="2019-12-31T00:00:00"/>
    <d v="2019-12-31T00:00:00"/>
    <m/>
    <n v="0"/>
    <n v="0"/>
    <n v="0"/>
    <n v="0"/>
    <n v="0"/>
    <n v="0"/>
    <n v="200000"/>
    <n v="0"/>
    <s v="SEINFRA"/>
    <n v="0"/>
    <n v="0"/>
    <n v="0"/>
    <n v="0"/>
    <n v="0"/>
    <n v="0"/>
    <n v="0"/>
    <n v="0"/>
    <n v="0"/>
    <n v="0"/>
    <n v="0"/>
    <n v="0"/>
    <n v="200000"/>
    <n v="0"/>
    <n v="0"/>
    <n v="0"/>
    <n v="0"/>
    <n v="0"/>
    <n v="0"/>
    <n v="0"/>
    <n v="0"/>
    <n v="0"/>
    <n v="0"/>
    <n v="0"/>
    <n v="0"/>
    <e v="#NAME?"/>
    <e v="#NAME?"/>
    <x v="212"/>
  </r>
  <r>
    <s v="2. Custos Diretos"/>
    <s v="2.3 Sustentabilidade Ambiental e Social"/>
    <s v="2.3.02 Entornos de reservatório recuperados"/>
    <s v="4.61"/>
    <s v="2.3.2.8"/>
    <s v="BID"/>
    <s v="2.3.02.08 - Diagnóstico da Situação da Fauna e Flora da Barragem de Serro Azul"/>
    <s v=""/>
    <s v=""/>
    <n v="30000"/>
    <n v="30000"/>
    <n v="0"/>
    <s v="Previsto"/>
    <s v="Não Comprometido"/>
    <s v="Seleção Baseada na Qualificação do Consultor (SQC - EXP)"/>
    <s v="Ex-Post"/>
    <d v="2019-12-31T00:00:00"/>
    <d v="2019-12-31T00:00:00"/>
    <m/>
    <n v="0"/>
    <n v="0"/>
    <n v="0"/>
    <n v="0"/>
    <n v="0"/>
    <n v="0"/>
    <n v="30000"/>
    <n v="0"/>
    <s v="SEINFRA"/>
    <n v="0"/>
    <n v="0"/>
    <n v="0"/>
    <n v="0"/>
    <n v="0"/>
    <n v="0"/>
    <n v="0"/>
    <n v="0"/>
    <n v="0"/>
    <n v="0"/>
    <n v="0"/>
    <n v="0"/>
    <n v="30000"/>
    <n v="0"/>
    <n v="0"/>
    <n v="0"/>
    <n v="0"/>
    <n v="0"/>
    <n v="0"/>
    <n v="0"/>
    <n v="0"/>
    <n v="0"/>
    <n v="0"/>
    <n v="0"/>
    <n v="0"/>
    <e v="#NAME?"/>
    <e v="#NAME?"/>
    <x v="213"/>
  </r>
  <r>
    <s v="2. Custos Diretos"/>
    <s v="2.3 Sustentabilidade Ambiental e Social"/>
    <s v="2.3.03 Implantação de Parques Urbanos"/>
    <s v="4.15"/>
    <s v="2.3.3.1"/>
    <s v="BID"/>
    <s v="2.3.03.01 - Estudo de concepção dos parques de Bezerros, Caruaru e São Caetano"/>
    <s v="5444/2014"/>
    <s v="BR11010"/>
    <n v="89866.15"/>
    <n v="89866.15"/>
    <n v="0"/>
    <s v="Contrato Concluído"/>
    <s v="Comprometido"/>
    <s v="Seleção Baseada na Qualificação do Consultor (SQC - EXP)"/>
    <s v="Ex-Post"/>
    <d v="2014-07-23T00:00:00"/>
    <d v="2015-06-12T00:00:00"/>
    <m/>
    <n v="0"/>
    <n v="9902.64"/>
    <n v="89866.15"/>
    <n v="89866.15"/>
    <n v="89866.15"/>
    <n v="89866.15"/>
    <n v="0"/>
    <n v="1"/>
    <s v="APAC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14"/>
  </r>
  <r>
    <s v="2. Custos Diretos"/>
    <s v="2.3 Sustentabilidade Ambiental e Social"/>
    <s v="2.3.03 Implantação de Parques Urbanos"/>
    <s v="4.24"/>
    <s v="2.3.3.2"/>
    <s v="BID"/>
    <s v="2.3.03.02 - Elaboração dos Projetos Básicos e Executivos dos Parques de Bezerros, Caruaru e São Caetano."/>
    <s v="6953/2017"/>
    <s v="BR11923"/>
    <n v="124726.14473684211"/>
    <n v="124726.14473684211"/>
    <n v="0"/>
    <s v="Contrato em Execução"/>
    <s v="Comprometido"/>
    <s v="Seleção Baseada na Qualidade e Custo  (SBQC)"/>
    <s v="Ex-Ante"/>
    <d v="2016-12-20T00:00:00"/>
    <d v="2018-03-15T00:00:00"/>
    <m/>
    <n v="0"/>
    <n v="0"/>
    <n v="0"/>
    <n v="0"/>
    <n v="82302.09"/>
    <n v="112639.2"/>
    <n v="12086.94473684211"/>
    <n v="0.65986237427323668"/>
    <s v="APAC"/>
    <n v="0"/>
    <n v="0"/>
    <n v="30337.11"/>
    <n v="0"/>
    <n v="0"/>
    <n v="0"/>
    <n v="12086.942105263157"/>
    <n v="0"/>
    <n v="0"/>
    <n v="0"/>
    <n v="0"/>
    <n v="0"/>
    <n v="2.63157894981927E-3"/>
    <n v="0"/>
    <n v="0"/>
    <n v="0"/>
    <n v="0"/>
    <n v="0"/>
    <n v="0"/>
    <n v="0"/>
    <n v="0"/>
    <n v="0"/>
    <n v="0"/>
    <n v="0"/>
    <n v="0"/>
    <e v="#NAME?"/>
    <e v="#NAME?"/>
    <x v="215"/>
  </r>
  <r>
    <s v="2. Custos Diretos"/>
    <s v="2.3 Sustentabilidade Ambiental e Social"/>
    <s v="2.3.03 Implantação de Parques Urbanos"/>
    <s v="1.20"/>
    <s v="2.3.3.3"/>
    <s v="BID"/>
    <s v="2.3.03.03 - Contratação da execução das obras do parque de Caruaru."/>
    <s v="7746/2018"/>
    <s v=""/>
    <n v="1643814.655263158"/>
    <n v="1643814.655263158"/>
    <n v="0"/>
    <s v="Contrato em Execução"/>
    <s v="Comprometido"/>
    <s v="Licitação Pública Nacional (LPN - EXP)"/>
    <s v="Ex-Post"/>
    <d v="2018-11-19T00:00:00"/>
    <d v="2019-03-29T00:00:00"/>
    <m/>
    <n v="0"/>
    <n v="0"/>
    <n v="0"/>
    <n v="0"/>
    <n v="0"/>
    <n v="0"/>
    <n v="1643814.655263158"/>
    <n v="0"/>
    <s v="APAC"/>
    <n v="0"/>
    <n v="0"/>
    <n v="0"/>
    <n v="0"/>
    <n v="0"/>
    <n v="0"/>
    <n v="0"/>
    <n v="0"/>
    <n v="54163.692890921055"/>
    <n v="123770.09210526316"/>
    <n v="125532.62368421053"/>
    <n v="106240.12105263158"/>
    <n v="1234108.1255301319"/>
    <n v="318188.64210526319"/>
    <n v="330415"/>
    <n v="54223.578163174978"/>
    <n v="213695.90518421057"/>
    <n v="158956.87716394739"/>
    <n v="158628.12291353574"/>
    <n v="0"/>
    <n v="0"/>
    <n v="0"/>
    <n v="0"/>
    <n v="0"/>
    <n v="0"/>
    <e v="#NAME?"/>
    <e v="#NAME?"/>
    <x v="216"/>
  </r>
  <r>
    <s v="2. Custos Diretos"/>
    <s v="2.3 Sustentabilidade Ambiental e Social"/>
    <s v="2.3.03 Implantação de Parques Urbanos"/>
    <s v="4.31"/>
    <s v="2.3.3.4"/>
    <s v="BID"/>
    <s v="2.3.03.04 - Elaboração do Estudo de concepção e Projetos Executivos do Parque Ambiental de Belo Jardim, Gravatá e Escada"/>
    <s v="6818/2017"/>
    <s v="BR11924"/>
    <n v="220898.09526315788"/>
    <n v="220898.09526315788"/>
    <n v="0"/>
    <s v="Contrato em Execução"/>
    <s v="Comprometido"/>
    <s v="Seleção Baseada na Qualidade e Custo  (SBQC)"/>
    <s v="Ex-Ante"/>
    <d v="2016-06-29T00:00:00"/>
    <d v="2017-12-19T00:00:00"/>
    <m/>
    <n v="0"/>
    <n v="0"/>
    <n v="0"/>
    <n v="0"/>
    <n v="112576.5"/>
    <n v="177672.24"/>
    <n v="43225.855263157893"/>
    <n v="0.50963092219462824"/>
    <s v="APAC"/>
    <n v="0"/>
    <n v="0"/>
    <n v="65095.74"/>
    <n v="0"/>
    <n v="0"/>
    <n v="0"/>
    <n v="43225.85263157895"/>
    <n v="0"/>
    <n v="0"/>
    <n v="0"/>
    <n v="0"/>
    <n v="0"/>
    <n v="2.63157894981927E-3"/>
    <n v="0"/>
    <n v="0"/>
    <n v="0"/>
    <n v="0"/>
    <n v="0"/>
    <n v="0"/>
    <n v="0"/>
    <n v="0"/>
    <n v="0"/>
    <n v="0"/>
    <n v="0"/>
    <n v="0"/>
    <e v="#NAME?"/>
    <e v="#NAME?"/>
    <x v="217"/>
  </r>
  <r>
    <s v="2. Custos Diretos"/>
    <s v="2.3 Sustentabilidade Ambiental e Social"/>
    <s v="Cancelado"/>
    <s v="1.34"/>
    <s v="2.3.3.5.1"/>
    <s v="BID"/>
    <s v="2.3.03.05 - Contratação da execução das obras dos parques de Bezerros"/>
    <s v="8025/2019"/>
    <s v=""/>
    <n v="0"/>
    <n v="0"/>
    <n v="0"/>
    <s v="Processo Cancelado"/>
    <s v="Cancelado"/>
    <s v="Licitação Pública Nacional (LPN - EXP)"/>
    <s v="Ex-Post"/>
    <s v=""/>
    <s v="-"/>
    <m/>
    <n v="0"/>
    <n v="0"/>
    <n v="0"/>
    <n v="0"/>
    <n v="0"/>
    <n v="0"/>
    <n v="0"/>
    <s v=""/>
    <s v="APAC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18"/>
  </r>
  <r>
    <s v="2. Custos Diretos"/>
    <s v="2.3 Sustentabilidade Ambiental e Social"/>
    <s v="2.3.03 Implantação de Parques Urbanos"/>
    <s v="1.34"/>
    <s v="2.3.3.5.2"/>
    <s v="BID"/>
    <s v="2.3.03.05 - Contratação da execução das obras dos parques de São Caetano."/>
    <s v=""/>
    <s v=""/>
    <n v="1049283.9894736842"/>
    <n v="1049283.9894736842"/>
    <n v="0"/>
    <s v="Processo em Curso"/>
    <s v="Não Comprometido"/>
    <s v="Licitação Pública Nacional (LPN - EXP)"/>
    <s v="Ex-Post"/>
    <s v=""/>
    <d v="2019-08-12T00:00:00"/>
    <m/>
    <n v="0"/>
    <n v="0"/>
    <n v="0"/>
    <n v="0"/>
    <n v="0"/>
    <n v="0"/>
    <n v="1049283.9894736842"/>
    <n v="0"/>
    <s v="APAC"/>
    <n v="0"/>
    <n v="0"/>
    <n v="0"/>
    <n v="0"/>
    <n v="0"/>
    <n v="0"/>
    <n v="0"/>
    <n v="0"/>
    <n v="0"/>
    <n v="65475.320943157902"/>
    <n v="76807.5880294737"/>
    <n v="78066.728816842107"/>
    <n v="828934.35168421059"/>
    <n v="78066.728816842107"/>
    <n v="78066.728816842107"/>
    <n v="139545.85262947343"/>
    <n v="293059.22057894763"/>
    <n v="208487.1321052628"/>
    <n v="31708.688736842083"/>
    <n v="0"/>
    <n v="0"/>
    <n v="0"/>
    <n v="0"/>
    <n v="0"/>
    <n v="0"/>
    <e v="#NAME?"/>
    <e v="#NAME?"/>
    <x v="218"/>
  </r>
  <r>
    <s v="2. Custos Diretos"/>
    <s v="2.3 Sustentabilidade Ambiental e Social"/>
    <s v="2.3.03 Implantação de Parques Urbanos"/>
    <s v="1.44"/>
    <s v="2.3.3.6"/>
    <s v="BID"/>
    <s v="2.3.03.06 - Contratação da execução da obra do paque urbano ambiental de Gravatá"/>
    <s v=""/>
    <s v=""/>
    <n v="680770.60263157904"/>
    <n v="680770.60263157904"/>
    <n v="0"/>
    <s v="Previsto"/>
    <s v="Não Comprometido"/>
    <s v="Licitação Pública Nacional (LPN - EXP)"/>
    <s v="Ex-Post"/>
    <s v=""/>
    <d v="2019-12-12T00:00:00"/>
    <m/>
    <n v="0"/>
    <n v="0"/>
    <n v="0"/>
    <n v="0"/>
    <n v="0"/>
    <n v="0"/>
    <n v="680770.60263157904"/>
    <n v="0"/>
    <s v="APAC"/>
    <n v="0"/>
    <n v="0"/>
    <n v="0"/>
    <n v="0"/>
    <n v="0"/>
    <n v="0"/>
    <n v="0"/>
    <n v="0"/>
    <n v="0"/>
    <n v="0"/>
    <n v="0"/>
    <n v="0"/>
    <n v="680770.60263157904"/>
    <n v="0"/>
    <n v="0"/>
    <n v="69098.215789473674"/>
    <n v="86253.634210526317"/>
    <n v="120360.24210526315"/>
    <n v="162908.40526315788"/>
    <n v="183263.44736842107"/>
    <n v="58886.65789473692"/>
    <n v="0"/>
    <n v="0"/>
    <n v="0"/>
    <n v="0"/>
    <e v="#NAME?"/>
    <e v="#NAME?"/>
    <x v="219"/>
  </r>
  <r>
    <s v="2. Custos Diretos"/>
    <s v="2.3 Sustentabilidade Ambiental e Social"/>
    <s v="2.3.04 Estudo para enquadramento dos cursos d`água da bacia do rio Ipojuca"/>
    <s v="4.16"/>
    <s v="2.3.4.1"/>
    <s v="BID"/>
    <s v="2.3.04.01 - Elaboração de proposta de enquadramento dos cursos d'água da bacia hidrográfica do Rio Ipojuca"/>
    <s v="6116/2016"/>
    <s v="BR11749_x000a_BR11774"/>
    <n v="598680.35157894739"/>
    <n v="598680.35157894739"/>
    <n v="0"/>
    <s v="Contrato em Execução"/>
    <s v="Comprometido"/>
    <s v="Seleção Baseada na Qualidade e Custo  (SBQC)"/>
    <s v="Ex-Ante"/>
    <d v="2015-04-22T00:00:00"/>
    <d v="2017-03-07T00:00:00"/>
    <m/>
    <n v="0"/>
    <n v="0"/>
    <n v="0"/>
    <n v="85004.290000000008"/>
    <n v="259306.93"/>
    <n v="375631.52"/>
    <n v="223048.83157894737"/>
    <n v="0.43313085073881108"/>
    <s v="APAC"/>
    <n v="0"/>
    <n v="6569.45"/>
    <n v="109755.14"/>
    <n v="0"/>
    <n v="0"/>
    <n v="0"/>
    <n v="0"/>
    <n v="0"/>
    <n v="113552.84210526317"/>
    <n v="0"/>
    <n v="109495.98947368415"/>
    <n v="0"/>
    <n v="0"/>
    <n v="0"/>
    <n v="0"/>
    <n v="0"/>
    <n v="0"/>
    <n v="0"/>
    <n v="0"/>
    <n v="0"/>
    <n v="0"/>
    <n v="0"/>
    <n v="0"/>
    <n v="0"/>
    <n v="0"/>
    <e v="#NAME?"/>
    <e v="#NAME?"/>
    <x v="220"/>
  </r>
  <r>
    <s v="2. Custos Diretos"/>
    <s v="2.3 Sustentabilidade Ambiental e Social"/>
    <s v="2.3.05 Estudo para a outorga de licenças de lançamento de efluentes na bacia do rio Ipojuca elaborado"/>
    <s v="4.18"/>
    <s v="2.3.5.1"/>
    <s v="BID"/>
    <s v="2.3.05.01 - Elaboração de Proposta de sistema de outorga de lançamentos de efluentes de ETE"/>
    <s v="5619/2015"/>
    <s v="BR11427"/>
    <n v="318550.39"/>
    <n v="318550.39"/>
    <n v="0"/>
    <s v="Contrato Concluído"/>
    <s v="Comprometido"/>
    <s v="Seleção Baseada na Qualidade e Custo  (SBQC - EXP)"/>
    <s v="Ex-Post"/>
    <d v="2014-10-01T00:00:00"/>
    <d v="2016-04-01T00:00:00"/>
    <m/>
    <n v="0"/>
    <n v="0"/>
    <n v="38531.160000000003"/>
    <n v="149113.52000000002"/>
    <n v="318550.39"/>
    <n v="318550.39"/>
    <n v="0"/>
    <n v="1"/>
    <s v="APAC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21"/>
  </r>
  <r>
    <s v="2. Custos Diretos"/>
    <s v="2.3 Sustentabilidade Ambiental e Social"/>
    <s v="2.3.06 Estações de monitoramento hidro metereológico na bacia do rio Ipojuca implantados"/>
    <s v="2.3"/>
    <s v="2.3.6.1"/>
    <s v="BID"/>
    <s v="2.3.06.01 - Aquisição de 140 telepluviômetros - APAC"/>
    <s v="5358/2014"/>
    <s v="BRB2893"/>
    <n v="566558.03"/>
    <n v="566558.03"/>
    <n v="0"/>
    <s v="Contrato Concluído"/>
    <s v="Comprometido"/>
    <s v="Sistema Nacional (SN)"/>
    <s v="Sistema Nacional"/>
    <d v="2014-08-07T00:00:00"/>
    <d v="2015-06-17T00:00:00"/>
    <m/>
    <n v="0"/>
    <n v="566558.03"/>
    <n v="566558.03"/>
    <n v="566558.03"/>
    <n v="566558.03"/>
    <n v="566558.03"/>
    <n v="0"/>
    <n v="1"/>
    <s v="APAC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22"/>
  </r>
  <r>
    <s v="2. Custos Diretos"/>
    <s v="2.3 Sustentabilidade Ambiental e Social"/>
    <s v="2.3.06 Estações de monitoramento hidro metereológico na bacia do rio Ipojuca implantados"/>
    <s v="3.2"/>
    <s v="2.3.6.2"/>
    <s v="BID"/>
    <s v="2.3.06.02 - Instalação de 140 telepluviômetros - APAC"/>
    <s v="5487/2014"/>
    <s v="BRB2962"/>
    <n v="260539.53000000003"/>
    <n v="260539.53000000003"/>
    <n v="0"/>
    <s v="Contrato Concluído"/>
    <s v="Comprometido"/>
    <s v="Licitação Pública Nacional (LPN - EXP)"/>
    <s v="Ex-Post"/>
    <d v="2014-10-14T00:00:00"/>
    <d v="2015-06-12T00:00:00"/>
    <m/>
    <n v="0"/>
    <n v="49758.59"/>
    <n v="260539.53000000003"/>
    <n v="260539.53000000003"/>
    <n v="260539.53000000003"/>
    <n v="260539.53000000003"/>
    <n v="0"/>
    <n v="1"/>
    <s v="APAC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23"/>
  </r>
  <r>
    <s v="2. Custos Diretos"/>
    <s v="2.3 Sustentabilidade Ambiental e Social"/>
    <s v="2.3.06 Estações de monitoramento hidro metereológico na bacia do rio Ipojuca implantados"/>
    <s v="2.39"/>
    <s v="2.3.6.3"/>
    <s v="BID"/>
    <s v="2.3.06.03 - Aquisição de PCDs Hidrológicos"/>
    <s v="6399/2016"/>
    <s v="BRB3538"/>
    <n v="114742.13"/>
    <n v="114742.13"/>
    <n v="0"/>
    <s v="Contrato Concluído"/>
    <s v="Comprometido"/>
    <s v="Sistema Nacional (SN)"/>
    <s v="Sistema Nacional"/>
    <d v="2016-09-02T00:00:00"/>
    <d v="2016-12-26T00:00:00"/>
    <m/>
    <n v="0"/>
    <n v="0"/>
    <n v="0"/>
    <n v="114742.13"/>
    <n v="114742.13"/>
    <n v="114742.13"/>
    <n v="0"/>
    <n v="1"/>
    <s v="APAC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24"/>
  </r>
  <r>
    <s v="2. Custos Diretos"/>
    <s v="2.3 Sustentabilidade Ambiental e Social"/>
    <s v="2.3.06 Estações de monitoramento hidro metereológico na bacia do rio Ipojuca implantados"/>
    <s v="3.14"/>
    <s v="2.3.6.4"/>
    <s v="BID"/>
    <s v="2.3.06.04 - Instalação de PCDs Hidrológicos"/>
    <s v="6882/2017"/>
    <s v="CBR-676/2017"/>
    <n v="28427.03"/>
    <n v="28427.03"/>
    <n v="0"/>
    <s v="Contrato Concluído"/>
    <s v="Comprometido"/>
    <s v="Comparação de Preços (CP) "/>
    <s v="Ex-Post"/>
    <d v="2017-08-20T00:00:00"/>
    <d v="2017-09-26T00:00:00"/>
    <m/>
    <n v="0"/>
    <n v="0"/>
    <n v="0"/>
    <n v="8780.3700000000008"/>
    <n v="28427.03"/>
    <n v="28427.03"/>
    <n v="0"/>
    <n v="1"/>
    <s v="APAC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25"/>
  </r>
  <r>
    <s v="2. Custos Diretos"/>
    <s v="2.3 Sustentabilidade Ambiental e Social"/>
    <s v="2.3.06 Estações de monitoramento hidro metereológico na bacia do rio Ipojuca implantados"/>
    <s v="2.50"/>
    <s v="2.3.6.5.1"/>
    <s v="BID"/>
    <s v="2.3.06.05 - Aquisição de Equipamentos à estruturação da unidade de geoprocessamento da APAC - Lote 1"/>
    <s v="7183/2017"/>
    <s v="CBR76/2017"/>
    <n v="98684.210526315801"/>
    <n v="98684.210526315801"/>
    <n v="0"/>
    <s v="Contrato em Execução"/>
    <s v="Comprometido"/>
    <s v="Sistema Nacional (SN)"/>
    <s v="Sistema Nacional"/>
    <d v="2017-12-13T00:00:00"/>
    <d v="2018-12-21T00:00:00"/>
    <m/>
    <n v="0"/>
    <n v="0"/>
    <n v="0"/>
    <n v="0"/>
    <n v="0"/>
    <n v="0"/>
    <n v="98684.210526315801"/>
    <n v="0"/>
    <s v="APAC"/>
    <n v="0"/>
    <n v="0"/>
    <n v="0"/>
    <n v="0"/>
    <n v="0"/>
    <n v="0"/>
    <n v="0"/>
    <n v="0"/>
    <n v="98684.210526315801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26"/>
  </r>
  <r>
    <s v="2. Custos Diretos"/>
    <s v="2.3 Sustentabilidade Ambiental e Social"/>
    <s v="2.3.06 Estações de monitoramento hidro metereológico na bacia do rio Ipojuca implantados"/>
    <s v="2.90"/>
    <s v="2.3.6.5.2"/>
    <s v="BID"/>
    <s v="2.3.06.05 - Aquisição de Equipamentos à estruturação da unidade de geoprocessamento da APAC -Relicitação Lote 2"/>
    <s v="7183/2017"/>
    <s v=""/>
    <n v="28517.894736842107"/>
    <n v="28517.894736842107"/>
    <n v="0"/>
    <s v="Processo em Curso"/>
    <s v="Não Comprometido"/>
    <s v="Comparação de Preços (CP) "/>
    <s v="Ex-Post"/>
    <d v="2017-12-13T00:00:00"/>
    <d v="2019-09-11T00:00:00"/>
    <m/>
    <n v="0"/>
    <n v="0"/>
    <n v="0"/>
    <n v="0"/>
    <n v="0"/>
    <n v="0"/>
    <n v="28517.894736842107"/>
    <n v="0"/>
    <s v="APAC"/>
    <n v="0"/>
    <n v="0"/>
    <n v="0"/>
    <n v="0"/>
    <n v="0"/>
    <n v="0"/>
    <n v="0"/>
    <n v="0"/>
    <n v="0"/>
    <n v="28517.894736842107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27"/>
  </r>
  <r>
    <s v="2. Custos Diretos"/>
    <s v="2.3 Sustentabilidade Ambiental e Social"/>
    <s v="2.3.06 Estações de monitoramento hidro metereológico na bacia do rio Ipojuca implantados"/>
    <s v="2.50"/>
    <s v="2.3.6.5.3"/>
    <s v="BID"/>
    <s v="2.3.06.05 - Aquisição de Equipamentos à estruturação da unidade de geoprocessamento da APAC - Lote 3"/>
    <s v="7183/2017"/>
    <s v="CBR76/2017"/>
    <n v="22997.368421052633"/>
    <n v="22997.368421052633"/>
    <n v="0"/>
    <s v="Contrato em Execução"/>
    <s v="Comprometido"/>
    <s v="Sistema Nacional (SN)"/>
    <s v="Sistema Nacional"/>
    <d v="2017-12-13T00:00:00"/>
    <d v="2018-12-21T00:00:00"/>
    <m/>
    <n v="0"/>
    <n v="0"/>
    <n v="0"/>
    <n v="0"/>
    <n v="0"/>
    <n v="0"/>
    <n v="22997.368421052633"/>
    <n v="0"/>
    <s v="APAC"/>
    <n v="0"/>
    <n v="0"/>
    <n v="0"/>
    <n v="0"/>
    <n v="0"/>
    <n v="0"/>
    <n v="19050"/>
    <n v="3947.3684210526317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26"/>
  </r>
  <r>
    <s v="2. Custos Diretos"/>
    <s v="2.3 Sustentabilidade Ambiental e Social"/>
    <s v="2.3.06 Estações de monitoramento hidro metereológico na bacia do rio Ipojuca implantados"/>
    <s v="2.50"/>
    <s v="2.3.6.5.4"/>
    <s v="BID"/>
    <s v="2.3.06.05 - Aquisição de Equipamentos à estruturação da unidade de geoprocessamento da APAC - Lote 4"/>
    <s v="7183/2017"/>
    <s v="CBR76/2017"/>
    <n v="71052.289473684214"/>
    <n v="71052.289473684214"/>
    <n v="0"/>
    <s v="Contrato em Execução"/>
    <s v="Comprometido"/>
    <s v="Sistema Nacional (SN)"/>
    <s v="Sistema Nacional"/>
    <d v="2017-12-13T00:00:00"/>
    <d v="2018-12-21T00:00:00"/>
    <m/>
    <n v="0"/>
    <n v="0"/>
    <n v="0"/>
    <n v="0"/>
    <n v="0"/>
    <n v="0"/>
    <n v="71052.289473684214"/>
    <n v="0"/>
    <s v="APAC"/>
    <n v="0"/>
    <n v="0"/>
    <n v="0"/>
    <n v="0"/>
    <n v="0"/>
    <n v="0"/>
    <n v="0"/>
    <n v="0"/>
    <n v="71052.289473684214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26"/>
  </r>
  <r>
    <s v="2. Custos Diretos"/>
    <s v="2.3 Sustentabilidade Ambiental e Social"/>
    <s v="2.3.06 Estações de monitoramento hidro metereológico na bacia do rio Ipojuca implantados"/>
    <s v="2.50"/>
    <s v="2.3.6.5.5"/>
    <s v="BID"/>
    <s v="2.3.06.05 - Aquisição de Equipamentos à estruturação da unidade de geoprocessamento da APAC - Lote 5"/>
    <s v="7183/2017"/>
    <s v="CBR76/2017"/>
    <n v="51578.947368421053"/>
    <n v="51578.947368421053"/>
    <n v="0"/>
    <s v="Contrato em Execução"/>
    <s v="Comprometido"/>
    <s v="Sistema Nacional (SN)"/>
    <s v="Sistema Nacional"/>
    <d v="2017-12-13T00:00:00"/>
    <d v="2018-12-21T00:00:00"/>
    <m/>
    <n v="0"/>
    <n v="0"/>
    <n v="0"/>
    <n v="0"/>
    <n v="0"/>
    <n v="0"/>
    <n v="51578.947368421053"/>
    <n v="0"/>
    <s v="APAC"/>
    <n v="0"/>
    <n v="0"/>
    <n v="0"/>
    <n v="0"/>
    <n v="0"/>
    <n v="0"/>
    <n v="18728.068421052634"/>
    <n v="0"/>
    <n v="32850.878947368423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26"/>
  </r>
  <r>
    <s v="2. Custos Diretos"/>
    <s v="2.3 Sustentabilidade Ambiental e Social"/>
    <s v="2.3.06 Estações de monitoramento hidro metereológico na bacia do rio Ipojuca implantados"/>
    <s v="2.79"/>
    <s v="2.3.6.5.6"/>
    <s v="BID"/>
    <s v="2.3.06.05 - Aquisição de Equipamentos à estruturação da unidade de geoprocessamento da APAC - Lote 6 "/>
    <s v="7183/2017"/>
    <s v="CBR76/2017"/>
    <n v="25263.157894736843"/>
    <n v="25263.157894736843"/>
    <n v="0"/>
    <s v="Contrato em Execução"/>
    <s v="Comprometido"/>
    <s v="Sistema Nacional (SN)"/>
    <s v="Sistema Nacional"/>
    <d v="2017-12-13T00:00:00"/>
    <d v="2018-12-21T00:00:00"/>
    <m/>
    <n v="0"/>
    <n v="0"/>
    <n v="0"/>
    <n v="0"/>
    <n v="0"/>
    <n v="0"/>
    <n v="25263.157894736843"/>
    <n v="0"/>
    <s v="APAC"/>
    <n v="0"/>
    <n v="0"/>
    <n v="0"/>
    <n v="0"/>
    <n v="0"/>
    <n v="0"/>
    <n v="25263.157894736843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28"/>
  </r>
  <r>
    <s v="2. Custos Diretos"/>
    <s v="2.3 Sustentabilidade Ambiental e Social"/>
    <s v="2.3.06 Estações de monitoramento hidro metereológico na bacia do rio Ipojuca implantados"/>
    <s v="2.50"/>
    <s v="2.3.6.5.7"/>
    <s v="BID"/>
    <s v="2.3.06.05 - Aquisição de Equipamentos à estruturação da unidade de geoprocessamento da APAC - Lote 7"/>
    <s v="7183/2017"/>
    <s v="CBR76/2017"/>
    <n v="243947.36842105264"/>
    <n v="243947.36842105264"/>
    <n v="0"/>
    <s v="Contrato em Execução"/>
    <s v="Comprometido"/>
    <s v="Sistema Nacional (SN)"/>
    <s v="Sistema Nacional"/>
    <d v="2017-12-13T00:00:00"/>
    <d v="2018-12-21T00:00:00"/>
    <m/>
    <n v="0"/>
    <n v="0"/>
    <n v="0"/>
    <n v="0"/>
    <n v="0"/>
    <n v="0"/>
    <n v="243947.36842105264"/>
    <n v="0"/>
    <s v="APAC"/>
    <n v="0"/>
    <n v="0"/>
    <n v="0"/>
    <n v="0"/>
    <n v="0"/>
    <n v="0"/>
    <n v="187834.48157894739"/>
    <n v="0"/>
    <n v="0"/>
    <n v="0"/>
    <n v="0"/>
    <n v="56112.886842105261"/>
    <n v="0"/>
    <n v="0"/>
    <n v="0"/>
    <n v="0"/>
    <n v="0"/>
    <n v="0"/>
    <n v="0"/>
    <n v="0"/>
    <n v="0"/>
    <n v="0"/>
    <n v="0"/>
    <n v="0"/>
    <n v="0"/>
    <e v="#NAME?"/>
    <e v="#NAME?"/>
    <x v="226"/>
  </r>
  <r>
    <s v="2. Custos Diretos"/>
    <s v="2.3 Sustentabilidade Ambiental e Social"/>
    <s v="2.3.06 Estações de monitoramento hidro metereológico na bacia do rio Ipojuca implantados"/>
    <s v="2.50"/>
    <s v="2.3.6.5.8"/>
    <s v="BID"/>
    <s v="2.3.06.05 - Aquisição de Equipamentos à estruturação da unidade de geoprocessamento da APAC - Lote 8"/>
    <s v="7183/2017"/>
    <s v="CBR76/2017"/>
    <n v="2631.5789473684213"/>
    <n v="2631.5789473684213"/>
    <n v="0"/>
    <s v="Contrato em Execução"/>
    <s v="Comprometido"/>
    <s v="Sistema Nacional (SN)"/>
    <s v="Sistema Nacional"/>
    <d v="2017-12-13T00:00:00"/>
    <d v="2018-12-21T00:00:00"/>
    <m/>
    <n v="0"/>
    <n v="0"/>
    <n v="0"/>
    <n v="0"/>
    <n v="0"/>
    <n v="0"/>
    <n v="2631.5789473684213"/>
    <n v="0"/>
    <s v="APAC"/>
    <n v="0"/>
    <n v="0"/>
    <n v="0"/>
    <n v="0"/>
    <n v="0"/>
    <n v="0"/>
    <n v="2631.5789473684213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26"/>
  </r>
  <r>
    <s v="2. Custos Diretos"/>
    <s v="2.3 Sustentabilidade Ambiental e Social"/>
    <s v="Cancelado"/>
    <s v="2.71"/>
    <s v="2.3.6.6"/>
    <s v="BID"/>
    <s v="2.3.06.06 - Adequação da Sala de situação da APAC -  Aquisição de solução para Data Discovery, do tipo (similar) QlikSense, com serviços de mentoring para transferência tecnológica."/>
    <s v=""/>
    <s v=""/>
    <n v="0"/>
    <n v="0"/>
    <n v="0"/>
    <s v="Processo Cancelado"/>
    <s v="Cancelado"/>
    <s v="Sistema Nacional (SN)"/>
    <s v="Sistema Nacional"/>
    <s v=""/>
    <s v="-"/>
    <m/>
    <n v="0"/>
    <n v="0"/>
    <n v="0"/>
    <n v="0"/>
    <n v="0"/>
    <n v="0"/>
    <n v="0"/>
    <s v=""/>
    <s v="APAC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29"/>
  </r>
  <r>
    <s v="2. Custos Diretos"/>
    <s v="2.3 Sustentabilidade Ambiental e Social"/>
    <s v="2.3.06 Estações de monitoramento hidro metereológico na bacia do rio Ipojuca implantados"/>
    <s v="2.81"/>
    <s v="2.3.6.7"/>
    <s v="BID"/>
    <s v="2.3.06.07 - Adequação da sala de situação da APAC  e aquisição de um sistema de VideoWall para visualização e análises dos produtos hidrometereológicos."/>
    <s v=""/>
    <s v=""/>
    <n v="59684.981578947372"/>
    <n v="59684.981578947372"/>
    <n v="0"/>
    <s v="Processo em Curso"/>
    <s v="Não Comprometido"/>
    <s v="Comparação de Preços (CP) "/>
    <s v="Ex-Post"/>
    <s v=""/>
    <d v="2019-09-18T00:00:00"/>
    <m/>
    <n v="0"/>
    <n v="0"/>
    <n v="0"/>
    <n v="0"/>
    <n v="0"/>
    <n v="0"/>
    <n v="59684.981578947372"/>
    <n v="0"/>
    <s v="APAC"/>
    <n v="0"/>
    <n v="0"/>
    <n v="0"/>
    <n v="0"/>
    <n v="0"/>
    <n v="0"/>
    <n v="0"/>
    <n v="0"/>
    <n v="0"/>
    <n v="0"/>
    <n v="29842.490789473686"/>
    <n v="11936.996315789474"/>
    <n v="17905.494473684208"/>
    <n v="11936.996315789474"/>
    <n v="5968.4981578947327"/>
    <n v="0"/>
    <n v="0"/>
    <n v="0"/>
    <n v="0"/>
    <n v="0"/>
    <n v="0"/>
    <n v="0"/>
    <n v="0"/>
    <n v="0"/>
    <n v="0"/>
    <e v="#NAME?"/>
    <e v="#NAME?"/>
    <x v="230"/>
  </r>
  <r>
    <s v="2. Custos Diretos"/>
    <s v="2.3 Sustentabilidade Ambiental e Social"/>
    <s v="2.3.06 Estações de monitoramento hidro metereológico na bacia do rio Ipojuca implantados"/>
    <s v="5.31"/>
    <s v="2.3.6.8"/>
    <s v="BID"/>
    <s v="2.3.06.08 - Adequação da sala de situação da APAC - Contratação de Consultoria Individual para treinamento e implantação de novos produtos de radar metereológico."/>
    <s v=""/>
    <s v=""/>
    <n v="23895.073684210529"/>
    <n v="23895.073684210529"/>
    <n v="0"/>
    <s v="Previsto"/>
    <s v="Não Comprometido"/>
    <s v="Comparação de Qualificações (3 CV)"/>
    <s v="Ex-Post"/>
    <s v=""/>
    <d v="2019-10-19T00:00:00"/>
    <m/>
    <n v="0"/>
    <n v="0"/>
    <n v="0"/>
    <n v="0"/>
    <n v="0"/>
    <n v="0"/>
    <n v="23895.073684210529"/>
    <n v="0"/>
    <s v="APAC"/>
    <n v="0"/>
    <n v="0"/>
    <n v="0"/>
    <n v="0"/>
    <n v="0"/>
    <n v="0"/>
    <n v="0"/>
    <n v="0"/>
    <n v="0"/>
    <n v="0"/>
    <n v="11947.536842105264"/>
    <n v="4779.0147368421058"/>
    <n v="7168.5221052631578"/>
    <n v="4779.0147368421058"/>
    <n v="2389.507368421052"/>
    <n v="0"/>
    <n v="0"/>
    <n v="0"/>
    <n v="0"/>
    <n v="0"/>
    <n v="0"/>
    <n v="0"/>
    <n v="0"/>
    <n v="0"/>
    <n v="0"/>
    <e v="#NAME?"/>
    <e v="#NAME?"/>
    <x v="231"/>
  </r>
  <r>
    <s v="2. Custos Diretos"/>
    <s v="2.3 Sustentabilidade Ambiental e Social"/>
    <s v="Cancelado"/>
    <s v="4.35"/>
    <s v="2.3.7.1"/>
    <s v="BID"/>
    <s v="2.3.07.01 - Contratação de consultoria para Sistema de cobrança pelo uso da água na BRI."/>
    <s v=""/>
    <s v=""/>
    <n v="0"/>
    <n v="0"/>
    <n v="0"/>
    <s v="Processo Cancelado"/>
    <s v="Cancelado"/>
    <s v="Seleção Baseada na Qualidade e Custo  (SBQC)"/>
    <s v="Ex-Ante"/>
    <s v=""/>
    <s v="-"/>
    <m/>
    <n v="0"/>
    <n v="0"/>
    <n v="0"/>
    <n v="0"/>
    <n v="0"/>
    <n v="0"/>
    <n v="0"/>
    <s v=""/>
    <s v="APAC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32"/>
  </r>
  <r>
    <s v="2. Custos Diretos"/>
    <s v="2.3 Sustentabilidade Ambiental e Social"/>
    <s v="2.3.08 Elaboração de Cadastros de Usuários de Recursos Hídricos na BRI e Sistematização em Banco de Dados"/>
    <s v="4.32"/>
    <s v="2.3.8.1"/>
    <s v="BID"/>
    <s v="2.3.08.01 - Cadastro de Usuários de Água da Bacia do Rio Ipojuca"/>
    <s v="6732/2017"/>
    <s v="BR11895"/>
    <n v="431669.74263157899"/>
    <n v="431669.74263157899"/>
    <n v="0"/>
    <s v="Contrato em Execução"/>
    <s v="Comprometido"/>
    <s v="Seleção Baseada na Qualidade e Custo  (SBQC)"/>
    <s v="Ex-Ante"/>
    <d v="2016-09-16T00:00:00"/>
    <d v="2017-10-20T00:00:00"/>
    <m/>
    <n v="0"/>
    <n v="0"/>
    <n v="0"/>
    <n v="0"/>
    <n v="322340.64"/>
    <n v="322340.64"/>
    <n v="109329.10263157898"/>
    <n v="0.74672975232158201"/>
    <s v="APAC"/>
    <n v="0"/>
    <n v="0"/>
    <n v="0"/>
    <n v="0"/>
    <n v="0"/>
    <n v="0"/>
    <n v="109329.0947368421"/>
    <n v="0"/>
    <n v="0"/>
    <n v="0"/>
    <n v="0"/>
    <n v="0"/>
    <n v="7.8947367881865883E-3"/>
    <n v="0"/>
    <n v="0"/>
    <n v="0"/>
    <n v="0"/>
    <n v="0"/>
    <n v="0"/>
    <n v="0"/>
    <n v="0"/>
    <n v="0"/>
    <n v="0"/>
    <n v="0"/>
    <n v="0"/>
    <e v="#NAME?"/>
    <e v="#NAME?"/>
    <x v="233"/>
  </r>
  <r>
    <s v="2. Custos Diretos"/>
    <s v="2.3 Sustentabilidade Ambiental e Social"/>
    <s v="2.3.09 Ações de Fortalecimento do Comitê de Bacias Hidrográficas"/>
    <s v="4.33"/>
    <s v="2.3.9.1"/>
    <s v="BID"/>
    <s v="2.3.09.01 - Metodologia de acompanhamento de empreendimentos de infraestrutura hídrica, conservaçao e gestão de recursos hídricos na BRI"/>
    <s v="6864/2017"/>
    <s v="BR11854"/>
    <n v="110075.20842105264"/>
    <n v="110075.20842105264"/>
    <n v="0"/>
    <s v="Contrato em Execução"/>
    <s v="Comprometido"/>
    <s v="Seleção Baseada na Qualificação do Consultor (SQC)"/>
    <s v="Ex-Ante"/>
    <d v="2016-11-22T00:00:00"/>
    <d v="2017-10-17T00:00:00"/>
    <m/>
    <n v="0"/>
    <n v="0"/>
    <n v="0"/>
    <n v="0"/>
    <n v="52362.84"/>
    <n v="52362.84"/>
    <n v="57712.368421052641"/>
    <n v="0.47570057555289846"/>
    <s v="APAC"/>
    <n v="0"/>
    <n v="0"/>
    <n v="0"/>
    <n v="0"/>
    <n v="0"/>
    <n v="0"/>
    <n v="0"/>
    <n v="0"/>
    <n v="15739.736842105263"/>
    <n v="10493.157894736843"/>
    <n v="31479.473684210527"/>
    <n v="0"/>
    <n v="0"/>
    <n v="0"/>
    <n v="0"/>
    <n v="0"/>
    <n v="0"/>
    <n v="0"/>
    <n v="0"/>
    <n v="0"/>
    <n v="0"/>
    <n v="0"/>
    <n v="0"/>
    <n v="0"/>
    <n v="0"/>
    <e v="#NAME?"/>
    <e v="#NAME?"/>
    <x v="234"/>
  </r>
  <r>
    <s v="2. Custos Diretos"/>
    <s v="2.3 Sustentabilidade Ambiental e Social"/>
    <s v="2.3.10 Recuperação de Áreas Degradadas em Margens de Rios ou Áreas Estratégicas de Bacia do Rio Ipojuca"/>
    <s v="1.12"/>
    <s v="2.3.10.1"/>
    <s v="BID"/>
    <s v="2.3.10.01 - Obras da Modernização dos Viveiro Florestal de Bonito"/>
    <s v="7817/2018"/>
    <s v=""/>
    <n v="286993.91578947369"/>
    <n v="286993.91578947369"/>
    <n v="0"/>
    <s v="Contrato em Execução"/>
    <s v="Comprometido"/>
    <s v="Licitação Pública Nacional (LPN - EXP)"/>
    <s v="Ex-Post"/>
    <d v="2019-02-06T00:00:00"/>
    <d v="2019-05-17T00:00:00"/>
    <m/>
    <n v="0"/>
    <n v="0"/>
    <n v="0"/>
    <n v="0"/>
    <n v="0"/>
    <n v="0"/>
    <n v="286993.91578947369"/>
    <n v="0"/>
    <s v="COMPESA"/>
    <n v="0"/>
    <n v="0"/>
    <n v="0"/>
    <n v="0"/>
    <n v="0"/>
    <n v="0"/>
    <n v="0"/>
    <n v="0"/>
    <n v="82325.430757894748"/>
    <n v="61898.587765789474"/>
    <n v="76392.066378947362"/>
    <n v="61929.490705263153"/>
    <n v="4448.3401815789312"/>
    <n v="4448.3401815789312"/>
    <n v="0"/>
    <n v="0"/>
    <n v="0"/>
    <n v="0"/>
    <n v="0"/>
    <n v="0"/>
    <n v="0"/>
    <n v="0"/>
    <n v="0"/>
    <n v="0"/>
    <n v="0"/>
    <e v="#NAME?"/>
    <e v="#NAME?"/>
    <x v="235"/>
  </r>
  <r>
    <s v="2. Custos Diretos"/>
    <s v="2.3 Sustentabilidade Ambiental e Social"/>
    <s v="2.3.11 Captação e tratamento de imagens aéreas"/>
    <s v="3.15"/>
    <s v="2.3.11.1"/>
    <s v="BID"/>
    <s v="2.3.11.01 - Serviços de Captação e Tratamento de imagens aéreas para apoio a elaboração de relatório de inspeção, fiscalização e monitoramento das atividade do programa."/>
    <s v="6905/2017"/>
    <s v="CBR-41/2018"/>
    <n v="31597.971052631576"/>
    <n v="31597.971052631576"/>
    <n v="0"/>
    <s v="Contrato em Execução"/>
    <s v="Comprometido"/>
    <s v="Comparação de Preços (CP) "/>
    <s v="Ex-Post"/>
    <d v="2017-03-30T00:00:00"/>
    <d v="2018-02-20T00:00:00"/>
    <m/>
    <n v="0"/>
    <n v="0"/>
    <n v="0"/>
    <n v="0"/>
    <n v="5625.76"/>
    <n v="11578.1"/>
    <n v="20019.871052631577"/>
    <n v="0.17804181131216873"/>
    <s v="COMPESA"/>
    <n v="0"/>
    <n v="0"/>
    <n v="0"/>
    <n v="0"/>
    <n v="5952.34"/>
    <n v="0"/>
    <n v="0"/>
    <n v="2583.8800694736847"/>
    <n v="17435.990983157895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36"/>
  </r>
  <r>
    <s v="2. Custos Diretos"/>
    <s v="2.3 Sustentabilidade Ambiental e Social"/>
    <s v="2.3.12 Elaboração e Execução do Plano de   comunicação para a bacia do rio Ipojuca (BRI)"/>
    <s v="4.7"/>
    <s v="2.3.12.1"/>
    <s v="BID"/>
    <s v="2.3.12.01 - Elaboração do Plano de comunicação para os usuários da bacia do rio Ipojuca (BRI) - PSA "/>
    <s v="5445/2014"/>
    <s v="BR10963"/>
    <n v="118768.79999999999"/>
    <n v="118768.79999999999"/>
    <n v="0"/>
    <s v="Contrato Concluído"/>
    <s v="Comprometido"/>
    <s v="Seleção Baseada na Qualificação do Consultor (SQC)"/>
    <s v="Ex-Ante"/>
    <d v="2014-03-20T00:00:00"/>
    <d v="2015-03-27T00:00:00"/>
    <m/>
    <n v="0"/>
    <n v="64804.24"/>
    <n v="118768.79999999999"/>
    <n v="118768.79999999999"/>
    <n v="118768.79999999999"/>
    <n v="118768.79999999999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37"/>
  </r>
  <r>
    <s v="2. Custos Diretos"/>
    <s v="2.3 Sustentabilidade Ambiental e Social"/>
    <s v="2.3.12 Elaboração e Execução do Plano de   comunicação para a bacia do rio Ipojuca (BRI)"/>
    <s v="3.8"/>
    <s v="2.3.12.2.1"/>
    <s v="BID"/>
    <s v="2.3.12.02 - Execução do Plano de Comunicação - Produção de Vídeos"/>
    <s v="7234/2017"/>
    <s v="CBR-676/2017"/>
    <n v="137383.11473684211"/>
    <n v="137383.11473684211"/>
    <n v="0"/>
    <s v="Contrato em Execução"/>
    <s v="Comprometido"/>
    <s v="Licitação Pública Nacional (LPN - EXP)"/>
    <s v="Ex-Post"/>
    <d v="2018-06-08T00:00:00"/>
    <d v="2018-11-21T00:00:00"/>
    <m/>
    <n v="0"/>
    <n v="0"/>
    <n v="0"/>
    <n v="0"/>
    <n v="0"/>
    <n v="21725.22"/>
    <n v="115657.89473684211"/>
    <n v="0"/>
    <s v="COMPESA"/>
    <n v="0"/>
    <n v="0"/>
    <n v="0"/>
    <n v="8758.25"/>
    <n v="0"/>
    <n v="12966.97"/>
    <n v="17031.578947368424"/>
    <n v="11441.447368421053"/>
    <n v="11441.447368421053"/>
    <n v="11441.447368421053"/>
    <n v="11441.447368421053"/>
    <n v="11441.447368421053"/>
    <n v="41419.07894736842"/>
    <n v="11441.447368421053"/>
    <n v="11441.447368421053"/>
    <n v="18536.184210526317"/>
    <n v="0"/>
    <n v="0"/>
    <n v="0"/>
    <n v="0"/>
    <n v="0"/>
    <n v="0"/>
    <n v="0"/>
    <n v="0"/>
    <n v="0"/>
    <e v="#NAME?"/>
    <e v="#NAME?"/>
    <x v="238"/>
  </r>
  <r>
    <s v="2. Custos Diretos"/>
    <s v="2.3 Sustentabilidade Ambiental e Social"/>
    <s v="2.3.12 Elaboração e Execução do Plano de   comunicação para a bacia do rio Ipojuca (BRI)"/>
    <s v="3.21"/>
    <s v="2.3.12.2.2"/>
    <s v="BID"/>
    <s v="2.3.12.02 - Execução do Plano de Comunicação - Captação, Produção e Desenvolvimento de novos conteúdos interativos do Universo Compesa"/>
    <s v="6986/2017"/>
    <s v="BRB3813"/>
    <n v="89428.306842105259"/>
    <n v="89428.306842105259"/>
    <n v="0"/>
    <s v="Contrato em Execução"/>
    <s v="Comprometido"/>
    <s v="Contratação Direta (CD)"/>
    <s v="Ex-Ante"/>
    <d v="2017-04-06T00:00:00"/>
    <d v="2018-04-19T00:00:00"/>
    <m/>
    <n v="0"/>
    <n v="0"/>
    <n v="0"/>
    <n v="0"/>
    <n v="0"/>
    <n v="55171.020000000004"/>
    <n v="34257.286842105255"/>
    <n v="0"/>
    <s v="COMPESA"/>
    <n v="25883.57"/>
    <n v="19345.84"/>
    <n v="0"/>
    <n v="9941.61"/>
    <n v="0"/>
    <n v="0"/>
    <n v="0"/>
    <n v="13381.578947368422"/>
    <n v="7136.8421052631584"/>
    <n v="13738.865789473686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39"/>
  </r>
  <r>
    <s v="2. Custos Diretos"/>
    <s v="2.3 Sustentabilidade Ambiental e Social"/>
    <s v="2.3.12 Elaboração e Execução do Plano de   comunicação para a bacia do rio Ipojuca (BRI)"/>
    <s v="3.9"/>
    <s v="2.3.12.3.1"/>
    <s v="BID"/>
    <s v="2.3.12.03 - Execução do Plano de Comunicação - Material de Divulgação - Lotes 1 e 4"/>
    <s v="7224/2017"/>
    <s v="CBR-676/2017"/>
    <n v="166324.18947368421"/>
    <n v="166324.18947368421"/>
    <n v="0"/>
    <s v="Contrato em Execução"/>
    <s v="Comprometido"/>
    <s v="Sistema Nacional (SN)"/>
    <s v="Sistema Nacional"/>
    <d v="2017-12-28T00:00:00"/>
    <d v="2018-04-19T00:00:00"/>
    <m/>
    <n v="0"/>
    <n v="0"/>
    <n v="0"/>
    <n v="0"/>
    <n v="0"/>
    <n v="528.4"/>
    <n v="165795.78947368421"/>
    <n v="0"/>
    <s v="COMPESA"/>
    <n v="0"/>
    <n v="0"/>
    <n v="0"/>
    <n v="0"/>
    <n v="528.4"/>
    <n v="0"/>
    <n v="0"/>
    <n v="5542.7627192982454"/>
    <n v="6930.0877192982452"/>
    <n v="6930.0877192982452"/>
    <n v="6930.0877192982452"/>
    <n v="6930.0877192982452"/>
    <n v="132532.67587719299"/>
    <n v="6930.0877192982452"/>
    <n v="6930.0877192982452"/>
    <n v="11200"/>
    <n v="11200"/>
    <n v="11200"/>
    <n v="11200"/>
    <n v="11200"/>
    <n v="11200"/>
    <n v="11200"/>
    <n v="11200"/>
    <n v="11200"/>
    <n v="17872.500438596504"/>
    <e v="#NAME?"/>
    <e v="#NAME?"/>
    <x v="240"/>
  </r>
  <r>
    <s v="2. Custos Diretos"/>
    <s v="2.3 Sustentabilidade Ambiental e Social"/>
    <s v="2.3.12 Elaboração e Execução do Plano de   comunicação para a bacia do rio Ipojuca (BRI)"/>
    <s v="3.9"/>
    <s v="2.3.12.3.2"/>
    <s v="BID"/>
    <s v="2.3.12.03 - Execução do Plano de Comunicação - Material de Divulgação - Lotes 2, 3 e 6"/>
    <s v="7224/2017"/>
    <s v="CBR-676/2017"/>
    <n v="66513.152631578952"/>
    <n v="66513.152631578952"/>
    <n v="0"/>
    <s v="Contrato em Execução"/>
    <s v="Comprometido"/>
    <s v="Sistema Nacional (SN)"/>
    <s v="Sistema Nacional"/>
    <d v="2017-12-28T00:00:00"/>
    <d v="2019-01-23T00:00:00"/>
    <m/>
    <n v="0"/>
    <n v="0"/>
    <n v="0"/>
    <n v="0"/>
    <n v="0"/>
    <n v="0"/>
    <n v="66513.152631578952"/>
    <n v="0"/>
    <s v="COMPESA"/>
    <n v="0"/>
    <n v="0"/>
    <n v="0"/>
    <n v="0"/>
    <n v="0"/>
    <n v="0"/>
    <n v="1113.7236842105262"/>
    <n v="5542.7627192982454"/>
    <n v="2771.3813596491227"/>
    <n v="2771.3813596491227"/>
    <n v="2771.3813596491227"/>
    <n v="2771.3813596491227"/>
    <n v="48771.140789473691"/>
    <n v="2771.3813596491227"/>
    <n v="2771.3813596491227"/>
    <n v="3868.4210526315792"/>
    <n v="3868.4210526315792"/>
    <n v="3868.4210526315792"/>
    <n v="3868.4210526315792"/>
    <n v="3868.4210526315792"/>
    <n v="3868.4210526315792"/>
    <n v="3868.4210526315792"/>
    <n v="3868.4210526315792"/>
    <n v="3868.4210526315792"/>
    <n v="8412.5885964912286"/>
    <e v="#NAME?"/>
    <e v="#NAME?"/>
    <x v="240"/>
  </r>
  <r>
    <s v="2. Custos Diretos"/>
    <s v="2.3 Sustentabilidade Ambiental e Social"/>
    <s v="2.3.12 Elaboração e Execução do Plano de   comunicação para a bacia do rio Ipojuca (BRI)"/>
    <s v="3.9"/>
    <s v="2.3.12.3.3"/>
    <s v="BID"/>
    <s v="2.3.12.03 - Execução do Plano de Comunicação - Material de Divulgação - Lote 5"/>
    <s v="7224/2017"/>
    <s v="CBR-676/2017"/>
    <n v="46650.06"/>
    <n v="46650.06"/>
    <n v="0"/>
    <s v="Contrato em Execução"/>
    <s v="Comprometido"/>
    <s v="Sistema Nacional (SN)"/>
    <s v="Sistema Nacional"/>
    <d v="2017-12-28T00:00:00"/>
    <d v="2018-04-19T00:00:00"/>
    <m/>
    <n v="0"/>
    <n v="0"/>
    <n v="0"/>
    <n v="0"/>
    <n v="8452.76"/>
    <n v="19048.11"/>
    <n v="27601.949999999997"/>
    <n v="0.18119505098171365"/>
    <s v="COMPESA"/>
    <n v="3257.07"/>
    <n v="1143.6600000000001"/>
    <n v="377.81"/>
    <n v="5816.8099999999995"/>
    <n v="0"/>
    <n v="0"/>
    <n v="0"/>
    <n v="3881.2390350877195"/>
    <n v="23720.710964912283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40"/>
  </r>
  <r>
    <s v="2. Custos Diretos"/>
    <s v="2.3 Sustentabilidade Ambiental e Social"/>
    <s v="2.3.12 Elaboração e Execução do Plano de   comunicação para a bacia do rio Ipojuca (BRI)"/>
    <s v="4.48"/>
    <s v="2.3.12.4"/>
    <s v="BID"/>
    <s v="2.3.12.04 - Execução do Plano de Comunicação para os usuários da bacia do rio Ipojuca (BRI) - PSA - Integração com as ações do comitê de imagens da COMPESA. (endomarketing)"/>
    <s v="6579/2016"/>
    <s v="BR11750"/>
    <n v="284330.59999999998"/>
    <n v="284330.59999999998"/>
    <n v="0"/>
    <s v="Contrato Concluído"/>
    <s v="Comprometido"/>
    <s v="Seleção Baseada na Qualificação do Consultor (SQC)"/>
    <s v="Ex-Ante"/>
    <d v="2016-08-24T00:00:00"/>
    <d v="2017-03-07T00:00:00"/>
    <m/>
    <n v="0"/>
    <n v="0"/>
    <n v="0"/>
    <n v="149073.52000000002"/>
    <n v="284330.59999999998"/>
    <n v="284330.59999999998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41"/>
  </r>
  <r>
    <s v="2. Custos Diretos"/>
    <s v="2.3 Sustentabilidade Ambiental e Social"/>
    <s v="2.3.12 Elaboração e Execução do Plano de   comunicação para a bacia do rio Ipojuca (BRI)"/>
    <s v="3.28"/>
    <s v="2.3.12.5"/>
    <s v="BID"/>
    <s v="2.3.12.05 - Execução do Plano de Comunicação - Implementação do Universo Compesa Intinerante - Produção e Desenvolvimento"/>
    <s v=""/>
    <s v=""/>
    <n v="250000"/>
    <n v="250000"/>
    <n v="0"/>
    <s v="Previsto"/>
    <s v="Não Comprometido"/>
    <s v="Licitação Pública Nacional (LPN - EXP)"/>
    <s v="Ex-Post"/>
    <s v=""/>
    <d v="2019-12-23T00:00:00"/>
    <m/>
    <n v="0"/>
    <n v="0"/>
    <n v="0"/>
    <n v="0"/>
    <n v="0"/>
    <n v="0"/>
    <n v="250000"/>
    <n v="0"/>
    <s v="COMPESA"/>
    <n v="0"/>
    <n v="0"/>
    <n v="0"/>
    <n v="0"/>
    <n v="0"/>
    <n v="0"/>
    <n v="0"/>
    <n v="0"/>
    <n v="0"/>
    <n v="0"/>
    <n v="0"/>
    <n v="0"/>
    <n v="250000"/>
    <n v="0"/>
    <n v="0"/>
    <n v="0"/>
    <n v="0"/>
    <n v="0"/>
    <n v="0"/>
    <n v="0"/>
    <n v="0"/>
    <n v="0"/>
    <n v="0"/>
    <n v="0"/>
    <n v="250000"/>
    <e v="#NAME?"/>
    <e v="#NAME?"/>
    <x v="242"/>
  </r>
  <r>
    <s v="2. Custos Diretos"/>
    <s v="2.3 Sustentabilidade Ambiental e Social"/>
    <s v="2.3.12 Elaboração e Execução do Plano de   comunicação para a bacia do rio Ipojuca (BRI)"/>
    <s v="2.96"/>
    <s v="2.3.12.6"/>
    <s v="BID"/>
    <s v="2.3.12.06 - Execução do Plano de Comunicação - Implementação do Universo Compesa Intinerante - Aquisição de Caminhão"/>
    <s v=""/>
    <s v=""/>
    <n v="100000"/>
    <n v="100000"/>
    <n v="0"/>
    <s v="Previsto"/>
    <s v="Não Comprometido"/>
    <s v="Sistema Nacional (SN)"/>
    <s v="Sistema Nacional"/>
    <s v=""/>
    <s v=""/>
    <m/>
    <n v="0"/>
    <n v="0"/>
    <n v="0"/>
    <n v="0"/>
    <n v="0"/>
    <n v="0"/>
    <n v="100000"/>
    <n v="0"/>
    <s v="COMPESA"/>
    <n v="0"/>
    <n v="0"/>
    <n v="0"/>
    <n v="0"/>
    <n v="0"/>
    <n v="0"/>
    <n v="0"/>
    <n v="0"/>
    <n v="0"/>
    <n v="0"/>
    <n v="0"/>
    <n v="0"/>
    <n v="100000"/>
    <n v="0"/>
    <n v="0"/>
    <n v="0"/>
    <n v="0"/>
    <n v="0"/>
    <n v="0"/>
    <n v="0"/>
    <n v="0"/>
    <n v="0"/>
    <n v="100000"/>
    <n v="0"/>
    <n v="0"/>
    <e v="#NAME?"/>
    <e v="#NAME?"/>
    <x v="243"/>
  </r>
  <r>
    <s v="2. Custos Diretos"/>
    <s v="2.3 Sustentabilidade Ambiental e Social"/>
    <s v="2.3.13 Fortalecimento Institucional da CPRH"/>
    <s v="4.25"/>
    <s v="2.3.13.1"/>
    <s v="BID"/>
    <s v="2.3.13.01 - Planejamento Estratégico da CPRH"/>
    <s v="6375/2016"/>
    <s v="BR11889"/>
    <n v="493278.4847368421"/>
    <n v="493278.4847368421"/>
    <n v="0"/>
    <s v="Contrato em Execução"/>
    <s v="Comprometido"/>
    <s v="Seleção Baseada na Qualidade e Custo  (SBQC)"/>
    <s v="Ex-Ante"/>
    <d v="2016-04-05T00:00:00"/>
    <d v="2017-10-02T00:00:00"/>
    <m/>
    <n v="0"/>
    <n v="0"/>
    <n v="0"/>
    <n v="30019.41"/>
    <n v="347459.79"/>
    <n v="423253.83999999997"/>
    <n v="70024.644736842136"/>
    <n v="0.70438869878009258"/>
    <s v="CPRH"/>
    <n v="0"/>
    <n v="0"/>
    <n v="75794.05"/>
    <n v="0"/>
    <n v="0"/>
    <n v="0"/>
    <n v="0"/>
    <n v="0"/>
    <n v="0"/>
    <n v="0"/>
    <n v="0"/>
    <n v="0"/>
    <n v="70024.644736842078"/>
    <n v="0"/>
    <n v="0"/>
    <n v="0"/>
    <n v="0"/>
    <n v="0"/>
    <n v="0"/>
    <n v="0"/>
    <n v="0"/>
    <n v="0"/>
    <n v="0"/>
    <n v="0"/>
    <n v="0"/>
    <e v="#NAME?"/>
    <e v="#NAME?"/>
    <x v="244"/>
  </r>
  <r>
    <s v="2. Custos Diretos"/>
    <s v="2.3 Sustentabilidade Ambiental e Social"/>
    <s v="2.3.13 Fortalecimento Institucional da CPRH"/>
    <s v="4.26"/>
    <s v="2.3.13.2"/>
    <s v="BID"/>
    <s v="2.3.13.02 - Ipojuca Digital - Criação de Plataforma para Disponibilização de Dados Referenciados Geograficamente (Mapeamento de Fontes Poluidoras)"/>
    <s v="6627/2016"/>
    <s v="BR11855"/>
    <n v="204890.8542105263"/>
    <n v="204890.8542105263"/>
    <n v="0"/>
    <s v="Contrato em Execução"/>
    <s v="Comprometido"/>
    <s v="Seleção Baseada na Qualificação do Consultor (SQC)"/>
    <s v="Ex-Ante"/>
    <d v="2016-07-08T00:00:00"/>
    <d v="2017-10-25T00:00:00"/>
    <m/>
    <n v="0"/>
    <n v="0"/>
    <n v="0"/>
    <n v="0"/>
    <n v="71896.26999999999"/>
    <n v="71896.26999999999"/>
    <n v="132994.58421052631"/>
    <n v="0.35090033802156068"/>
    <s v="CPRH"/>
    <n v="0"/>
    <n v="0"/>
    <n v="0"/>
    <n v="0"/>
    <n v="0"/>
    <n v="0"/>
    <n v="40921.410526315791"/>
    <n v="20460.70605263158"/>
    <n v="71612.46763157894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45"/>
  </r>
  <r>
    <s v="2. Custos Diretos"/>
    <s v="2.3 Sustentabilidade Ambiental e Social"/>
    <s v="2.3.14 Estruturação de Unidade de Gestão - UIGA na BRI - CPRH"/>
    <s v="6.2"/>
    <s v="2.3.14.1"/>
    <s v="BID"/>
    <s v="2.3.14.01 - Estruturação das Unidades Regionais da CPRH - Realização das Oficinas Ambientais e Capacitação da Equipe Técnica."/>
    <s v="7886/2019"/>
    <s v=""/>
    <n v="78947.363157894739"/>
    <n v="78947.363157894739"/>
    <n v="0"/>
    <s v="Processo em Curso"/>
    <s v="Não Comprometido"/>
    <s v="Comparação de Preços (CP) "/>
    <s v="Ex-Post"/>
    <d v="2019-01-09T00:00:00"/>
    <d v="2019-07-22T00:00:00"/>
    <m/>
    <n v="0"/>
    <n v="0"/>
    <n v="0"/>
    <n v="0"/>
    <n v="0"/>
    <n v="0"/>
    <n v="78947.363157894739"/>
    <n v="0"/>
    <s v="CPRH"/>
    <n v="0"/>
    <n v="0"/>
    <n v="0"/>
    <n v="0"/>
    <n v="0"/>
    <n v="0"/>
    <n v="0"/>
    <n v="0"/>
    <n v="0"/>
    <n v="3947.3681578947371"/>
    <n v="19736.840789473685"/>
    <n v="11842.10447368421"/>
    <n v="43421.049736842106"/>
    <n v="11842.10447368421"/>
    <n v="11842.10447368421"/>
    <n v="11842.10447368421"/>
    <n v="7894.7363157894797"/>
    <n v="0"/>
    <n v="0"/>
    <n v="0"/>
    <n v="0"/>
    <n v="0"/>
    <n v="0"/>
    <n v="0"/>
    <n v="0"/>
    <e v="#NAME?"/>
    <e v="#NAME?"/>
    <x v="246"/>
  </r>
  <r>
    <s v="2. Custos Diretos"/>
    <s v="2.3 Sustentabilidade Ambiental e Social"/>
    <s v="Cancelado"/>
    <s v="n.a"/>
    <s v="2.3.14.2"/>
    <s v="BID"/>
    <s v="2.3.14.02 - Estruturação das Unidades Regionais da CPRH -  Capacitação da Equipe Técnica"/>
    <s v=""/>
    <s v=""/>
    <n v="0"/>
    <n v="0"/>
    <n v="0"/>
    <s v="Processo Cancelado"/>
    <s v="Cancelado"/>
    <s v="Seleção Baseada na Qualificação do Consultor (SQC - EXP)"/>
    <s v="Ex-Post"/>
    <s v=""/>
    <s v="-"/>
    <m/>
    <n v="0"/>
    <n v="0"/>
    <n v="0"/>
    <n v="0"/>
    <n v="0"/>
    <n v="0"/>
    <n v="0"/>
    <s v=""/>
    <s v="CPRH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3"/>
  </r>
  <r>
    <s v="2. Custos Diretos"/>
    <s v="2.3 Sustentabilidade Ambiental e Social"/>
    <s v="2.3.14 Estruturação de Unidade de Gestão - UIGA na BRI - CPRH"/>
    <s v="2.5"/>
    <s v="2.3.14.3.1"/>
    <s v="BID"/>
    <s v="2.3.14.03 - Aquisição de bens e equipamentos para as Unidades Regionais da CPRH (UIGA´s) - Aquisição de Câmara Fotográfica e GPS"/>
    <s v="6169/2016"/>
    <s v="BRB3542"/>
    <n v="6070.2900000000009"/>
    <n v="6070.2900000000009"/>
    <n v="0"/>
    <s v="Contrato Concluído"/>
    <s v="Comprometido"/>
    <s v="Sistema Nacional (SN)"/>
    <s v="Sistema Nacional"/>
    <d v="2016-04-19T00:00:00"/>
    <d v="2016-11-30T00:00:00"/>
    <m/>
    <n v="0"/>
    <n v="0"/>
    <n v="0"/>
    <n v="6070.2900000000009"/>
    <n v="6070.2900000000009"/>
    <n v="6070.2900000000009"/>
    <n v="0"/>
    <n v="1"/>
    <s v="CPRH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47"/>
  </r>
  <r>
    <s v="2. Custos Diretos"/>
    <s v="2.3 Sustentabilidade Ambiental e Social"/>
    <s v="Cancelado"/>
    <s v="2.5"/>
    <s v="2.3.14.3.2"/>
    <s v="BID"/>
    <s v="2.3.14.03 - Aquisição de bens e equipamentos para as Unidades Regionais da CPRH (UIGA´s) - Aquisição de Mobiliário"/>
    <s v=""/>
    <s v=""/>
    <n v="0"/>
    <n v="0"/>
    <n v="0"/>
    <s v="Processo Cancelado"/>
    <s v="Cancelado"/>
    <s v="Sistema Nacional (SN)"/>
    <s v="Sistema Nacional"/>
    <s v=""/>
    <s v="-"/>
    <m/>
    <n v="0"/>
    <n v="0"/>
    <n v="0"/>
    <n v="0"/>
    <n v="0"/>
    <n v="0"/>
    <n v="0"/>
    <s v=""/>
    <s v="CPRH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47"/>
  </r>
  <r>
    <s v="2. Custos Diretos"/>
    <s v="2.3 Sustentabilidade Ambiental e Social"/>
    <s v="2.3.14 Estruturação de Unidade de Gestão - UIGA na BRI - CPRH"/>
    <s v="2.5"/>
    <s v="2.3.14.3.3"/>
    <s v="BID"/>
    <s v="2.3.14.03 - Aquisição de bens e equipamentos para as Unidades Regionais da CPRH (UIGA´s) - Aquisição de Impressora, Scanner, TV, Projetor e Tela de Projeção)"/>
    <s v="6169/2016"/>
    <s v="CBR76/2017"/>
    <n v="4043.82"/>
    <n v="4043.82"/>
    <n v="0"/>
    <s v="Contrato Concluído"/>
    <s v="Comprometido"/>
    <s v="Sistema Nacional (SN)"/>
    <s v="Sistema Nacional"/>
    <d v="2016-04-19T00:00:00"/>
    <d v="2016-12-30T00:00:00"/>
    <m/>
    <n v="0"/>
    <n v="0"/>
    <n v="0"/>
    <n v="4043.82"/>
    <n v="4043.82"/>
    <n v="4043.82"/>
    <n v="0"/>
    <n v="1"/>
    <s v="CPRH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47"/>
  </r>
  <r>
    <s v="2. Custos Diretos"/>
    <s v="2.3 Sustentabilidade Ambiental e Social"/>
    <s v="Cancelado"/>
    <s v="2.5"/>
    <s v="2.3.14.3.4"/>
    <s v="BID"/>
    <s v="2.3.14.03 - Aquisição de bens e equipamentos para as Unidades Regionais da CPRH (UIGA´s) - Aquisição de Bebedouro e Cafeteira"/>
    <s v=""/>
    <s v=""/>
    <n v="0"/>
    <n v="0"/>
    <n v="0"/>
    <s v="Processo Cancelado"/>
    <s v="Cancelado"/>
    <s v="Sistema Nacional (SN)"/>
    <s v="Sistema Nacional"/>
    <s v=""/>
    <s v="-"/>
    <m/>
    <n v="0"/>
    <n v="0"/>
    <n v="0"/>
    <n v="0"/>
    <n v="0"/>
    <n v="0"/>
    <n v="0"/>
    <s v=""/>
    <s v="CPRH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47"/>
  </r>
  <r>
    <s v="2. Custos Diretos"/>
    <s v="2.3 Sustentabilidade Ambiental e Social"/>
    <s v="2.3.14 Estruturação de Unidade de Gestão - UIGA na BRI - CPRH"/>
    <s v="2.5"/>
    <s v="2.3.14.3.5"/>
    <s v="BID"/>
    <s v="2.3.14.03 - Aquisição de bens e equipamentos para as Unidades Regionais da CPRH (UIGA´s) - Aquisição de Decibelímetro"/>
    <s v="6169/2016"/>
    <s v="CBR76/2017"/>
    <n v="22820.63"/>
    <n v="22820.63"/>
    <n v="0"/>
    <s v="Contrato Concluído"/>
    <s v="Comprometido"/>
    <s v="Sistema Nacional (SN)"/>
    <s v="Sistema Nacional"/>
    <d v="2016-04-19T00:00:00"/>
    <d v="2016-12-30T00:00:00"/>
    <m/>
    <n v="0"/>
    <n v="0"/>
    <n v="0"/>
    <n v="22820.63"/>
    <n v="22820.63"/>
    <n v="22820.63"/>
    <n v="0"/>
    <n v="1"/>
    <s v="CPRH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47"/>
  </r>
  <r>
    <s v="2. Custos Diretos"/>
    <s v="2.3 Sustentabilidade Ambiental e Social"/>
    <s v="2.3.14 Estruturação de Unidade de Gestão - UIGA na BRI - CPRH"/>
    <s v="2.5"/>
    <s v="2.3.14.3.6"/>
    <s v="BID"/>
    <s v="2.3.14.03 - Aquisição de bens e equipamentos para as Unidades Regionais da CPRH (UIGA´s) - Aquisição de Lixeira Seletiva"/>
    <s v="6169/2016"/>
    <s v="CBR76/2017"/>
    <n v="243.42"/>
    <n v="243.42"/>
    <n v="0"/>
    <s v="Contrato Concluído"/>
    <s v="Comprometido"/>
    <s v="Sistema Nacional (SN)"/>
    <s v="Sistema Nacional"/>
    <d v="2016-04-19T00:00:00"/>
    <d v="2016-12-13T00:00:00"/>
    <m/>
    <n v="0"/>
    <n v="0"/>
    <n v="0"/>
    <n v="243.42"/>
    <n v="243.42"/>
    <n v="243.42"/>
    <n v="0"/>
    <n v="1"/>
    <s v="CPRH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47"/>
  </r>
  <r>
    <s v="2. Custos Diretos"/>
    <s v="2.3 Sustentabilidade Ambiental e Social"/>
    <s v="2.3.14 Estruturação de Unidade de Gestão - UIGA na BRI - CPRH"/>
    <s v="2.5"/>
    <s v="2.3.14.3.7"/>
    <s v="BID"/>
    <s v="2.3.14.03 - Aquisição de bens e equipamentos para as Unidades Regionais da CPRH (UIGA´s) - Aquisiçaõ de Pick-Up 4X4"/>
    <s v="6169/2016"/>
    <s v="BRB3570"/>
    <n v="33467.21"/>
    <n v="33467.21"/>
    <n v="0"/>
    <s v="Contrato Concluído"/>
    <s v="Comprometido"/>
    <s v="Sistema Nacional (SN)"/>
    <s v="Sistema Nacional"/>
    <d v="2016-04-19T00:00:00"/>
    <d v="2016-11-30T00:00:00"/>
    <m/>
    <n v="0"/>
    <n v="0"/>
    <n v="0"/>
    <n v="33467.21"/>
    <n v="33467.21"/>
    <n v="33467.21"/>
    <n v="0"/>
    <n v="1"/>
    <s v="CPRH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47"/>
  </r>
  <r>
    <s v="2. Custos Diretos"/>
    <s v="2.3 Sustentabilidade Ambiental e Social"/>
    <s v="2.3.14 Estruturação de Unidade de Gestão - UIGA na BRI - CPRH"/>
    <s v="2.5"/>
    <s v="2.3.14.3.8"/>
    <s v="BID"/>
    <s v="2.3.14.03 - Aquisição de bens e equipamentos para as Unidades Regionais da CPRH (UIGA´s) - Aquisição de Pick-Up 4X4 com acessórios"/>
    <s v="6169/2016"/>
    <s v="BRB3570"/>
    <n v="42610.98"/>
    <n v="42610.98"/>
    <n v="0"/>
    <s v="Contrato Concluído"/>
    <s v="Comprometido"/>
    <s v="Sistema Nacional (SN)"/>
    <s v="Sistema Nacional"/>
    <d v="2016-04-19T00:00:00"/>
    <d v="2016-11-30T00:00:00"/>
    <m/>
    <n v="0"/>
    <n v="0"/>
    <n v="0"/>
    <n v="42610.98"/>
    <n v="42610.98"/>
    <n v="42610.98"/>
    <n v="0"/>
    <n v="1"/>
    <s v="CPRH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47"/>
  </r>
  <r>
    <s v="2. Custos Diretos"/>
    <s v="2.3 Sustentabilidade Ambiental e Social"/>
    <s v="2.3.15 Estruturação do monitoramento da qualidade de água na BRI - CPRH "/>
    <s v="6.3"/>
    <s v="2.3.15.1"/>
    <s v="BID"/>
    <s v="2.3.15.01 - Capacitação da equipe do laboratório da CPRH. (Cursos CETESB) - 8 Cursos"/>
    <s v="N/A"/>
    <s v="N/A"/>
    <n v="19807.2"/>
    <n v="19807.2"/>
    <n v="0"/>
    <s v="Contrato Concluído"/>
    <s v="Comprometido"/>
    <s v="Contratação Direta (CD)"/>
    <s v="Ex-Ante"/>
    <s v="N/A"/>
    <s v="N/A"/>
    <m/>
    <n v="15320.7"/>
    <n v="19807.2"/>
    <n v="19807.2"/>
    <n v="19807.2"/>
    <n v="19807.2"/>
    <n v="19807.2"/>
    <n v="0"/>
    <n v="1"/>
    <s v="CPRH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48"/>
  </r>
  <r>
    <s v="2. Custos Diretos"/>
    <s v="2.3 Sustentabilidade Ambiental e Social"/>
    <s v="2.3.15 Estruturação do monitoramento da qualidade de água na BRI - CPRH "/>
    <s v="4.8"/>
    <s v="2.3.15.2"/>
    <s v="BID"/>
    <s v="2.3.15.02 - Estruturação do monitoramento da qualidade de água na BRI - CPRH - Contratação de empresa de consultoria para implementação do Programa da Qualidade ( Laboratorio)"/>
    <s v="5636/2015"/>
    <s v="BR11208"/>
    <n v="55726.54"/>
    <n v="55726.54"/>
    <n v="0"/>
    <s v="Contrato Concluído"/>
    <s v="Comprometido"/>
    <s v="Seleção Baseada na Qualificação do Consultor (SQC - EXP)"/>
    <s v="Ex-Post"/>
    <d v="2014-09-09T00:00:00"/>
    <d v="2015-12-15T00:00:00"/>
    <m/>
    <n v="0"/>
    <n v="0"/>
    <n v="41272.47"/>
    <n v="55726.54"/>
    <n v="55726.54"/>
    <n v="55726.54"/>
    <n v="0"/>
    <n v="1"/>
    <s v="CPRH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49"/>
  </r>
  <r>
    <s v="2. Custos Diretos"/>
    <s v="2.3 Sustentabilidade Ambiental e Social"/>
    <s v="2.3.15 Estruturação do monitoramento da qualidade de água na BRI - CPRH "/>
    <s v="4.9"/>
    <s v="2.3.15.3"/>
    <s v="BID"/>
    <s v="2.3.15.03 - Estruturação do monitoramento da qualidade de água na BRI - CPRH Contratação de empresa consultora para realizar o diagnóstico da situação ambiental atual da BRI. "/>
    <s v="5879/2015"/>
    <s v="BR11564"/>
    <n v="259314.41"/>
    <n v="259314.41"/>
    <n v="0"/>
    <s v="Contrato Concluído"/>
    <s v="Comprometido"/>
    <s v="Seleção Baseada na Qualidade e Custo  (SBQC - EXP)"/>
    <s v="Ex-Post"/>
    <d v="2014-10-01T00:00:00"/>
    <d v="2016-08-16T00:00:00"/>
    <m/>
    <n v="0"/>
    <n v="0"/>
    <n v="21883.3"/>
    <n v="139370.16"/>
    <n v="259314.41"/>
    <n v="259314.41"/>
    <n v="0"/>
    <n v="1"/>
    <s v="CPRH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50"/>
  </r>
  <r>
    <s v="2. Custos Diretos"/>
    <s v="2.3 Sustentabilidade Ambiental e Social"/>
    <s v="Cancelado"/>
    <s v="4.36"/>
    <s v="2.3.15.4"/>
    <s v="BID"/>
    <s v="2.3.15.04 - Contratação de consultora para inclusão de bioindicadores e novos parametros físico/químicos. "/>
    <s v=""/>
    <s v=""/>
    <n v="0"/>
    <n v="0"/>
    <n v="0"/>
    <s v="Processo Cancelado"/>
    <s v="Cancelado"/>
    <s v="Seleção Baseada na Qualificação do Consultor (SQC)"/>
    <s v="Ex-Ante"/>
    <s v=""/>
    <s v="-"/>
    <m/>
    <n v="0"/>
    <n v="0"/>
    <n v="0"/>
    <n v="0"/>
    <n v="0"/>
    <n v="0"/>
    <n v="0"/>
    <s v=""/>
    <s v="CPRH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51"/>
  </r>
  <r>
    <s v="2. Custos Diretos"/>
    <s v="2.3 Sustentabilidade Ambiental e Social"/>
    <s v="Cancelado"/>
    <s v="3.10"/>
    <s v="2.3.15.5"/>
    <s v="BID"/>
    <s v="2.3.15.05 - Calibração e aferição de equipamentos, vidraria e materiais de referências."/>
    <s v=""/>
    <s v=""/>
    <n v="0"/>
    <n v="0"/>
    <n v="0"/>
    <s v="Processo Cancelado"/>
    <s v="Cancelado"/>
    <s v="Sistema Nacional (SN)"/>
    <s v="Sistema Nacional"/>
    <s v=""/>
    <s v="-"/>
    <m/>
    <n v="0"/>
    <n v="0"/>
    <n v="0"/>
    <n v="0"/>
    <n v="0"/>
    <n v="0"/>
    <n v="0"/>
    <s v=""/>
    <s v="CPRH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52"/>
  </r>
  <r>
    <s v="2. Custos Diretos"/>
    <s v="2.3 Sustentabilidade Ambiental e Social"/>
    <s v="Cancelado"/>
    <s v="2.6"/>
    <s v="2.3.15.6.1"/>
    <s v="BID"/>
    <s v="2.3.15.06 - Aquisição de equipamentos e materiais para o Laboratório da CPRH. - Lote 1"/>
    <s v=""/>
    <s v=""/>
    <n v="0"/>
    <n v="0"/>
    <n v="0"/>
    <s v="Processo Cancelado"/>
    <s v="Cancelado"/>
    <s v="Sistema Nacional (SN)"/>
    <s v="Sistema Nacional"/>
    <s v=""/>
    <s v="-"/>
    <m/>
    <n v="0"/>
    <n v="0"/>
    <n v="0"/>
    <n v="0"/>
    <n v="0"/>
    <n v="0"/>
    <n v="0"/>
    <s v=""/>
    <s v="CPRH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53"/>
  </r>
  <r>
    <s v="2. Custos Diretos"/>
    <s v="2.3 Sustentabilidade Ambiental e Social"/>
    <s v="2.3.15 Estruturação do monitoramento da qualidade de água na BRI - CPRH "/>
    <s v="2.6"/>
    <s v="2.3.15.6.2"/>
    <s v="BID"/>
    <s v="2.3.15.06 - Aquisição de equipamentos e materiais para o Laboratório da CPRH. - Lote 2"/>
    <s v="7102/2017"/>
    <s v="CBR-676/2017"/>
    <n v="19903.351578947368"/>
    <n v="19903.351578947368"/>
    <n v="0"/>
    <s v="Contrato em Execução"/>
    <s v="Comprometido"/>
    <s v="Sistema Nacional (SN)"/>
    <s v="Sistema Nacional"/>
    <d v="2017-10-19T00:00:00"/>
    <d v="2018-05-14T00:00:00"/>
    <m/>
    <n v="0"/>
    <n v="0"/>
    <n v="0"/>
    <n v="0"/>
    <n v="8190.22"/>
    <n v="8850.7200000000012"/>
    <n v="11052.631578947367"/>
    <n v="0.41149953903558378"/>
    <s v="CPRH"/>
    <n v="660.5"/>
    <n v="0"/>
    <n v="0"/>
    <n v="0"/>
    <n v="0"/>
    <n v="0"/>
    <n v="0"/>
    <n v="0"/>
    <n v="0"/>
    <n v="0"/>
    <n v="0"/>
    <n v="0"/>
    <n v="11052.631578947368"/>
    <n v="0"/>
    <n v="0"/>
    <n v="11052.631578947368"/>
    <n v="0"/>
    <n v="0"/>
    <n v="0"/>
    <n v="0"/>
    <n v="0"/>
    <n v="0"/>
    <n v="0"/>
    <n v="0"/>
    <n v="0"/>
    <e v="#NAME?"/>
    <e v="#NAME?"/>
    <x v="253"/>
  </r>
  <r>
    <s v="2. Custos Diretos"/>
    <s v="2.3 Sustentabilidade Ambiental e Social"/>
    <s v="2.3.15 Estruturação do monitoramento da qualidade de água na BRI - CPRH "/>
    <s v="2.6"/>
    <s v="2.3.15.6.3"/>
    <s v="BID"/>
    <s v="2.3.15.06 - Aquisição de equipamentos e materiais para o Laboratório da CPRH. - Lote 3"/>
    <s v="7102/2017"/>
    <s v="CBR-676/2017"/>
    <n v="11096.43"/>
    <n v="11096.43"/>
    <n v="0"/>
    <s v="Contrato Concluído"/>
    <s v="Comprometido"/>
    <s v="Sistema Nacional (SN)"/>
    <s v="Sistema Nacional"/>
    <d v="2017-10-19T00:00:00"/>
    <d v="2018-05-14T00:00:00"/>
    <m/>
    <n v="0"/>
    <n v="0"/>
    <n v="0"/>
    <n v="0"/>
    <n v="9722.59"/>
    <n v="11096.43"/>
    <n v="0"/>
    <n v="0.87619081091846651"/>
    <s v="CPRH"/>
    <n v="1373.84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53"/>
  </r>
  <r>
    <s v="2. Custos Diretos"/>
    <s v="2.3 Sustentabilidade Ambiental e Social"/>
    <s v="2.3.15 Estruturação do monitoramento da qualidade de água na BRI - CPRH "/>
    <s v="2.6"/>
    <s v="2.3.15.6.4"/>
    <s v="BID"/>
    <s v="2.3.15.06 - Aquisição de equipamentos e materiais para o Laboratório da CPRH. - Lote 4"/>
    <s v="7102/2017"/>
    <s v="CBR-676/2017"/>
    <n v="28005.29"/>
    <n v="28005.29"/>
    <n v="0"/>
    <s v="Contrato Concluído"/>
    <s v="Comprometido"/>
    <s v="Sistema Nacional (SN)"/>
    <s v="Sistema Nacional"/>
    <d v="2017-10-19T00:00:00"/>
    <d v="2018-05-16T00:00:00"/>
    <m/>
    <n v="0"/>
    <n v="0"/>
    <n v="0"/>
    <n v="0"/>
    <n v="28005.29"/>
    <n v="28005.29"/>
    <n v="0"/>
    <n v="1"/>
    <s v="CPRH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53"/>
  </r>
  <r>
    <s v="2. Custos Diretos"/>
    <s v="2.3 Sustentabilidade Ambiental e Social"/>
    <s v="2.3.15 Estruturação do monitoramento da qualidade de água na BRI - CPRH "/>
    <s v="2.6"/>
    <s v="2.3.15.6.5"/>
    <s v="BID"/>
    <s v="2.3.15.06 - Aquisição de equipamentos e materiais para o Laboratório da CPRH. - Lote 5"/>
    <s v="7102/2017"/>
    <s v="CBR-676/2017"/>
    <n v="7947.15"/>
    <n v="7947.15"/>
    <n v="0"/>
    <s v="Contrato Concluído"/>
    <s v="Comprometido"/>
    <s v="Sistema Nacional (SN)"/>
    <s v="Sistema Nacional"/>
    <d v="2017-10-19T00:00:00"/>
    <d v="2018-06-06T00:00:00"/>
    <m/>
    <n v="0"/>
    <n v="0"/>
    <n v="0"/>
    <n v="0"/>
    <n v="2429.14"/>
    <n v="7947.15"/>
    <n v="0"/>
    <n v="0.30566177812171658"/>
    <s v="CPRH"/>
    <n v="5518.0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53"/>
  </r>
  <r>
    <s v="2. Custos Diretos"/>
    <s v="2.3 Sustentabilidade Ambiental e Social"/>
    <s v="2.3.15 Estruturação do monitoramento da qualidade de água na BRI - CPRH "/>
    <s v="2.6"/>
    <s v="2.3.15.6.6"/>
    <s v="BID"/>
    <s v="2.3.15.06 - Aquisição de equipamentos e materiais para o Laboratório da CPRH. - Lote 6"/>
    <s v="7102/2017"/>
    <s v="CBR-676/2017"/>
    <n v="0"/>
    <n v="0"/>
    <n v="0"/>
    <s v="Contrato Concluído"/>
    <s v="Comprometido"/>
    <s v="Sistema Nacional (SN)"/>
    <s v="Sistema Nacional"/>
    <d v="2017-10-19T00:00:00"/>
    <d v="2018-05-14T00:00:00"/>
    <m/>
    <n v="0"/>
    <n v="0"/>
    <n v="0"/>
    <n v="0"/>
    <n v="0"/>
    <n v="0"/>
    <n v="0"/>
    <s v=""/>
    <s v="CPRH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53"/>
  </r>
  <r>
    <s v="2. Custos Diretos"/>
    <s v="2.3 Sustentabilidade Ambiental e Social"/>
    <s v="Cancelado"/>
    <s v="2.40"/>
    <s v="2.3.15.7.1"/>
    <s v="BID"/>
    <s v="2.3.15.07 - Aquisição de Software para Gestão do Laboratório da CPRH"/>
    <s v=""/>
    <s v=""/>
    <n v="0"/>
    <n v="0"/>
    <n v="0"/>
    <s v="Processo Cancelado"/>
    <s v="Cancelado"/>
    <s v="Seleção Baseada na Qualificação do Consultor (SQC - EXP)"/>
    <s v="Ex-Post"/>
    <s v=""/>
    <s v=""/>
    <m/>
    <n v="0"/>
    <n v="0"/>
    <n v="0"/>
    <n v="0"/>
    <n v="0"/>
    <n v="0"/>
    <n v="0"/>
    <s v=""/>
    <s v="CPRH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54"/>
  </r>
  <r>
    <s v="2. Custos Diretos"/>
    <s v="2.3 Sustentabilidade Ambiental e Social"/>
    <s v="2.3.15 Estruturação do monitoramento da qualidade de água na BRI - CPRH "/>
    <s v="4.59"/>
    <s v="2.3.15.7.2"/>
    <s v="BID"/>
    <s v="2.3.15.07 - Desenvolvimento de Software para Gestão do Laboratório da CPRH"/>
    <s v="7628/2018"/>
    <s v=""/>
    <n v="91019.526315789481"/>
    <n v="91019.526315789481"/>
    <n v="0"/>
    <s v="Contrato em Execução"/>
    <s v="Comprometido"/>
    <s v="Seleção Baseada na Qualificação do Consultor (SQC - EXP)"/>
    <s v="Ex-Post"/>
    <d v="2018-09-05T00:00:00"/>
    <d v="2019-04-03T00:00:00"/>
    <m/>
    <n v="0"/>
    <n v="0"/>
    <n v="0"/>
    <n v="0"/>
    <n v="0"/>
    <n v="0"/>
    <n v="91019.526315789481"/>
    <n v="0"/>
    <s v="CPRH"/>
    <n v="0"/>
    <n v="0"/>
    <n v="0"/>
    <n v="0"/>
    <n v="0"/>
    <n v="0"/>
    <n v="0"/>
    <n v="0"/>
    <n v="18203.9052631579"/>
    <n v="0"/>
    <n v="22754.88157894737"/>
    <n v="0"/>
    <n v="50060.739473684211"/>
    <n v="0"/>
    <n v="0"/>
    <n v="22754.88157894737"/>
    <n v="0"/>
    <n v="27305.857894736841"/>
    <n v="0"/>
    <n v="0"/>
    <n v="0"/>
    <n v="0"/>
    <n v="0"/>
    <n v="0"/>
    <n v="0"/>
    <e v="#NAME?"/>
    <e v="#NAME?"/>
    <x v="255"/>
  </r>
  <r>
    <s v="2. Custos Diretos"/>
    <s v="2.3 Sustentabilidade Ambiental e Social"/>
    <s v="Cancelado"/>
    <s v="4.47"/>
    <s v="2.3.15.8"/>
    <s v="BID"/>
    <s v="2.3.15.08 - Elaboração de Projeto Executivo para construção do Laboratório do CPRH (Exigência para a  Acreditação)"/>
    <s v=""/>
    <s v=""/>
    <n v="0"/>
    <n v="0"/>
    <n v="0"/>
    <s v="Processo Cancelado"/>
    <s v="Cancelado"/>
    <s v="Contratação Direta (CD)"/>
    <s v="Ex-Ante"/>
    <s v=""/>
    <s v="-"/>
    <m/>
    <n v="0"/>
    <n v="0"/>
    <n v="0"/>
    <n v="0"/>
    <n v="0"/>
    <n v="0"/>
    <n v="0"/>
    <s v=""/>
    <s v="CPRH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56"/>
  </r>
  <r>
    <s v="2. Custos Diretos"/>
    <s v="2.3 Sustentabilidade Ambiental e Social"/>
    <s v="2.3.15 Estruturação do monitoramento da qualidade de água na BRI - CPRH "/>
    <s v="1.19"/>
    <s v="2.3.15.9"/>
    <s v="BID"/>
    <s v="2.3.15.09 - Obras do Laboratório do CPRH (Exigência para a Acreditação)"/>
    <s v="7542/2018"/>
    <s v=""/>
    <n v="903116.82368421066"/>
    <n v="903116.82368421066"/>
    <n v="0"/>
    <s v="Contrato em Execução"/>
    <s v="Comprometido"/>
    <s v="Licitação Pública Nacional (LPN - EXP)"/>
    <s v="Ex-Post"/>
    <d v="2018-08-24T00:00:00"/>
    <d v="2019-04-01T00:00:00"/>
    <m/>
    <n v="0"/>
    <n v="0"/>
    <n v="0"/>
    <n v="0"/>
    <n v="0"/>
    <n v="0"/>
    <n v="903116.82368421066"/>
    <n v="0"/>
    <s v="CPRH"/>
    <n v="0"/>
    <n v="0"/>
    <n v="0"/>
    <n v="0"/>
    <n v="0"/>
    <n v="0"/>
    <n v="0"/>
    <n v="18396.489698447371"/>
    <n v="60183.705130315793"/>
    <n v="76493.994966052633"/>
    <n v="71721.022552881579"/>
    <n v="55695.214516605265"/>
    <n v="620626.39681990806"/>
    <n v="55695.214516605265"/>
    <n v="55695.214516605265"/>
    <n v="25147.228286233003"/>
    <n v="158458.36665818244"/>
    <n v="191184.22057282587"/>
    <n v="121779.41498308656"/>
    <n v="31063.226984816894"/>
    <n v="0"/>
    <n v="0"/>
    <n v="0"/>
    <n v="0"/>
    <n v="0"/>
    <e v="#NAME?"/>
    <e v="#NAME?"/>
    <x v="257"/>
  </r>
  <r>
    <s v="2. Custos Diretos"/>
    <s v="2.3 Sustentabilidade Ambiental e Social"/>
    <s v="2.3.15 Estruturação do monitoramento da qualidade de água na BRI - CPRH "/>
    <s v="2.70"/>
    <s v="2.3.15.10"/>
    <s v="BID"/>
    <s v="2.3.15.10 - Aquisição de bens e equipamentos e materiais para o novo Laboratório da CPRH. - Mobiliário"/>
    <s v=""/>
    <s v=""/>
    <n v="85012.528947368424"/>
    <n v="85012.528947368424"/>
    <n v="0"/>
    <s v="Previsto"/>
    <s v="Não Comprometido"/>
    <s v="Licitação Pública Nacional (LPN - EXP)"/>
    <s v="Ex-Post"/>
    <s v=""/>
    <d v="2019-11-05T00:00:00"/>
    <m/>
    <n v="0"/>
    <n v="0"/>
    <n v="0"/>
    <n v="0"/>
    <n v="0"/>
    <n v="0"/>
    <n v="85012.528947368424"/>
    <n v="0"/>
    <s v="CPRH"/>
    <n v="0"/>
    <n v="0"/>
    <n v="0"/>
    <n v="0"/>
    <n v="0"/>
    <n v="0"/>
    <n v="0"/>
    <n v="0"/>
    <n v="0"/>
    <n v="85012.528947368424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58"/>
  </r>
  <r>
    <s v="2. Custos Diretos"/>
    <s v="2.3 Sustentabilidade Ambiental e Social"/>
    <s v="2.3.15 Estruturação do monitoramento da qualidade de água na BRI - CPRH "/>
    <s v="2.68"/>
    <s v="2.3.15.11"/>
    <s v="BID"/>
    <s v="2.3.15.11 - Estruturação do monitoramento da qualidade de água na BRI - Aquisição de bens e equipamentos. -  Caminhonete 4x4"/>
    <s v=""/>
    <s v=""/>
    <n v="154515.78947368421"/>
    <n v="154515.78947368421"/>
    <n v="0"/>
    <s v="Previsto"/>
    <s v="Não Comprometido"/>
    <s v="Licitação Pública Nacional (LPN - EXP)"/>
    <s v="Ex-Post"/>
    <s v=""/>
    <d v="2019-10-11T00:00:00"/>
    <m/>
    <n v="0"/>
    <n v="0"/>
    <n v="0"/>
    <n v="0"/>
    <n v="0"/>
    <n v="0"/>
    <n v="154515.78947368421"/>
    <n v="0"/>
    <s v="CPRH"/>
    <n v="0"/>
    <n v="0"/>
    <n v="0"/>
    <n v="0"/>
    <n v="0"/>
    <n v="0"/>
    <n v="0"/>
    <n v="0"/>
    <n v="0"/>
    <n v="38628.947368421053"/>
    <n v="0"/>
    <n v="115886.84210526316"/>
    <n v="0"/>
    <n v="0"/>
    <n v="0"/>
    <n v="0"/>
    <n v="0"/>
    <n v="0"/>
    <n v="0"/>
    <n v="0"/>
    <n v="0"/>
    <n v="0"/>
    <n v="0"/>
    <n v="0"/>
    <n v="0"/>
    <e v="#NAME?"/>
    <e v="#NAME?"/>
    <x v="259"/>
  </r>
  <r>
    <s v="2. Custos Diretos"/>
    <s v="2.3 Sustentabilidade Ambiental e Social"/>
    <s v="2.3.15 Estruturação do monitoramento da qualidade de água na BRI - CPRH "/>
    <s v="2.77"/>
    <s v="2.3.15.12"/>
    <s v="BID"/>
    <s v="2.3.15.11 - Estruturação do monitoramento da qualidade de água na BRI - Aquisição de solução para Data Discovery, do tipo (similar) QlikSense, com serviços de mentoring para transferência tecnológica."/>
    <s v=""/>
    <s v=""/>
    <n v="223684.21052631579"/>
    <n v="223684.21052631579"/>
    <n v="0"/>
    <s v="Processo em Curso"/>
    <s v="Não Comprometido"/>
    <s v="Licitação Pública Nacional (LPN - EXP)"/>
    <s v="Ex-Post"/>
    <s v=""/>
    <d v="2019-12-17T00:00:00"/>
    <m/>
    <n v="0"/>
    <n v="0"/>
    <n v="0"/>
    <n v="0"/>
    <n v="0"/>
    <n v="0"/>
    <n v="223684.21052631579"/>
    <n v="0"/>
    <s v="CPRH"/>
    <n v="0"/>
    <n v="0"/>
    <n v="0"/>
    <n v="0"/>
    <n v="0"/>
    <n v="0"/>
    <n v="0"/>
    <n v="0"/>
    <n v="0"/>
    <n v="0"/>
    <n v="0"/>
    <n v="223684.21052631579"/>
    <n v="0"/>
    <n v="0"/>
    <n v="0"/>
    <n v="111842.10526315789"/>
    <n v="55921.052631578947"/>
    <n v="27960.526315789473"/>
    <n v="27960.526315789473"/>
    <n v="0"/>
    <n v="0"/>
    <n v="0"/>
    <n v="0"/>
    <n v="0"/>
    <n v="0"/>
    <e v="#NAME?"/>
    <e v="#NAME?"/>
    <x v="260"/>
  </r>
  <r>
    <s v="2. Custos Diretos"/>
    <s v="2.3 Sustentabilidade Ambiental e Social"/>
    <s v="2.3.15 Estruturação do monitoramento da qualidade de água na BRI - CPRH "/>
    <s v="2.87"/>
    <s v="2.3.15.13"/>
    <s v="BID"/>
    <s v="2.3.15.13 - Aquisição de bens e equipamentos e materiais para o novo Laboratório da CPRH. - Espectoftometro de bancada, Bloco Digestor e Turbidímetro Portátil"/>
    <s v=""/>
    <s v=""/>
    <n v="36009.218421052632"/>
    <n v="36009.218421052632"/>
    <n v="0"/>
    <s v="Previsto"/>
    <s v="Não Comprometido"/>
    <s v="Licitação Pública Nacional (LPN - EXP)"/>
    <s v="Ex-Post"/>
    <s v=""/>
    <d v="2019-11-05T00:00:00"/>
    <m/>
    <n v="0"/>
    <n v="0"/>
    <n v="0"/>
    <n v="0"/>
    <n v="0"/>
    <n v="0"/>
    <n v="36009.218421052632"/>
    <n v="0"/>
    <s v="CPRH"/>
    <n v="0"/>
    <n v="0"/>
    <n v="0"/>
    <n v="0"/>
    <n v="0"/>
    <n v="0"/>
    <n v="0"/>
    <n v="0"/>
    <n v="18004.609210526316"/>
    <n v="18004.609210526316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61"/>
  </r>
  <r>
    <s v="2. Custos Diretos"/>
    <s v="2.3 Sustentabilidade Ambiental e Social"/>
    <s v="2.3.15 Estruturação do monitoramento da qualidade de água na BRI - CPRH "/>
    <s v="2.88"/>
    <s v="2.3.15.14"/>
    <s v="BID"/>
    <s v="2.3.15.14 - Estruturação do monitoramento da qualidade de água na BRI - Aquisição de bens e equipamentos. - Tablet, Desktop e Notebooks"/>
    <s v=""/>
    <s v=""/>
    <n v="90779.705263157899"/>
    <n v="90779.705263157899"/>
    <n v="0"/>
    <s v="Previsto"/>
    <s v="Não Comprometido"/>
    <s v="Comparação de Preços (CP) "/>
    <s v="Ex-Post"/>
    <s v=""/>
    <d v="2019-10-08T00:00:00"/>
    <m/>
    <n v="0"/>
    <n v="0"/>
    <n v="0"/>
    <n v="0"/>
    <n v="0"/>
    <n v="0"/>
    <n v="90779.705263157899"/>
    <n v="0"/>
    <s v="CPRH"/>
    <n v="0"/>
    <n v="0"/>
    <n v="0"/>
    <n v="0"/>
    <n v="0"/>
    <n v="0"/>
    <n v="0"/>
    <n v="0"/>
    <n v="10434.212704414571"/>
    <n v="10434.212704414571"/>
    <n v="69911.279854328764"/>
    <n v="0"/>
    <n v="0"/>
    <n v="0"/>
    <n v="0"/>
    <n v="0"/>
    <n v="0"/>
    <n v="0"/>
    <n v="0"/>
    <n v="0"/>
    <n v="0"/>
    <n v="0"/>
    <n v="0"/>
    <n v="0"/>
    <n v="0"/>
    <e v="#NAME?"/>
    <e v="#NAME?"/>
    <x v="262"/>
  </r>
  <r>
    <s v="2. Custos Diretos"/>
    <s v="2.3 Sustentabilidade Ambiental e Social"/>
    <s v="2.3.16 Estudo de Viabilidade Econômica"/>
    <s v="4.17"/>
    <s v="2.3.16.1"/>
    <s v="BID"/>
    <s v="2.3.16.01 - Avaliação Econômica de Tacaimbó"/>
    <s v="5551/2014"/>
    <s v="BR10969"/>
    <n v="62267.5"/>
    <n v="62267.5"/>
    <n v="0"/>
    <s v="Contrato Concluído"/>
    <s v="Comprometido"/>
    <s v="Seleção Baseada na Qualificação do Consultor (SQC - EXP)"/>
    <s v="Ex-Post"/>
    <d v="2014-08-19T00:00:00"/>
    <d v="2015-04-20T00:00:00"/>
    <m/>
    <n v="0"/>
    <n v="51537.58"/>
    <n v="62267.5"/>
    <n v="62267.5"/>
    <n v="62267.5"/>
    <n v="62267.5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63"/>
  </r>
  <r>
    <s v="2. Custos Diretos"/>
    <s v="2.3 Sustentabilidade Ambiental e Social"/>
    <s v="Cancelado"/>
    <s v="4.54"/>
    <s v="2.3.16.2"/>
    <s v="BID"/>
    <s v="2.3.16.02 - Estudo de Viabilidade Econômica Financeira para Fornecimento de Água e de Esgotamento Sanitário para Municípios da Mata Sul de PE."/>
    <s v=""/>
    <s v=""/>
    <n v="0"/>
    <n v="0"/>
    <n v="0"/>
    <s v="Processo Cancelado"/>
    <s v="Cancelado"/>
    <s v="Seleção Baseada na Qualificação do Consultor (SQC - EXP)"/>
    <s v="Ex-Post"/>
    <s v=""/>
    <s v="-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64"/>
  </r>
  <r>
    <s v="2. Custos Diretos"/>
    <s v="2.3 Sustentabilidade Ambiental e Social"/>
    <s v="2.3.16 Estudo de Viabilidade Econômica"/>
    <s v="4.62"/>
    <s v="2.3.16.3"/>
    <s v="BID"/>
    <s v="2.3.16.03 - Plano de Gerenciamento dos Resíduos Sólidos de unidades da Compesa na Bacia Hidrográfica do Rio Ipojuca "/>
    <s v=""/>
    <s v=""/>
    <n v="200000"/>
    <n v="200000"/>
    <n v="0"/>
    <s v="Previsto"/>
    <s v="Não Comprometido"/>
    <s v="Seleção Baseada na Qualificação do Consultor (SQC - EXP)"/>
    <s v="Ex-Post"/>
    <s v=""/>
    <d v="2020-02-04T00:00:00"/>
    <m/>
    <n v="0"/>
    <n v="0"/>
    <n v="0"/>
    <n v="0"/>
    <n v="0"/>
    <n v="0"/>
    <n v="200000"/>
    <n v="0"/>
    <s v="COMPESA"/>
    <n v="0"/>
    <n v="0"/>
    <n v="0"/>
    <n v="0"/>
    <n v="0"/>
    <n v="0"/>
    <n v="0"/>
    <n v="0"/>
    <n v="0"/>
    <n v="0"/>
    <n v="0"/>
    <n v="0"/>
    <n v="200000"/>
    <n v="0"/>
    <n v="0"/>
    <n v="10000"/>
    <n v="26660"/>
    <n v="26660"/>
    <n v="26660"/>
    <n v="26660"/>
    <n v="26660"/>
    <n v="26660"/>
    <n v="30040"/>
    <n v="0"/>
    <n v="0"/>
    <e v="#NAME?"/>
    <e v="#NAME?"/>
    <x v="265"/>
  </r>
  <r>
    <s v="2. Custos Diretos"/>
    <s v="2.3 Sustentabilidade Ambiental e Social"/>
    <s v="2.3.17 - Modernização do Cadastro Técnico e Comercial da COMPESA"/>
    <s v="3.16"/>
    <s v="2.3.17.1"/>
    <s v="BID"/>
    <s v="2.3.17.01 - Modernização do Cadastro de Usuários de Água e Esgoto da COMPESA na BRI"/>
    <s v="6506/2016"/>
    <s v="CBR-676/2017"/>
    <n v="749472.10210526315"/>
    <n v="749472.10210526315"/>
    <n v="0"/>
    <s v="Contrato em Execução"/>
    <s v="Comprometido"/>
    <s v="Sistema Nacional (SN)"/>
    <s v="Sistema Nacional"/>
    <d v="2017-09-30T00:00:00"/>
    <d v="2018-06-15T00:00:00"/>
    <m/>
    <n v="0"/>
    <n v="0"/>
    <n v="0"/>
    <n v="0"/>
    <n v="101795.09"/>
    <n v="352955.05999999994"/>
    <n v="396517.04210526322"/>
    <n v="0.13582238713630318"/>
    <s v="COMPESA"/>
    <n v="0"/>
    <n v="84198.54"/>
    <n v="81003.25"/>
    <n v="67595.539999999994"/>
    <n v="18362.64"/>
    <n v="0"/>
    <n v="102667.97631578948"/>
    <n v="52631.57894736842"/>
    <n v="52631.57894736842"/>
    <n v="52631.57894736842"/>
    <n v="52631.57894736842"/>
    <n v="59457.358421052464"/>
    <n v="23865.392105263218"/>
    <n v="0"/>
    <n v="0"/>
    <n v="0"/>
    <n v="0"/>
    <n v="0"/>
    <n v="0"/>
    <n v="0"/>
    <n v="0"/>
    <n v="0"/>
    <n v="0"/>
    <n v="0"/>
    <n v="0"/>
    <e v="#NAME?"/>
    <e v="#NAME?"/>
    <x v="266"/>
  </r>
  <r>
    <s v="2. Custos Diretos"/>
    <s v="2.3 Sustentabilidade Ambiental e Social"/>
    <s v="2.3.18 Fortalecimento Institucional da APAC"/>
    <s v="2.95"/>
    <s v="2.3.18.1"/>
    <s v="BID"/>
    <s v="2.3.18.01 - Sistema de Informação de Gestão de Recursos Hídricos da APAC"/>
    <s v=""/>
    <s v=""/>
    <n v="297293.50736842107"/>
    <n v="297293.50736842107"/>
    <n v="0"/>
    <s v="Previsto"/>
    <s v="Não Comprometido"/>
    <s v="Contratação Direta (CD) - Consultoria"/>
    <s v="Ex-Ante"/>
    <s v=""/>
    <d v="2019-11-07T00:00:00"/>
    <m/>
    <n v="0"/>
    <n v="0"/>
    <n v="0"/>
    <n v="0"/>
    <n v="0"/>
    <n v="0"/>
    <n v="297293.50736842107"/>
    <n v="0"/>
    <s v="APAC"/>
    <n v="0"/>
    <n v="0"/>
    <n v="0"/>
    <n v="0"/>
    <n v="0"/>
    <n v="0"/>
    <n v="0"/>
    <n v="0"/>
    <n v="0"/>
    <n v="0"/>
    <n v="0"/>
    <n v="0"/>
    <n v="297293.50736842107"/>
    <n v="0"/>
    <n v="0"/>
    <n v="0"/>
    <n v="0"/>
    <n v="0"/>
    <n v="0"/>
    <n v="0"/>
    <n v="0"/>
    <n v="0"/>
    <n v="0"/>
    <n v="0"/>
    <n v="0"/>
    <e v="#NAME?"/>
    <e v="#NAME?"/>
    <x v="267"/>
  </r>
  <r>
    <s v="2. Custos Diretos"/>
    <s v="2.3 Sustentabilidade Ambiental e Social"/>
    <s v="2.3.18 Fortalecimento Institucional da APAC"/>
    <s v="5.32"/>
    <s v="2.3.18.2"/>
    <s v="BID"/>
    <s v="2.3.18.02 - Contratação de Consultor Individual para adquação do sistema de suporte e decisão em recursos Hídricos da APAC."/>
    <s v=""/>
    <s v=""/>
    <n v="23157.894736842107"/>
    <n v="23157.894736842107"/>
    <n v="0"/>
    <s v="Previsto"/>
    <s v="Não Comprometido"/>
    <s v="Comparação de Qualificações (3 CV - EXP)"/>
    <s v="Ex-Post"/>
    <s v=""/>
    <d v="2019-12-21T00:00:00"/>
    <m/>
    <n v="0"/>
    <n v="0"/>
    <n v="0"/>
    <n v="0"/>
    <n v="0"/>
    <n v="0"/>
    <n v="23157.894736842107"/>
    <n v="0"/>
    <s v="APAC"/>
    <n v="0"/>
    <n v="0"/>
    <n v="0"/>
    <n v="0"/>
    <n v="0"/>
    <n v="0"/>
    <n v="0"/>
    <n v="0"/>
    <n v="0"/>
    <n v="0"/>
    <n v="0"/>
    <n v="0"/>
    <n v="23157.894736842107"/>
    <n v="0"/>
    <n v="0"/>
    <n v="0"/>
    <n v="0"/>
    <n v="0"/>
    <n v="0"/>
    <n v="0"/>
    <n v="0"/>
    <n v="0"/>
    <n v="0"/>
    <n v="0"/>
    <n v="0"/>
    <e v="#NAME?"/>
    <e v="#NAME?"/>
    <x v="268"/>
  </r>
  <r>
    <s v="2. Custos Diretos"/>
    <s v="2.3 Sustentabilidade Ambiental e Social"/>
    <s v="2.3.19.01 - Provisionamento para Aditivos e Reajustes - Sustentabilidade Ambiental"/>
    <s v="n.a"/>
    <s v="2.3.19.1"/>
    <s v="BID"/>
    <s v="2.3.19.01 - Provisionamento para Aditivos e Reajustes - Sustentabilidade Ambiental"/>
    <s v=""/>
    <s v=""/>
    <n v="774755.12105263025"/>
    <n v="774755.12105263025"/>
    <n v="0"/>
    <s v="Provisionamento/Componente"/>
    <s v="Comprometido"/>
    <s v="N/A"/>
    <s v="N/A"/>
    <s v="N/A"/>
    <s v=""/>
    <m/>
    <n v="0"/>
    <n v="0"/>
    <n v="0"/>
    <n v="0"/>
    <n v="0"/>
    <n v="0"/>
    <n v="774755.12105263025"/>
    <n v="0"/>
    <s v="APAC/CPRH"/>
    <n v="0"/>
    <n v="0"/>
    <n v="0"/>
    <n v="0"/>
    <n v="0"/>
    <n v="0"/>
    <n v="0"/>
    <n v="0"/>
    <n v="0"/>
    <n v="0"/>
    <n v="0"/>
    <n v="0"/>
    <n v="774755.12105263025"/>
    <n v="0"/>
    <n v="0"/>
    <n v="0"/>
    <n v="0"/>
    <n v="0"/>
    <n v="0"/>
    <n v="129125.8535087717"/>
    <n v="129125.8535087717"/>
    <n v="129125.8535087717"/>
    <n v="129125.8535087717"/>
    <n v="129125.8535087717"/>
    <n v="129125.8535087717"/>
    <e v="#NAME?"/>
    <e v="#NAME?"/>
    <x v="3"/>
  </r>
  <r>
    <s v="3. Custos Associados"/>
    <s v="3.1 Auditoria, Avaliação e Monitoramento"/>
    <s v="3.1.1 Auditoria Independente Externa"/>
    <s v="4.11"/>
    <s v="3.1.1.1"/>
    <s v="BID"/>
    <s v="3.1.01.01 - Auditoria independente externa"/>
    <s v="6541/2016_x000a_6752/2017"/>
    <s v="BR11763"/>
    <n v="211939.94684210527"/>
    <n v="211939.94684210527"/>
    <n v="0"/>
    <s v="Contrato em Execução"/>
    <s v="Comprometido"/>
    <s v="Contratação Direta (CD)"/>
    <s v="Ex-Ante"/>
    <s v="N/A"/>
    <d v="2017-02-22T00:00:00"/>
    <m/>
    <n v="0"/>
    <n v="0"/>
    <n v="0"/>
    <n v="56259.24"/>
    <n v="115115.86"/>
    <n v="163869.66"/>
    <n v="48070.28684210527"/>
    <n v="0.54315319841880039"/>
    <s v="COMPESA"/>
    <n v="0"/>
    <n v="0"/>
    <n v="0"/>
    <n v="0"/>
    <n v="48753.8"/>
    <n v="0"/>
    <n v="0"/>
    <n v="0"/>
    <n v="0"/>
    <n v="0"/>
    <n v="0"/>
    <n v="0"/>
    <n v="48070.286842105255"/>
    <n v="0"/>
    <n v="0"/>
    <n v="0"/>
    <n v="0"/>
    <n v="0"/>
    <n v="0"/>
    <n v="0"/>
    <n v="0"/>
    <n v="0"/>
    <n v="0"/>
    <n v="0"/>
    <n v="0"/>
    <e v="#NAME?"/>
    <e v="#NAME?"/>
    <x v="269"/>
  </r>
  <r>
    <s v="3. Custos Associados"/>
    <s v="3.1 Auditoria, Avaliação e Monitoramento"/>
    <s v="3.2.1 Avaliação Intemediaria - 18 meses"/>
    <s v="5.10"/>
    <s v="3.2.1.1"/>
    <s v="BID"/>
    <s v="3.2.01.01 - Consultoria Individual em apoio a UGP - Avaliação intermediária do Programa"/>
    <s v="6077/2016"/>
    <s v="BR11532"/>
    <n v="19232.400000000001"/>
    <n v="19232.400000000001"/>
    <n v="0"/>
    <s v="Contrato Concluído"/>
    <s v="Comprometido"/>
    <s v="Comparação de Qualificações (3 CV - EXP)"/>
    <s v="Ex-Post"/>
    <d v="2016-01-21T00:00:00"/>
    <d v="2016-06-30T00:00:00"/>
    <m/>
    <n v="0"/>
    <n v="0"/>
    <n v="11937.68"/>
    <n v="19232.400000000001"/>
    <n v="19232.400000000001"/>
    <n v="19232.400000000001"/>
    <n v="0"/>
    <n v="1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270"/>
  </r>
  <r>
    <s v="3. Custos Associados"/>
    <s v="3.1 Auditoria, Avaliação e Monitoramento"/>
    <s v="3.2.2 Avaliação Final"/>
    <s v="4.55"/>
    <s v="3.2.2.1"/>
    <s v="BID"/>
    <s v="3.2.02.01 - Avaliação Final do Programa PSA IPOJUCA"/>
    <s v=""/>
    <s v=""/>
    <n v="68827.653157894732"/>
    <n v="68827.653157894732"/>
    <n v="0"/>
    <s v="Previsto"/>
    <s v="Não Comprometido"/>
    <s v="Comparação de Qualificações (3 CV - EXP)"/>
    <s v="Ex-Post"/>
    <s v=""/>
    <s v="N/A"/>
    <m/>
    <n v="0"/>
    <n v="0"/>
    <n v="0"/>
    <n v="0"/>
    <n v="0"/>
    <n v="0"/>
    <n v="68827.653157894732"/>
    <n v="0"/>
    <s v="COMPESA"/>
    <n v="0"/>
    <n v="0"/>
    <n v="0"/>
    <n v="0"/>
    <n v="0"/>
    <n v="0"/>
    <n v="0"/>
    <n v="0"/>
    <n v="0"/>
    <n v="0"/>
    <n v="0"/>
    <n v="0"/>
    <n v="68827.653157894732"/>
    <n v="0"/>
    <n v="0"/>
    <n v="0"/>
    <n v="0"/>
    <n v="0"/>
    <n v="0"/>
    <n v="0"/>
    <n v="0"/>
    <n v="0"/>
    <n v="0"/>
    <n v="0"/>
    <n v="0"/>
    <e v="#NAME?"/>
    <e v="#NAME?"/>
    <x v="271"/>
  </r>
  <r>
    <s v="4. Contingências"/>
    <s v="4.1 Contigências Físicas e Financeiras"/>
    <s v="4.1.1 Contigências Físicas e Financeiras"/>
    <s v="n.a"/>
    <s v="4.1.1.1"/>
    <s v="BID"/>
    <s v="4.1.01.01 - Contigências Físicas e Financeiras"/>
    <s v=""/>
    <s v=""/>
    <n v="0"/>
    <n v="0"/>
    <n v="0"/>
    <s v="Contigências"/>
    <s v="Não Comprometido"/>
    <s v="N/A"/>
    <s v="N/A"/>
    <s v=""/>
    <s v=""/>
    <m/>
    <n v="0"/>
    <n v="0"/>
    <n v="0"/>
    <n v="0"/>
    <n v="0"/>
    <n v="0"/>
    <n v="0"/>
    <s v=""/>
    <s v="COMPESA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AME?"/>
    <e v="#NAME?"/>
    <x v="3"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x v="272"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x v="273"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x v="27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51734CD-9385-41DD-9CF3-9C628032E3BA}" name="Tabela dinâmica1" cacheId="1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B279" firstHeaderRow="1" firstDataRow="1" firstDataCol="1"/>
  <pivotFields count="57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 sortType="ascending">
      <items count="276">
        <item x="197"/>
        <item x="109"/>
        <item x="124"/>
        <item x="134"/>
        <item x="135"/>
        <item x="137"/>
        <item x="138"/>
        <item x="81"/>
        <item x="15"/>
        <item x="117"/>
        <item x="5"/>
        <item x="133"/>
        <item x="235"/>
        <item x="88"/>
        <item x="73"/>
        <item x="105"/>
        <item x="115"/>
        <item x="91"/>
        <item x="141"/>
        <item x="257"/>
        <item x="216"/>
        <item x="94"/>
        <item x="172"/>
        <item x="18"/>
        <item x="128"/>
        <item x="163"/>
        <item x="85"/>
        <item x="98"/>
        <item x="272"/>
        <item x="95"/>
        <item x="148"/>
        <item x="185"/>
        <item x="77"/>
        <item x="70"/>
        <item x="218"/>
        <item x="198"/>
        <item x="273"/>
        <item x="103"/>
        <item x="200"/>
        <item x="201"/>
        <item x="202"/>
        <item x="203"/>
        <item x="136"/>
        <item x="204"/>
        <item x="219"/>
        <item x="25"/>
        <item x="82"/>
        <item x="222"/>
        <item x="118"/>
        <item x="247"/>
        <item x="253"/>
        <item x="7"/>
        <item x="110"/>
        <item x="111"/>
        <item x="112"/>
        <item x="113"/>
        <item x="114"/>
        <item x="26"/>
        <item x="27"/>
        <item x="30"/>
        <item x="32"/>
        <item x="61"/>
        <item x="151"/>
        <item x="152"/>
        <item x="153"/>
        <item x="154"/>
        <item x="156"/>
        <item x="157"/>
        <item x="158"/>
        <item x="159"/>
        <item x="169"/>
        <item x="1"/>
        <item x="6"/>
        <item x="19"/>
        <item x="119"/>
        <item x="16"/>
        <item x="142"/>
        <item x="74"/>
        <item x="106"/>
        <item x="22"/>
        <item x="64"/>
        <item x="65"/>
        <item x="144"/>
        <item x="224"/>
        <item x="254"/>
        <item x="31"/>
        <item x="92"/>
        <item x="173"/>
        <item x="174"/>
        <item x="175"/>
        <item x="176"/>
        <item x="183"/>
        <item x="184"/>
        <item x="145"/>
        <item x="226"/>
        <item x="155"/>
        <item x="28"/>
        <item x="33"/>
        <item x="34"/>
        <item x="149"/>
        <item x="67"/>
        <item x="96"/>
        <item x="99"/>
        <item x="150"/>
        <item x="129"/>
        <item x="130"/>
        <item x="146"/>
        <item x="147"/>
        <item x="164"/>
        <item x="165"/>
        <item x="166"/>
        <item x="189"/>
        <item x="259"/>
        <item x="29"/>
        <item x="258"/>
        <item x="229"/>
        <item x="116"/>
        <item x="195"/>
        <item x="196"/>
        <item x="177"/>
        <item x="122"/>
        <item x="260"/>
        <item x="35"/>
        <item x="228"/>
        <item x="192"/>
        <item x="230"/>
        <item x="78"/>
        <item x="79"/>
        <item x="86"/>
        <item x="132"/>
        <item x="188"/>
        <item x="261"/>
        <item x="262"/>
        <item x="107"/>
        <item x="227"/>
        <item x="97"/>
        <item x="100"/>
        <item x="104"/>
        <item x="36"/>
        <item x="267"/>
        <item x="243"/>
        <item x="69"/>
        <item x="223"/>
        <item x="4"/>
        <item x="208"/>
        <item x="89"/>
        <item x="140"/>
        <item x="206"/>
        <item x="238"/>
        <item x="240"/>
        <item x="252"/>
        <item x="24"/>
        <item x="63"/>
        <item x="209"/>
        <item x="225"/>
        <item x="236"/>
        <item x="266"/>
        <item x="178"/>
        <item x="179"/>
        <item x="180"/>
        <item x="181"/>
        <item x="239"/>
        <item x="211"/>
        <item x="210"/>
        <item x="102"/>
        <item x="131"/>
        <item x="199"/>
        <item x="101"/>
        <item x="242"/>
        <item x="0"/>
        <item x="2"/>
        <item x="14"/>
        <item x="23"/>
        <item x="72"/>
        <item x="87"/>
        <item x="237"/>
        <item x="249"/>
        <item x="250"/>
        <item x="160"/>
        <item x="269"/>
        <item x="83"/>
        <item x="120"/>
        <item x="125"/>
        <item x="214"/>
        <item x="220"/>
        <item x="263"/>
        <item x="221"/>
        <item x="80"/>
        <item x="71"/>
        <item x="17"/>
        <item x="207"/>
        <item x="205"/>
        <item x="215"/>
        <item x="244"/>
        <item x="245"/>
        <item x="62"/>
        <item x="90"/>
        <item x="139"/>
        <item x="127"/>
        <item x="217"/>
        <item x="233"/>
        <item x="234"/>
        <item x="75"/>
        <item x="232"/>
        <item x="251"/>
        <item x="8"/>
        <item x="9"/>
        <item x="10"/>
        <item x="11"/>
        <item x="21"/>
        <item x="123"/>
        <item x="143"/>
        <item x="167"/>
        <item x="168"/>
        <item x="171"/>
        <item x="256"/>
        <item x="241"/>
        <item x="186"/>
        <item x="187"/>
        <item x="12"/>
        <item x="68"/>
        <item x="182"/>
        <item x="264"/>
        <item x="271"/>
        <item x="66"/>
        <item x="170"/>
        <item x="190"/>
        <item x="255"/>
        <item x="212"/>
        <item x="213"/>
        <item x="265"/>
        <item x="37"/>
        <item x="38"/>
        <item x="39"/>
        <item x="40"/>
        <item x="41"/>
        <item x="42"/>
        <item x="43"/>
        <item x="20"/>
        <item x="161"/>
        <item x="270"/>
        <item x="44"/>
        <item x="162"/>
        <item x="45"/>
        <item x="46"/>
        <item x="47"/>
        <item x="48"/>
        <item x="49"/>
        <item x="50"/>
        <item x="51"/>
        <item x="52"/>
        <item x="193"/>
        <item x="194"/>
        <item x="53"/>
        <item x="54"/>
        <item x="55"/>
        <item x="56"/>
        <item x="57"/>
        <item x="58"/>
        <item x="59"/>
        <item x="60"/>
        <item x="231"/>
        <item x="268"/>
        <item x="13"/>
        <item x="246"/>
        <item x="248"/>
        <item x="84"/>
        <item x="121"/>
        <item x="126"/>
        <item x="76"/>
        <item x="93"/>
        <item x="108"/>
        <item x="191"/>
        <item x="3"/>
        <item x="274"/>
        <item t="default"/>
      </items>
    </pivotField>
    <pivotField dataField="1" dragToRow="0" dragToCol="0" dragToPage="0" showAll="0" defaultSubtotal="0"/>
  </pivotFields>
  <rowFields count="1">
    <field x="55"/>
  </rowFields>
  <rowItems count="27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 t="grand">
      <x/>
    </i>
  </rowItems>
  <colItems count="1">
    <i/>
  </colItems>
  <dataFields count="1">
    <dataField name="Soma de Campo1" fld="56" baseField="55" baseItem="0" numFmtId="4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95BA9-C8A1-4551-A63B-8547E3AE73BF}">
  <sheetPr filterMode="1"/>
  <dimension ref="A1:Q299"/>
  <sheetViews>
    <sheetView tabSelected="1" zoomScale="120" zoomScaleNormal="120" workbookViewId="0">
      <pane ySplit="11" topLeftCell="A18" activePane="bottomLeft" state="frozen"/>
      <selection activeCell="E15" sqref="E15"/>
      <selection pane="bottomLeft" activeCell="H190" sqref="H190"/>
    </sheetView>
  </sheetViews>
  <sheetFormatPr defaultColWidth="9.140625" defaultRowHeight="15" x14ac:dyDescent="0.25"/>
  <cols>
    <col min="1" max="1" width="7.85546875" style="1" customWidth="1"/>
    <col min="2" max="2" width="10.85546875" style="1" customWidth="1"/>
    <col min="3" max="3" width="63.28515625" style="1" customWidth="1"/>
    <col min="4" max="4" width="19.140625" style="1" customWidth="1"/>
    <col min="5" max="5" width="18.140625" style="1" customWidth="1"/>
    <col min="6" max="16" width="13.85546875" style="1" customWidth="1"/>
    <col min="17" max="17" width="13.85546875" style="42" customWidth="1"/>
    <col min="18" max="16384" width="9.140625" style="1"/>
  </cols>
  <sheetData>
    <row r="1" spans="1:17" ht="15.75" customHeight="1" x14ac:dyDescent="0.25">
      <c r="A1" s="2" t="s">
        <v>803</v>
      </c>
      <c r="B1" s="3"/>
      <c r="C1" s="4"/>
      <c r="D1" s="49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1"/>
    </row>
    <row r="2" spans="1:17" ht="15.75" customHeight="1" x14ac:dyDescent="0.25">
      <c r="A2" s="5" t="s">
        <v>804</v>
      </c>
      <c r="B2" s="6"/>
      <c r="C2" s="7"/>
      <c r="D2" s="52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4"/>
    </row>
    <row r="3" spans="1:17" ht="15.75" customHeight="1" x14ac:dyDescent="0.25">
      <c r="A3" s="5" t="s">
        <v>805</v>
      </c>
      <c r="B3" s="6"/>
      <c r="C3" s="7"/>
      <c r="D3" s="52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4"/>
    </row>
    <row r="4" spans="1:17" ht="15.75" customHeight="1" x14ac:dyDescent="0.25">
      <c r="A4" s="5" t="s">
        <v>806</v>
      </c>
      <c r="B4" s="6"/>
      <c r="C4" s="7"/>
      <c r="D4" s="52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4"/>
    </row>
    <row r="5" spans="1:17" ht="15.75" customHeight="1" x14ac:dyDescent="0.25">
      <c r="A5" s="8"/>
      <c r="B5" s="9"/>
      <c r="C5" s="10" t="s">
        <v>807</v>
      </c>
      <c r="D5" s="52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4"/>
    </row>
    <row r="6" spans="1:17" ht="15.75" customHeight="1" x14ac:dyDescent="0.25">
      <c r="A6" s="8"/>
      <c r="B6" s="9"/>
      <c r="C6" s="10" t="s">
        <v>808</v>
      </c>
      <c r="D6" s="52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4"/>
    </row>
    <row r="7" spans="1:17" ht="15.75" customHeight="1" x14ac:dyDescent="0.25">
      <c r="A7" s="8"/>
      <c r="B7" s="9"/>
      <c r="C7" s="10" t="s">
        <v>809</v>
      </c>
      <c r="D7" s="52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4"/>
    </row>
    <row r="8" spans="1:17" ht="15.75" customHeight="1" thickBot="1" x14ac:dyDescent="0.3">
      <c r="A8" s="8"/>
      <c r="B8" s="9"/>
      <c r="C8" s="10" t="s">
        <v>810</v>
      </c>
      <c r="D8" s="55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7"/>
    </row>
    <row r="9" spans="1:17" ht="5.0999999999999996" customHeight="1" thickBot="1" x14ac:dyDescent="0.3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43"/>
    </row>
    <row r="10" spans="1:17" ht="15.75" thickBot="1" x14ac:dyDescent="0.3">
      <c r="A10" s="13">
        <v>1</v>
      </c>
      <c r="B10" s="46" t="s">
        <v>811</v>
      </c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8"/>
      <c r="N10" s="14"/>
      <c r="O10" s="14"/>
      <c r="P10" s="14"/>
      <c r="Q10" s="44"/>
    </row>
    <row r="11" spans="1:17" ht="60.75" thickBot="1" x14ac:dyDescent="0.3">
      <c r="A11" s="15" t="s">
        <v>812</v>
      </c>
      <c r="B11" s="15" t="s">
        <v>813</v>
      </c>
      <c r="C11" s="15" t="s">
        <v>814</v>
      </c>
      <c r="D11" s="15" t="s">
        <v>815</v>
      </c>
      <c r="E11" s="15" t="s">
        <v>816</v>
      </c>
      <c r="F11" s="15" t="s">
        <v>817</v>
      </c>
      <c r="G11" s="15" t="s">
        <v>818</v>
      </c>
      <c r="H11" s="15" t="s">
        <v>819</v>
      </c>
      <c r="I11" s="15" t="s">
        <v>820</v>
      </c>
      <c r="J11" s="15" t="s">
        <v>821</v>
      </c>
      <c r="K11" s="15" t="s">
        <v>822</v>
      </c>
      <c r="L11" s="15" t="s">
        <v>823</v>
      </c>
      <c r="M11" s="15" t="s">
        <v>824</v>
      </c>
      <c r="N11" s="15" t="s">
        <v>825</v>
      </c>
      <c r="O11" s="15" t="s">
        <v>826</v>
      </c>
      <c r="P11" s="15" t="s">
        <v>827</v>
      </c>
      <c r="Q11" s="15" t="s">
        <v>828</v>
      </c>
    </row>
    <row r="12" spans="1:17" ht="24" hidden="1" x14ac:dyDescent="0.25">
      <c r="A12" s="16" t="s">
        <v>505</v>
      </c>
      <c r="B12" s="16" t="s">
        <v>799</v>
      </c>
      <c r="C12" s="17" t="s">
        <v>829</v>
      </c>
      <c r="D12" s="16"/>
      <c r="E12" s="17" t="s">
        <v>553</v>
      </c>
      <c r="F12" s="16"/>
      <c r="G12" s="16" t="s">
        <v>650</v>
      </c>
      <c r="H12" s="18">
        <v>3842.77</v>
      </c>
      <c r="I12" s="19">
        <v>1</v>
      </c>
      <c r="J12" s="19" t="s">
        <v>539</v>
      </c>
      <c r="K12" s="16" t="s">
        <v>180</v>
      </c>
      <c r="L12" s="16" t="s">
        <v>538</v>
      </c>
      <c r="M12" s="20">
        <v>41883</v>
      </c>
      <c r="N12" s="20">
        <v>41975</v>
      </c>
      <c r="O12" s="18"/>
      <c r="P12" s="20" t="s">
        <v>651</v>
      </c>
      <c r="Q12" s="20" t="s">
        <v>548</v>
      </c>
    </row>
    <row r="13" spans="1:17" ht="24" hidden="1" x14ac:dyDescent="0.25">
      <c r="A13" s="16" t="s">
        <v>511</v>
      </c>
      <c r="B13" s="16" t="s">
        <v>799</v>
      </c>
      <c r="C13" s="17" t="s">
        <v>830</v>
      </c>
      <c r="D13" s="16"/>
      <c r="E13" s="17" t="s">
        <v>553</v>
      </c>
      <c r="F13" s="16"/>
      <c r="G13" s="16" t="s">
        <v>661</v>
      </c>
      <c r="H13" s="18">
        <v>381.97</v>
      </c>
      <c r="I13" s="19">
        <v>1</v>
      </c>
      <c r="J13" s="19" t="s">
        <v>539</v>
      </c>
      <c r="K13" s="16" t="s">
        <v>209</v>
      </c>
      <c r="L13" s="16" t="s">
        <v>538</v>
      </c>
      <c r="M13" s="20">
        <v>42781</v>
      </c>
      <c r="N13" s="20">
        <v>42870</v>
      </c>
      <c r="O13" s="18"/>
      <c r="P13" s="20" t="s">
        <v>662</v>
      </c>
      <c r="Q13" s="20" t="s">
        <v>548</v>
      </c>
    </row>
    <row r="14" spans="1:17" ht="24" hidden="1" x14ac:dyDescent="0.25">
      <c r="A14" s="16" t="s">
        <v>513</v>
      </c>
      <c r="B14" s="16" t="s">
        <v>799</v>
      </c>
      <c r="C14" s="17" t="s">
        <v>831</v>
      </c>
      <c r="D14" s="16"/>
      <c r="E14" s="17" t="s">
        <v>549</v>
      </c>
      <c r="F14" s="16"/>
      <c r="G14" s="16" t="s">
        <v>666</v>
      </c>
      <c r="H14" s="18">
        <v>976.74</v>
      </c>
      <c r="I14" s="19" t="s">
        <v>539</v>
      </c>
      <c r="J14" s="19">
        <v>1</v>
      </c>
      <c r="K14" s="16" t="s">
        <v>832</v>
      </c>
      <c r="L14" s="16" t="s">
        <v>550</v>
      </c>
      <c r="M14" s="20">
        <v>41039</v>
      </c>
      <c r="N14" s="20">
        <v>41149</v>
      </c>
      <c r="O14" s="18" t="s">
        <v>833</v>
      </c>
      <c r="P14" s="20" t="s">
        <v>667</v>
      </c>
      <c r="Q14" s="20" t="s">
        <v>548</v>
      </c>
    </row>
    <row r="15" spans="1:17" ht="24" hidden="1" x14ac:dyDescent="0.25">
      <c r="A15" s="16" t="s">
        <v>514</v>
      </c>
      <c r="B15" s="16" t="s">
        <v>799</v>
      </c>
      <c r="C15" s="17" t="s">
        <v>834</v>
      </c>
      <c r="D15" s="16"/>
      <c r="E15" s="17" t="s">
        <v>549</v>
      </c>
      <c r="F15" s="16"/>
      <c r="G15" s="16" t="s">
        <v>668</v>
      </c>
      <c r="H15" s="18">
        <v>9988.77</v>
      </c>
      <c r="I15" s="19" t="s">
        <v>539</v>
      </c>
      <c r="J15" s="19">
        <v>1</v>
      </c>
      <c r="K15" s="16" t="s">
        <v>229</v>
      </c>
      <c r="L15" s="16" t="s">
        <v>550</v>
      </c>
      <c r="M15" s="20">
        <v>41838</v>
      </c>
      <c r="N15" s="20">
        <v>42039</v>
      </c>
      <c r="O15" s="18" t="s">
        <v>833</v>
      </c>
      <c r="P15" s="20" t="s">
        <v>669</v>
      </c>
      <c r="Q15" s="20" t="s">
        <v>536</v>
      </c>
    </row>
    <row r="16" spans="1:17" ht="24" hidden="1" x14ac:dyDescent="0.25">
      <c r="A16" s="16" t="s">
        <v>515</v>
      </c>
      <c r="B16" s="16" t="s">
        <v>799</v>
      </c>
      <c r="C16" s="17" t="s">
        <v>835</v>
      </c>
      <c r="D16" s="16"/>
      <c r="E16" s="17" t="s">
        <v>549</v>
      </c>
      <c r="F16" s="16"/>
      <c r="G16" s="16" t="s">
        <v>671</v>
      </c>
      <c r="H16" s="18">
        <v>11483.96</v>
      </c>
      <c r="I16" s="19" t="s">
        <v>539</v>
      </c>
      <c r="J16" s="19">
        <v>1</v>
      </c>
      <c r="K16" s="16" t="s">
        <v>836</v>
      </c>
      <c r="L16" s="16" t="s">
        <v>550</v>
      </c>
      <c r="M16" s="20">
        <v>41334</v>
      </c>
      <c r="N16" s="20">
        <v>41498</v>
      </c>
      <c r="O16" s="18" t="s">
        <v>833</v>
      </c>
      <c r="P16" s="20" t="s">
        <v>672</v>
      </c>
      <c r="Q16" s="20" t="s">
        <v>536</v>
      </c>
    </row>
    <row r="17" spans="1:17" ht="24" hidden="1" x14ac:dyDescent="0.25">
      <c r="A17" s="16" t="s">
        <v>516</v>
      </c>
      <c r="B17" s="16" t="s">
        <v>799</v>
      </c>
      <c r="C17" s="17" t="s">
        <v>837</v>
      </c>
      <c r="D17" s="16"/>
      <c r="E17" s="17" t="s">
        <v>549</v>
      </c>
      <c r="F17" s="16"/>
      <c r="G17" s="16" t="s">
        <v>673</v>
      </c>
      <c r="H17" s="18">
        <v>2778.1</v>
      </c>
      <c r="I17" s="19" t="s">
        <v>539</v>
      </c>
      <c r="J17" s="19">
        <v>1</v>
      </c>
      <c r="K17" s="16" t="s">
        <v>838</v>
      </c>
      <c r="L17" s="16" t="s">
        <v>550</v>
      </c>
      <c r="M17" s="20">
        <v>41883</v>
      </c>
      <c r="N17" s="20">
        <v>42629</v>
      </c>
      <c r="O17" s="18" t="s">
        <v>833</v>
      </c>
      <c r="P17" s="20" t="s">
        <v>674</v>
      </c>
      <c r="Q17" s="20" t="s">
        <v>536</v>
      </c>
    </row>
    <row r="18" spans="1:17" ht="24" hidden="1" x14ac:dyDescent="0.25">
      <c r="A18" s="16" t="s">
        <v>498</v>
      </c>
      <c r="B18" s="16" t="s">
        <v>799</v>
      </c>
      <c r="C18" s="17" t="s">
        <v>839</v>
      </c>
      <c r="D18" s="16"/>
      <c r="E18" s="17" t="s">
        <v>553</v>
      </c>
      <c r="F18" s="16"/>
      <c r="G18" s="16" t="s">
        <v>630</v>
      </c>
      <c r="H18" s="18">
        <v>12086.4</v>
      </c>
      <c r="I18" s="19">
        <v>1</v>
      </c>
      <c r="J18" s="19" t="s">
        <v>539</v>
      </c>
      <c r="K18" s="16" t="s">
        <v>134</v>
      </c>
      <c r="L18" s="16" t="s">
        <v>538</v>
      </c>
      <c r="M18" s="20">
        <v>42117</v>
      </c>
      <c r="N18" s="20">
        <v>42368</v>
      </c>
      <c r="O18" s="18"/>
      <c r="P18" s="20" t="s">
        <v>631</v>
      </c>
      <c r="Q18" s="20" t="s">
        <v>536</v>
      </c>
    </row>
    <row r="19" spans="1:17" ht="24" hidden="1" x14ac:dyDescent="0.25">
      <c r="A19" s="16" t="s">
        <v>483</v>
      </c>
      <c r="B19" s="16" t="s">
        <v>799</v>
      </c>
      <c r="C19" s="17" t="s">
        <v>840</v>
      </c>
      <c r="D19" s="16"/>
      <c r="E19" s="17" t="s">
        <v>553</v>
      </c>
      <c r="F19" s="16"/>
      <c r="G19" s="16" t="s">
        <v>540</v>
      </c>
      <c r="H19" s="18">
        <v>0</v>
      </c>
      <c r="I19" s="19" t="s">
        <v>539</v>
      </c>
      <c r="J19" s="19" t="s">
        <v>539</v>
      </c>
      <c r="K19" s="16" t="s">
        <v>27</v>
      </c>
      <c r="L19" s="16" t="s">
        <v>542</v>
      </c>
      <c r="M19" s="20" t="s">
        <v>539</v>
      </c>
      <c r="N19" s="20" t="s">
        <v>539</v>
      </c>
      <c r="O19" s="18"/>
      <c r="P19" s="20" t="s">
        <v>539</v>
      </c>
      <c r="Q19" s="20" t="s">
        <v>540</v>
      </c>
    </row>
    <row r="20" spans="1:17" ht="24" hidden="1" x14ac:dyDescent="0.25">
      <c r="A20" s="16" t="s">
        <v>508</v>
      </c>
      <c r="B20" s="16" t="s">
        <v>799</v>
      </c>
      <c r="C20" s="17" t="s">
        <v>841</v>
      </c>
      <c r="D20" s="16"/>
      <c r="E20" s="17" t="s">
        <v>553</v>
      </c>
      <c r="F20" s="16"/>
      <c r="G20" s="16" t="s">
        <v>655</v>
      </c>
      <c r="H20" s="18">
        <v>6508.45</v>
      </c>
      <c r="I20" s="19">
        <v>1</v>
      </c>
      <c r="J20" s="19" t="s">
        <v>539</v>
      </c>
      <c r="K20" s="16" t="s">
        <v>195</v>
      </c>
      <c r="L20" s="16" t="s">
        <v>538</v>
      </c>
      <c r="M20" s="20">
        <v>42672</v>
      </c>
      <c r="N20" s="20">
        <v>42734</v>
      </c>
      <c r="O20" s="18"/>
      <c r="P20" s="20" t="s">
        <v>656</v>
      </c>
      <c r="Q20" s="20" t="s">
        <v>536</v>
      </c>
    </row>
    <row r="21" spans="1:17" ht="24" hidden="1" x14ac:dyDescent="0.25">
      <c r="A21" s="16" t="s">
        <v>8</v>
      </c>
      <c r="B21" s="16" t="s">
        <v>799</v>
      </c>
      <c r="C21" s="17" t="s">
        <v>842</v>
      </c>
      <c r="D21" s="16"/>
      <c r="E21" s="17" t="s">
        <v>553</v>
      </c>
      <c r="F21" s="16"/>
      <c r="G21" s="16" t="s">
        <v>551</v>
      </c>
      <c r="H21" s="18">
        <v>3156.88</v>
      </c>
      <c r="I21" s="19">
        <v>1</v>
      </c>
      <c r="J21" s="19" t="s">
        <v>539</v>
      </c>
      <c r="K21" s="16" t="s">
        <v>7</v>
      </c>
      <c r="L21" s="16" t="s">
        <v>538</v>
      </c>
      <c r="M21" s="20">
        <v>42424</v>
      </c>
      <c r="N21" s="20">
        <v>42566</v>
      </c>
      <c r="O21" s="18"/>
      <c r="P21" s="20" t="s">
        <v>552</v>
      </c>
      <c r="Q21" s="20" t="s">
        <v>536</v>
      </c>
    </row>
    <row r="22" spans="1:17" ht="24" hidden="1" x14ac:dyDescent="0.25">
      <c r="A22" s="16" t="s">
        <v>227</v>
      </c>
      <c r="B22" s="16" t="s">
        <v>799</v>
      </c>
      <c r="C22" s="17" t="s">
        <v>843</v>
      </c>
      <c r="D22" s="16"/>
      <c r="E22" s="17" t="s">
        <v>549</v>
      </c>
      <c r="F22" s="16"/>
      <c r="G22" s="16" t="s">
        <v>665</v>
      </c>
      <c r="H22" s="18">
        <v>0</v>
      </c>
      <c r="I22" s="19" t="s">
        <v>539</v>
      </c>
      <c r="J22" s="19"/>
      <c r="K22" s="16" t="s">
        <v>844</v>
      </c>
      <c r="L22" s="16" t="s">
        <v>550</v>
      </c>
      <c r="M22" s="20">
        <v>43446</v>
      </c>
      <c r="N22" s="20" t="s">
        <v>539</v>
      </c>
      <c r="O22" s="18"/>
      <c r="P22" s="20" t="s">
        <v>539</v>
      </c>
      <c r="Q22" s="20" t="s">
        <v>540</v>
      </c>
    </row>
    <row r="23" spans="1:17" ht="24" hidden="1" x14ac:dyDescent="0.25">
      <c r="A23" s="16" t="s">
        <v>410</v>
      </c>
      <c r="B23" s="16" t="s">
        <v>799</v>
      </c>
      <c r="C23" s="17" t="s">
        <v>845</v>
      </c>
      <c r="D23" s="16"/>
      <c r="E23" s="17" t="s">
        <v>553</v>
      </c>
      <c r="F23" s="16"/>
      <c r="G23" s="16" t="s">
        <v>767</v>
      </c>
      <c r="H23" s="18">
        <v>286.99</v>
      </c>
      <c r="I23" s="19">
        <v>1</v>
      </c>
      <c r="J23" s="19" t="s">
        <v>539</v>
      </c>
      <c r="K23" s="16" t="s">
        <v>409</v>
      </c>
      <c r="L23" s="16" t="s">
        <v>542</v>
      </c>
      <c r="M23" s="20">
        <v>43502</v>
      </c>
      <c r="N23" s="20">
        <v>43602</v>
      </c>
      <c r="O23" s="18"/>
      <c r="P23" s="20" t="s">
        <v>846</v>
      </c>
      <c r="Q23" s="20" t="s">
        <v>536</v>
      </c>
    </row>
    <row r="24" spans="1:17" ht="24" hidden="1" x14ac:dyDescent="0.25">
      <c r="A24" s="16" t="s">
        <v>148</v>
      </c>
      <c r="B24" s="16" t="s">
        <v>799</v>
      </c>
      <c r="C24" s="17" t="s">
        <v>847</v>
      </c>
      <c r="D24" s="16"/>
      <c r="E24" s="17" t="s">
        <v>549</v>
      </c>
      <c r="F24" s="16"/>
      <c r="G24" s="16" t="s">
        <v>540</v>
      </c>
      <c r="H24" s="18">
        <v>0</v>
      </c>
      <c r="I24" s="19" t="s">
        <v>539</v>
      </c>
      <c r="J24" s="19" t="s">
        <v>539</v>
      </c>
      <c r="K24" s="16" t="s">
        <v>848</v>
      </c>
      <c r="L24" s="16" t="s">
        <v>550</v>
      </c>
      <c r="M24" s="20" t="s">
        <v>539</v>
      </c>
      <c r="N24" s="20" t="s">
        <v>539</v>
      </c>
      <c r="O24" s="18"/>
      <c r="P24" s="20" t="s">
        <v>539</v>
      </c>
      <c r="Q24" s="20" t="s">
        <v>540</v>
      </c>
    </row>
    <row r="25" spans="1:17" ht="24" hidden="1" x14ac:dyDescent="0.25">
      <c r="A25" s="16" t="s">
        <v>119</v>
      </c>
      <c r="B25" s="16" t="s">
        <v>799</v>
      </c>
      <c r="C25" s="17" t="s">
        <v>849</v>
      </c>
      <c r="D25" s="16"/>
      <c r="E25" s="17" t="s">
        <v>553</v>
      </c>
      <c r="F25" s="16"/>
      <c r="G25" s="16" t="s">
        <v>627</v>
      </c>
      <c r="H25" s="18">
        <v>7164.05</v>
      </c>
      <c r="I25" s="19">
        <v>1</v>
      </c>
      <c r="J25" s="19" t="s">
        <v>539</v>
      </c>
      <c r="K25" s="16" t="s">
        <v>118</v>
      </c>
      <c r="L25" s="16" t="s">
        <v>542</v>
      </c>
      <c r="M25" s="20">
        <v>43243</v>
      </c>
      <c r="N25" s="20">
        <v>43339</v>
      </c>
      <c r="O25" s="18"/>
      <c r="P25" s="20" t="s">
        <v>846</v>
      </c>
      <c r="Q25" s="20" t="s">
        <v>536</v>
      </c>
    </row>
    <row r="26" spans="1:17" ht="24" hidden="1" x14ac:dyDescent="0.25">
      <c r="A26" s="16" t="s">
        <v>175</v>
      </c>
      <c r="B26" s="16" t="s">
        <v>799</v>
      </c>
      <c r="C26" s="17" t="s">
        <v>850</v>
      </c>
      <c r="D26" s="16"/>
      <c r="E26" s="17" t="s">
        <v>553</v>
      </c>
      <c r="F26" s="16"/>
      <c r="G26" s="16" t="s">
        <v>649</v>
      </c>
      <c r="H26" s="18">
        <v>9994.9699999999993</v>
      </c>
      <c r="I26" s="19">
        <v>1</v>
      </c>
      <c r="J26" s="19" t="s">
        <v>539</v>
      </c>
      <c r="K26" s="16" t="s">
        <v>174</v>
      </c>
      <c r="L26" s="16" t="s">
        <v>542</v>
      </c>
      <c r="M26" s="20">
        <v>43526</v>
      </c>
      <c r="N26" s="20">
        <v>43609</v>
      </c>
      <c r="O26" s="18"/>
      <c r="P26" s="20" t="s">
        <v>846</v>
      </c>
      <c r="Q26" s="20" t="s">
        <v>536</v>
      </c>
    </row>
    <row r="27" spans="1:17" ht="24" hidden="1" x14ac:dyDescent="0.25">
      <c r="A27" s="16" t="s">
        <v>192</v>
      </c>
      <c r="B27" s="16" t="s">
        <v>799</v>
      </c>
      <c r="C27" s="17" t="s">
        <v>851</v>
      </c>
      <c r="D27" s="16"/>
      <c r="E27" s="17" t="s">
        <v>553</v>
      </c>
      <c r="F27" s="16"/>
      <c r="G27" s="16" t="s">
        <v>653</v>
      </c>
      <c r="H27" s="18">
        <v>104.71</v>
      </c>
      <c r="I27" s="19">
        <v>1</v>
      </c>
      <c r="J27" s="19" t="s">
        <v>539</v>
      </c>
      <c r="K27" s="16" t="s">
        <v>191</v>
      </c>
      <c r="L27" s="16" t="s">
        <v>542</v>
      </c>
      <c r="M27" s="20">
        <v>43602</v>
      </c>
      <c r="N27" s="20">
        <v>43716</v>
      </c>
      <c r="O27" s="18"/>
      <c r="P27" s="20" t="s">
        <v>539</v>
      </c>
      <c r="Q27" s="20" t="s">
        <v>589</v>
      </c>
    </row>
    <row r="28" spans="1:17" ht="36" hidden="1" x14ac:dyDescent="0.25">
      <c r="A28" s="16" t="s">
        <v>153</v>
      </c>
      <c r="B28" s="16" t="s">
        <v>799</v>
      </c>
      <c r="C28" s="17" t="s">
        <v>852</v>
      </c>
      <c r="D28" s="16"/>
      <c r="E28" s="17" t="s">
        <v>553</v>
      </c>
      <c r="F28" s="16"/>
      <c r="G28" s="16" t="s">
        <v>641</v>
      </c>
      <c r="H28" s="18">
        <v>926.64</v>
      </c>
      <c r="I28" s="19">
        <v>1</v>
      </c>
      <c r="J28" s="19" t="s">
        <v>539</v>
      </c>
      <c r="K28" s="16" t="s">
        <v>853</v>
      </c>
      <c r="L28" s="16" t="s">
        <v>538</v>
      </c>
      <c r="M28" s="20">
        <v>42746</v>
      </c>
      <c r="N28" s="20">
        <v>42870</v>
      </c>
      <c r="O28" s="18"/>
      <c r="P28" s="20" t="s">
        <v>642</v>
      </c>
      <c r="Q28" s="20" t="s">
        <v>548</v>
      </c>
    </row>
    <row r="29" spans="1:17" ht="24" hidden="1" x14ac:dyDescent="0.25">
      <c r="A29" s="16" t="s">
        <v>240</v>
      </c>
      <c r="B29" s="16" t="s">
        <v>799</v>
      </c>
      <c r="C29" s="17" t="s">
        <v>854</v>
      </c>
      <c r="D29" s="16"/>
      <c r="E29" s="17" t="s">
        <v>553</v>
      </c>
      <c r="F29" s="16"/>
      <c r="G29" s="16" t="s">
        <v>677</v>
      </c>
      <c r="H29" s="18">
        <v>1255.21</v>
      </c>
      <c r="I29" s="19">
        <v>1</v>
      </c>
      <c r="J29" s="19" t="s">
        <v>539</v>
      </c>
      <c r="K29" s="16" t="s">
        <v>239</v>
      </c>
      <c r="L29" s="16" t="s">
        <v>538</v>
      </c>
      <c r="M29" s="20">
        <v>42882</v>
      </c>
      <c r="N29" s="20">
        <v>43203</v>
      </c>
      <c r="O29" s="18"/>
      <c r="P29" s="20" t="s">
        <v>678</v>
      </c>
      <c r="Q29" s="20" t="s">
        <v>536</v>
      </c>
    </row>
    <row r="30" spans="1:17" ht="24" hidden="1" x14ac:dyDescent="0.25">
      <c r="A30" s="16" t="s">
        <v>447</v>
      </c>
      <c r="B30" s="16" t="s">
        <v>802</v>
      </c>
      <c r="C30" s="17" t="s">
        <v>855</v>
      </c>
      <c r="D30" s="16"/>
      <c r="E30" s="17" t="s">
        <v>553</v>
      </c>
      <c r="F30" s="16"/>
      <c r="G30" s="16" t="s">
        <v>791</v>
      </c>
      <c r="H30" s="18">
        <v>903.12</v>
      </c>
      <c r="I30" s="19">
        <v>1</v>
      </c>
      <c r="J30" s="19" t="s">
        <v>539</v>
      </c>
      <c r="K30" s="16" t="s">
        <v>446</v>
      </c>
      <c r="L30" s="16" t="s">
        <v>542</v>
      </c>
      <c r="M30" s="20">
        <v>43336</v>
      </c>
      <c r="N30" s="20">
        <v>43556</v>
      </c>
      <c r="O30" s="18"/>
      <c r="P30" s="20" t="s">
        <v>846</v>
      </c>
      <c r="Q30" s="20" t="s">
        <v>536</v>
      </c>
    </row>
    <row r="31" spans="1:17" ht="24" hidden="1" x14ac:dyDescent="0.25">
      <c r="A31" s="16" t="s">
        <v>376</v>
      </c>
      <c r="B31" s="16" t="s">
        <v>800</v>
      </c>
      <c r="C31" s="17" t="s">
        <v>856</v>
      </c>
      <c r="D31" s="16"/>
      <c r="E31" s="17" t="s">
        <v>553</v>
      </c>
      <c r="F31" s="16"/>
      <c r="G31" s="16" t="s">
        <v>748</v>
      </c>
      <c r="H31" s="18">
        <v>1643.81</v>
      </c>
      <c r="I31" s="19">
        <v>1</v>
      </c>
      <c r="J31" s="19" t="s">
        <v>539</v>
      </c>
      <c r="K31" s="16" t="s">
        <v>375</v>
      </c>
      <c r="L31" s="16" t="s">
        <v>542</v>
      </c>
      <c r="M31" s="20">
        <v>43423</v>
      </c>
      <c r="N31" s="20">
        <v>43553</v>
      </c>
      <c r="O31" s="18"/>
      <c r="P31" s="20" t="s">
        <v>846</v>
      </c>
      <c r="Q31" s="20" t="s">
        <v>536</v>
      </c>
    </row>
    <row r="32" spans="1:17" ht="24" hidden="1" x14ac:dyDescent="0.25">
      <c r="A32" s="16" t="s">
        <v>158</v>
      </c>
      <c r="B32" s="16" t="s">
        <v>799</v>
      </c>
      <c r="C32" s="17" t="s">
        <v>857</v>
      </c>
      <c r="D32" s="16"/>
      <c r="E32" s="17" t="s">
        <v>553</v>
      </c>
      <c r="F32" s="16"/>
      <c r="G32" s="16" t="s">
        <v>540</v>
      </c>
      <c r="H32" s="18">
        <v>0</v>
      </c>
      <c r="I32" s="19" t="s">
        <v>539</v>
      </c>
      <c r="J32" s="19" t="s">
        <v>539</v>
      </c>
      <c r="K32" s="16" t="s">
        <v>157</v>
      </c>
      <c r="L32" s="16" t="s">
        <v>542</v>
      </c>
      <c r="M32" s="20" t="s">
        <v>539</v>
      </c>
      <c r="N32" s="20" t="s">
        <v>539</v>
      </c>
      <c r="O32" s="18"/>
      <c r="P32" s="20" t="s">
        <v>539</v>
      </c>
      <c r="Q32" s="20" t="s">
        <v>540</v>
      </c>
    </row>
    <row r="33" spans="1:17" ht="36" hidden="1" x14ac:dyDescent="0.25">
      <c r="A33" s="16" t="s">
        <v>293</v>
      </c>
      <c r="B33" s="16" t="s">
        <v>799</v>
      </c>
      <c r="C33" s="17" t="s">
        <v>858</v>
      </c>
      <c r="D33" s="16"/>
      <c r="E33" s="17" t="s">
        <v>715</v>
      </c>
      <c r="F33" s="16"/>
      <c r="G33" s="16" t="s">
        <v>713</v>
      </c>
      <c r="H33" s="18">
        <v>12860.09</v>
      </c>
      <c r="I33" s="19">
        <v>1</v>
      </c>
      <c r="J33" s="19" t="s">
        <v>539</v>
      </c>
      <c r="K33" s="16" t="s">
        <v>292</v>
      </c>
      <c r="L33" s="16" t="s">
        <v>538</v>
      </c>
      <c r="M33" s="20">
        <v>43026</v>
      </c>
      <c r="N33" s="20">
        <v>43171</v>
      </c>
      <c r="O33" s="18"/>
      <c r="P33" s="20" t="s">
        <v>714</v>
      </c>
      <c r="Q33" s="20" t="s">
        <v>536</v>
      </c>
    </row>
    <row r="34" spans="1:17" ht="24" hidden="1" x14ac:dyDescent="0.25">
      <c r="A34" s="16" t="s">
        <v>34</v>
      </c>
      <c r="B34" s="16" t="s">
        <v>799</v>
      </c>
      <c r="C34" s="17" t="s">
        <v>859</v>
      </c>
      <c r="D34" s="16"/>
      <c r="E34" s="17" t="s">
        <v>553</v>
      </c>
      <c r="F34" s="16"/>
      <c r="G34" s="16" t="s">
        <v>540</v>
      </c>
      <c r="H34" s="18">
        <v>0</v>
      </c>
      <c r="I34" s="19" t="s">
        <v>539</v>
      </c>
      <c r="J34" s="19" t="s">
        <v>539</v>
      </c>
      <c r="K34" s="16" t="s">
        <v>33</v>
      </c>
      <c r="L34" s="16" t="s">
        <v>538</v>
      </c>
      <c r="M34" s="20" t="s">
        <v>539</v>
      </c>
      <c r="N34" s="20" t="s">
        <v>539</v>
      </c>
      <c r="O34" s="18"/>
      <c r="P34" s="20" t="s">
        <v>539</v>
      </c>
      <c r="Q34" s="20" t="s">
        <v>540</v>
      </c>
    </row>
    <row r="35" spans="1:17" ht="24" hidden="1" x14ac:dyDescent="0.25">
      <c r="A35" s="16" t="s">
        <v>218</v>
      </c>
      <c r="B35" s="16" t="s">
        <v>799</v>
      </c>
      <c r="C35" s="17" t="s">
        <v>860</v>
      </c>
      <c r="D35" s="16"/>
      <c r="E35" s="17" t="s">
        <v>553</v>
      </c>
      <c r="F35" s="16"/>
      <c r="G35" s="16" t="s">
        <v>540</v>
      </c>
      <c r="H35" s="18">
        <v>0</v>
      </c>
      <c r="I35" s="19" t="s">
        <v>539</v>
      </c>
      <c r="J35" s="19" t="s">
        <v>539</v>
      </c>
      <c r="K35" s="16" t="s">
        <v>217</v>
      </c>
      <c r="L35" s="16" t="s">
        <v>542</v>
      </c>
      <c r="M35" s="20" t="s">
        <v>539</v>
      </c>
      <c r="N35" s="20" t="s">
        <v>539</v>
      </c>
      <c r="O35" s="18"/>
      <c r="P35" s="20" t="s">
        <v>539</v>
      </c>
      <c r="Q35" s="20" t="s">
        <v>540</v>
      </c>
    </row>
    <row r="36" spans="1:17" ht="24" hidden="1" x14ac:dyDescent="0.25">
      <c r="A36" s="16" t="s">
        <v>278</v>
      </c>
      <c r="B36" s="16" t="s">
        <v>799</v>
      </c>
      <c r="C36" s="17" t="s">
        <v>861</v>
      </c>
      <c r="D36" s="16"/>
      <c r="E36" s="17" t="s">
        <v>553</v>
      </c>
      <c r="F36" s="16"/>
      <c r="G36" s="16" t="s">
        <v>540</v>
      </c>
      <c r="H36" s="18">
        <v>0</v>
      </c>
      <c r="I36" s="19" t="s">
        <v>539</v>
      </c>
      <c r="J36" s="19" t="s">
        <v>539</v>
      </c>
      <c r="K36" s="16" t="s">
        <v>277</v>
      </c>
      <c r="L36" s="16" t="s">
        <v>542</v>
      </c>
      <c r="M36" s="20" t="s">
        <v>539</v>
      </c>
      <c r="N36" s="20" t="s">
        <v>539</v>
      </c>
      <c r="O36" s="18"/>
      <c r="P36" s="20" t="s">
        <v>539</v>
      </c>
      <c r="Q36" s="20" t="s">
        <v>540</v>
      </c>
    </row>
    <row r="37" spans="1:17" ht="24" hidden="1" x14ac:dyDescent="0.25">
      <c r="A37" s="16" t="s">
        <v>143</v>
      </c>
      <c r="B37" s="16" t="s">
        <v>799</v>
      </c>
      <c r="C37" s="17" t="s">
        <v>862</v>
      </c>
      <c r="D37" s="16"/>
      <c r="E37" s="17" t="s">
        <v>553</v>
      </c>
      <c r="F37" s="16"/>
      <c r="G37" s="16" t="s">
        <v>540</v>
      </c>
      <c r="H37" s="18">
        <v>0</v>
      </c>
      <c r="I37" s="19" t="s">
        <v>539</v>
      </c>
      <c r="J37" s="19" t="s">
        <v>539</v>
      </c>
      <c r="K37" s="16" t="s">
        <v>142</v>
      </c>
      <c r="L37" s="16" t="s">
        <v>542</v>
      </c>
      <c r="M37" s="20" t="s">
        <v>539</v>
      </c>
      <c r="N37" s="20" t="s">
        <v>539</v>
      </c>
      <c r="O37" s="18"/>
      <c r="P37" s="20" t="s">
        <v>539</v>
      </c>
      <c r="Q37" s="20" t="s">
        <v>540</v>
      </c>
    </row>
    <row r="38" spans="1:17" ht="36" hidden="1" x14ac:dyDescent="0.25">
      <c r="A38" s="16" t="s">
        <v>163</v>
      </c>
      <c r="B38" s="16" t="s">
        <v>799</v>
      </c>
      <c r="C38" s="17" t="s">
        <v>863</v>
      </c>
      <c r="D38" s="16"/>
      <c r="E38" s="17" t="s">
        <v>553</v>
      </c>
      <c r="F38" s="16"/>
      <c r="G38" s="16" t="s">
        <v>646</v>
      </c>
      <c r="H38" s="18">
        <v>3157.87</v>
      </c>
      <c r="I38" s="19">
        <v>1</v>
      </c>
      <c r="J38" s="19" t="s">
        <v>539</v>
      </c>
      <c r="K38" s="16" t="s">
        <v>162</v>
      </c>
      <c r="L38" s="16" t="s">
        <v>542</v>
      </c>
      <c r="M38" s="20">
        <v>43414</v>
      </c>
      <c r="N38" s="20">
        <v>43525</v>
      </c>
      <c r="O38" s="18"/>
      <c r="P38" s="20" t="s">
        <v>846</v>
      </c>
      <c r="Q38" s="20" t="s">
        <v>536</v>
      </c>
    </row>
    <row r="39" spans="1:17" ht="36" hidden="1" x14ac:dyDescent="0.25">
      <c r="A39" s="16" t="s">
        <v>864</v>
      </c>
      <c r="B39" s="16" t="s">
        <v>799</v>
      </c>
      <c r="C39" s="17" t="s">
        <v>865</v>
      </c>
      <c r="D39" s="16"/>
      <c r="E39" s="17" t="s">
        <v>553</v>
      </c>
      <c r="F39" s="16"/>
      <c r="G39" s="16" t="s">
        <v>540</v>
      </c>
      <c r="H39" s="18">
        <v>0</v>
      </c>
      <c r="I39" s="19"/>
      <c r="J39" s="19" t="s">
        <v>539</v>
      </c>
      <c r="K39" s="16" t="s">
        <v>545</v>
      </c>
      <c r="L39" s="16" t="s">
        <v>542</v>
      </c>
      <c r="M39" s="20"/>
      <c r="N39" s="20" t="s">
        <v>539</v>
      </c>
      <c r="O39" s="18"/>
      <c r="P39" s="20" t="s">
        <v>539</v>
      </c>
      <c r="Q39" s="20" t="s">
        <v>540</v>
      </c>
    </row>
    <row r="40" spans="1:17" ht="24" hidden="1" x14ac:dyDescent="0.25">
      <c r="A40" s="16" t="s">
        <v>159</v>
      </c>
      <c r="B40" s="16" t="s">
        <v>799</v>
      </c>
      <c r="C40" s="17" t="s">
        <v>866</v>
      </c>
      <c r="D40" s="16"/>
      <c r="E40" s="17" t="s">
        <v>553</v>
      </c>
      <c r="F40" s="16"/>
      <c r="G40" s="16" t="s">
        <v>644</v>
      </c>
      <c r="H40" s="18">
        <v>1164.3900000000001</v>
      </c>
      <c r="I40" s="19">
        <v>1</v>
      </c>
      <c r="J40" s="19" t="s">
        <v>539</v>
      </c>
      <c r="K40" s="16" t="s">
        <v>867</v>
      </c>
      <c r="L40" s="16" t="s">
        <v>542</v>
      </c>
      <c r="M40" s="20">
        <v>43310</v>
      </c>
      <c r="N40" s="20">
        <v>43425</v>
      </c>
      <c r="O40" s="18"/>
      <c r="P40" s="20" t="s">
        <v>846</v>
      </c>
      <c r="Q40" s="20" t="s">
        <v>536</v>
      </c>
    </row>
    <row r="41" spans="1:17" ht="24" hidden="1" x14ac:dyDescent="0.25">
      <c r="A41" s="16" t="s">
        <v>254</v>
      </c>
      <c r="B41" s="16" t="s">
        <v>799</v>
      </c>
      <c r="C41" s="17" t="s">
        <v>868</v>
      </c>
      <c r="D41" s="16"/>
      <c r="E41" s="17" t="s">
        <v>553</v>
      </c>
      <c r="F41" s="16"/>
      <c r="G41" s="16" t="s">
        <v>686</v>
      </c>
      <c r="H41" s="18">
        <v>813.49</v>
      </c>
      <c r="I41" s="19">
        <v>1</v>
      </c>
      <c r="J41" s="19" t="s">
        <v>539</v>
      </c>
      <c r="K41" s="16" t="s">
        <v>253</v>
      </c>
      <c r="L41" s="16" t="s">
        <v>542</v>
      </c>
      <c r="M41" s="20">
        <v>43251</v>
      </c>
      <c r="N41" s="20">
        <v>43427</v>
      </c>
      <c r="O41" s="18"/>
      <c r="P41" s="20" t="s">
        <v>846</v>
      </c>
      <c r="Q41" s="20" t="s">
        <v>536</v>
      </c>
    </row>
    <row r="42" spans="1:17" ht="24" hidden="1" x14ac:dyDescent="0.25">
      <c r="A42" s="16" t="s">
        <v>317</v>
      </c>
      <c r="B42" s="16" t="s">
        <v>799</v>
      </c>
      <c r="C42" s="17" t="s">
        <v>869</v>
      </c>
      <c r="D42" s="16"/>
      <c r="E42" s="17" t="s">
        <v>553</v>
      </c>
      <c r="F42" s="16"/>
      <c r="G42" s="16" t="s">
        <v>686</v>
      </c>
      <c r="H42" s="18">
        <v>389.97</v>
      </c>
      <c r="I42" s="19">
        <v>1</v>
      </c>
      <c r="J42" s="19" t="s">
        <v>539</v>
      </c>
      <c r="K42" s="16" t="s">
        <v>316</v>
      </c>
      <c r="L42" s="16" t="s">
        <v>542</v>
      </c>
      <c r="M42" s="20">
        <v>43602</v>
      </c>
      <c r="N42" s="20">
        <v>43703</v>
      </c>
      <c r="O42" s="18"/>
      <c r="P42" s="20" t="s">
        <v>539</v>
      </c>
      <c r="Q42" s="20" t="s">
        <v>589</v>
      </c>
    </row>
    <row r="43" spans="1:17" ht="24" hidden="1" x14ac:dyDescent="0.25">
      <c r="A43" s="16" t="s">
        <v>127</v>
      </c>
      <c r="B43" s="16" t="s">
        <v>799</v>
      </c>
      <c r="C43" s="17" t="s">
        <v>870</v>
      </c>
      <c r="D43" s="16"/>
      <c r="E43" s="17" t="s">
        <v>553</v>
      </c>
      <c r="F43" s="16"/>
      <c r="G43" s="16" t="s">
        <v>628</v>
      </c>
      <c r="H43" s="18">
        <v>3440.97</v>
      </c>
      <c r="I43" s="19">
        <v>1</v>
      </c>
      <c r="J43" s="19" t="s">
        <v>539</v>
      </c>
      <c r="K43" s="16" t="s">
        <v>126</v>
      </c>
      <c r="L43" s="16" t="s">
        <v>542</v>
      </c>
      <c r="M43" s="20">
        <v>43477</v>
      </c>
      <c r="N43" s="20">
        <v>43600</v>
      </c>
      <c r="O43" s="18"/>
      <c r="P43" s="20" t="s">
        <v>846</v>
      </c>
      <c r="Q43" s="20" t="s">
        <v>536</v>
      </c>
    </row>
    <row r="44" spans="1:17" ht="36" hidden="1" x14ac:dyDescent="0.25">
      <c r="A44" s="16" t="s">
        <v>113</v>
      </c>
      <c r="B44" s="16" t="s">
        <v>799</v>
      </c>
      <c r="C44" s="17" t="s">
        <v>871</v>
      </c>
      <c r="D44" s="16"/>
      <c r="E44" s="17" t="s">
        <v>553</v>
      </c>
      <c r="F44" s="16"/>
      <c r="G44" s="16" t="s">
        <v>540</v>
      </c>
      <c r="H44" s="18">
        <v>0</v>
      </c>
      <c r="I44" s="19" t="s">
        <v>539</v>
      </c>
      <c r="J44" s="19" t="s">
        <v>539</v>
      </c>
      <c r="K44" s="16" t="s">
        <v>872</v>
      </c>
      <c r="L44" s="16" t="s">
        <v>542</v>
      </c>
      <c r="M44" s="20" t="s">
        <v>539</v>
      </c>
      <c r="N44" s="20" t="s">
        <v>539</v>
      </c>
      <c r="O44" s="18"/>
      <c r="P44" s="20" t="s">
        <v>539</v>
      </c>
      <c r="Q44" s="20" t="s">
        <v>540</v>
      </c>
    </row>
    <row r="45" spans="1:17" ht="24" hidden="1" x14ac:dyDescent="0.25">
      <c r="A45" s="16" t="s">
        <v>379</v>
      </c>
      <c r="B45" s="16" t="s">
        <v>800</v>
      </c>
      <c r="C45" s="17" t="s">
        <v>873</v>
      </c>
      <c r="D45" s="16"/>
      <c r="E45" s="17" t="s">
        <v>553</v>
      </c>
      <c r="F45" s="16">
        <v>1</v>
      </c>
      <c r="G45" s="16" t="s">
        <v>751</v>
      </c>
      <c r="H45" s="18">
        <v>1049.28</v>
      </c>
      <c r="I45" s="19">
        <v>1</v>
      </c>
      <c r="J45" s="19" t="s">
        <v>539</v>
      </c>
      <c r="K45" s="16" t="s">
        <v>874</v>
      </c>
      <c r="L45" s="16" t="s">
        <v>542</v>
      </c>
      <c r="M45" s="20">
        <v>43581</v>
      </c>
      <c r="N45" s="20">
        <v>43699</v>
      </c>
      <c r="O45" s="18"/>
      <c r="P45" s="20" t="s">
        <v>539</v>
      </c>
      <c r="Q45" s="20" t="s">
        <v>589</v>
      </c>
    </row>
    <row r="46" spans="1:17" ht="24" hidden="1" x14ac:dyDescent="0.25">
      <c r="A46" s="16" t="s">
        <v>342</v>
      </c>
      <c r="B46" s="16" t="s">
        <v>799</v>
      </c>
      <c r="C46" s="17" t="s">
        <v>875</v>
      </c>
      <c r="D46" s="16"/>
      <c r="E46" s="17" t="s">
        <v>553</v>
      </c>
      <c r="F46" s="16"/>
      <c r="G46" s="16" t="s">
        <v>730</v>
      </c>
      <c r="H46" s="18">
        <v>7389.43</v>
      </c>
      <c r="I46" s="19">
        <v>1</v>
      </c>
      <c r="J46" s="19" t="s">
        <v>539</v>
      </c>
      <c r="K46" s="16" t="s">
        <v>341</v>
      </c>
      <c r="L46" s="16" t="s">
        <v>542</v>
      </c>
      <c r="M46" s="20">
        <v>43463</v>
      </c>
      <c r="N46" s="20">
        <v>43556</v>
      </c>
      <c r="O46" s="18"/>
      <c r="P46" s="20" t="s">
        <v>846</v>
      </c>
      <c r="Q46" s="20" t="s">
        <v>536</v>
      </c>
    </row>
    <row r="47" spans="1:17" ht="24" hidden="1" x14ac:dyDescent="0.25">
      <c r="A47" s="16" t="s">
        <v>876</v>
      </c>
      <c r="B47" s="16" t="s">
        <v>799</v>
      </c>
      <c r="C47" s="17" t="s">
        <v>877</v>
      </c>
      <c r="D47" s="16"/>
      <c r="E47" s="17" t="s">
        <v>553</v>
      </c>
      <c r="F47" s="16"/>
      <c r="G47" s="16" t="s">
        <v>540</v>
      </c>
      <c r="H47" s="18">
        <v>0</v>
      </c>
      <c r="I47" s="19"/>
      <c r="J47" s="19" t="s">
        <v>539</v>
      </c>
      <c r="K47" s="16" t="s">
        <v>545</v>
      </c>
      <c r="L47" s="16" t="s">
        <v>542</v>
      </c>
      <c r="M47" s="20"/>
      <c r="N47" s="20" t="s">
        <v>539</v>
      </c>
      <c r="O47" s="18"/>
      <c r="P47" s="20" t="s">
        <v>539</v>
      </c>
      <c r="Q47" s="20" t="s">
        <v>540</v>
      </c>
    </row>
    <row r="48" spans="1:17" ht="24" hidden="1" x14ac:dyDescent="0.25">
      <c r="A48" s="16" t="s">
        <v>171</v>
      </c>
      <c r="B48" s="16" t="s">
        <v>799</v>
      </c>
      <c r="C48" s="17" t="s">
        <v>878</v>
      </c>
      <c r="D48" s="16"/>
      <c r="E48" s="17" t="s">
        <v>553</v>
      </c>
      <c r="F48" s="16"/>
      <c r="G48" s="16" t="s">
        <v>648</v>
      </c>
      <c r="H48" s="18">
        <v>601.20000000000005</v>
      </c>
      <c r="I48" s="19">
        <v>1</v>
      </c>
      <c r="J48" s="19" t="s">
        <v>539</v>
      </c>
      <c r="K48" s="16" t="s">
        <v>170</v>
      </c>
      <c r="L48" s="16" t="s">
        <v>542</v>
      </c>
      <c r="M48" s="20">
        <v>43615</v>
      </c>
      <c r="N48" s="20">
        <v>43711</v>
      </c>
      <c r="O48" s="18"/>
      <c r="P48" s="20" t="s">
        <v>539</v>
      </c>
      <c r="Q48" s="20" t="s">
        <v>589</v>
      </c>
    </row>
    <row r="49" spans="1:17" ht="24" hidden="1" x14ac:dyDescent="0.25">
      <c r="A49" s="16" t="s">
        <v>345</v>
      </c>
      <c r="B49" s="16" t="s">
        <v>799</v>
      </c>
      <c r="C49" s="17" t="s">
        <v>879</v>
      </c>
      <c r="D49" s="16"/>
      <c r="E49" s="17" t="s">
        <v>549</v>
      </c>
      <c r="F49" s="16"/>
      <c r="G49" s="16" t="s">
        <v>732</v>
      </c>
      <c r="H49" s="18">
        <v>3258.33</v>
      </c>
      <c r="I49" s="19" t="s">
        <v>539</v>
      </c>
      <c r="J49" s="19">
        <v>1</v>
      </c>
      <c r="K49" s="16" t="s">
        <v>344</v>
      </c>
      <c r="L49" s="16" t="s">
        <v>550</v>
      </c>
      <c r="M49" s="20">
        <v>42454</v>
      </c>
      <c r="N49" s="20">
        <v>42632</v>
      </c>
      <c r="O49" s="18" t="s">
        <v>833</v>
      </c>
      <c r="P49" s="20" t="s">
        <v>846</v>
      </c>
      <c r="Q49" s="20" t="s">
        <v>536</v>
      </c>
    </row>
    <row r="50" spans="1:17" ht="24" hidden="1" x14ac:dyDescent="0.25">
      <c r="A50" s="16" t="s">
        <v>347</v>
      </c>
      <c r="B50" s="16" t="s">
        <v>799</v>
      </c>
      <c r="C50" s="17" t="s">
        <v>880</v>
      </c>
      <c r="D50" s="16"/>
      <c r="E50" s="17" t="s">
        <v>549</v>
      </c>
      <c r="F50" s="16"/>
      <c r="G50" s="16" t="s">
        <v>733</v>
      </c>
      <c r="H50" s="18">
        <v>5081.45</v>
      </c>
      <c r="I50" s="19" t="s">
        <v>539</v>
      </c>
      <c r="J50" s="19">
        <v>1</v>
      </c>
      <c r="K50" s="16" t="s">
        <v>346</v>
      </c>
      <c r="L50" s="16" t="s">
        <v>550</v>
      </c>
      <c r="M50" s="20">
        <v>41248</v>
      </c>
      <c r="N50" s="20">
        <v>41372</v>
      </c>
      <c r="O50" s="18" t="s">
        <v>833</v>
      </c>
      <c r="P50" s="20" t="s">
        <v>846</v>
      </c>
      <c r="Q50" s="20" t="s">
        <v>536</v>
      </c>
    </row>
    <row r="51" spans="1:17" ht="24" hidden="1" x14ac:dyDescent="0.25">
      <c r="A51" s="16" t="s">
        <v>349</v>
      </c>
      <c r="B51" s="16" t="s">
        <v>799</v>
      </c>
      <c r="C51" s="17" t="s">
        <v>881</v>
      </c>
      <c r="D51" s="16"/>
      <c r="E51" s="17" t="s">
        <v>549</v>
      </c>
      <c r="F51" s="16"/>
      <c r="G51" s="16" t="s">
        <v>734</v>
      </c>
      <c r="H51" s="18">
        <v>4184.45</v>
      </c>
      <c r="I51" s="19" t="s">
        <v>539</v>
      </c>
      <c r="J51" s="19">
        <v>1</v>
      </c>
      <c r="K51" s="16" t="s">
        <v>348</v>
      </c>
      <c r="L51" s="16" t="s">
        <v>550</v>
      </c>
      <c r="M51" s="20">
        <v>42917</v>
      </c>
      <c r="N51" s="20">
        <v>42976</v>
      </c>
      <c r="O51" s="18" t="s">
        <v>833</v>
      </c>
      <c r="P51" s="20" t="s">
        <v>846</v>
      </c>
      <c r="Q51" s="20" t="s">
        <v>536</v>
      </c>
    </row>
    <row r="52" spans="1:17" ht="24" hidden="1" x14ac:dyDescent="0.25">
      <c r="A52" s="16" t="s">
        <v>351</v>
      </c>
      <c r="B52" s="16" t="s">
        <v>799</v>
      </c>
      <c r="C52" s="17" t="s">
        <v>882</v>
      </c>
      <c r="D52" s="16"/>
      <c r="E52" s="17" t="s">
        <v>549</v>
      </c>
      <c r="F52" s="16"/>
      <c r="G52" s="16" t="s">
        <v>883</v>
      </c>
      <c r="H52" s="18">
        <v>21647.4</v>
      </c>
      <c r="I52" s="19" t="s">
        <v>539</v>
      </c>
      <c r="J52" s="19">
        <v>1</v>
      </c>
      <c r="K52" s="16" t="s">
        <v>350</v>
      </c>
      <c r="L52" s="16" t="s">
        <v>550</v>
      </c>
      <c r="M52" s="20" t="s">
        <v>545</v>
      </c>
      <c r="N52" s="20">
        <v>42612</v>
      </c>
      <c r="O52" s="18" t="s">
        <v>833</v>
      </c>
      <c r="P52" s="20" t="s">
        <v>846</v>
      </c>
      <c r="Q52" s="20" t="s">
        <v>536</v>
      </c>
    </row>
    <row r="53" spans="1:17" ht="24" hidden="1" x14ac:dyDescent="0.25">
      <c r="A53" s="16" t="s">
        <v>232</v>
      </c>
      <c r="B53" s="16" t="s">
        <v>799</v>
      </c>
      <c r="C53" s="17" t="s">
        <v>884</v>
      </c>
      <c r="D53" s="16"/>
      <c r="E53" s="17" t="s">
        <v>549</v>
      </c>
      <c r="F53" s="16"/>
      <c r="G53" s="16" t="s">
        <v>670</v>
      </c>
      <c r="H53" s="18">
        <v>1425.27</v>
      </c>
      <c r="I53" s="19" t="s">
        <v>539</v>
      </c>
      <c r="J53" s="19">
        <v>1</v>
      </c>
      <c r="K53" s="16" t="s">
        <v>231</v>
      </c>
      <c r="L53" s="16" t="s">
        <v>550</v>
      </c>
      <c r="M53" s="20">
        <v>42809</v>
      </c>
      <c r="N53" s="20">
        <v>43074</v>
      </c>
      <c r="O53" s="18" t="s">
        <v>833</v>
      </c>
      <c r="P53" s="20" t="s">
        <v>846</v>
      </c>
      <c r="Q53" s="20" t="s">
        <v>536</v>
      </c>
    </row>
    <row r="54" spans="1:17" ht="24" hidden="1" x14ac:dyDescent="0.25">
      <c r="A54" s="16" t="s">
        <v>353</v>
      </c>
      <c r="B54" s="16" t="s">
        <v>799</v>
      </c>
      <c r="C54" s="17" t="s">
        <v>885</v>
      </c>
      <c r="D54" s="16"/>
      <c r="E54" s="17" t="s">
        <v>549</v>
      </c>
      <c r="F54" s="16"/>
      <c r="G54" s="16" t="s">
        <v>735</v>
      </c>
      <c r="H54" s="18">
        <v>0</v>
      </c>
      <c r="I54" s="19" t="s">
        <v>539</v>
      </c>
      <c r="J54" s="19"/>
      <c r="K54" s="16" t="s">
        <v>352</v>
      </c>
      <c r="L54" s="16" t="s">
        <v>550</v>
      </c>
      <c r="M54" s="20"/>
      <c r="N54" s="20" t="s">
        <v>539</v>
      </c>
      <c r="O54" s="18"/>
      <c r="P54" s="20" t="s">
        <v>539</v>
      </c>
      <c r="Q54" s="20" t="s">
        <v>540</v>
      </c>
    </row>
    <row r="55" spans="1:17" ht="24" hidden="1" x14ac:dyDescent="0.25">
      <c r="A55" s="16" t="s">
        <v>381</v>
      </c>
      <c r="B55" s="16" t="s">
        <v>800</v>
      </c>
      <c r="C55" s="17" t="s">
        <v>886</v>
      </c>
      <c r="D55" s="16"/>
      <c r="E55" s="17" t="s">
        <v>553</v>
      </c>
      <c r="F55" s="16"/>
      <c r="G55" s="16"/>
      <c r="H55" s="18">
        <v>680.77</v>
      </c>
      <c r="I55" s="19">
        <v>1</v>
      </c>
      <c r="J55" s="19"/>
      <c r="K55" s="16" t="s">
        <v>380</v>
      </c>
      <c r="L55" s="16" t="s">
        <v>542</v>
      </c>
      <c r="M55" s="20">
        <v>43710</v>
      </c>
      <c r="N55" s="20">
        <v>43808</v>
      </c>
      <c r="O55" s="18"/>
      <c r="P55" s="20"/>
      <c r="Q55" s="20" t="s">
        <v>585</v>
      </c>
    </row>
    <row r="56" spans="1:17" ht="15.75" hidden="1" customHeight="1" thickBot="1" x14ac:dyDescent="0.3">
      <c r="A56" s="58" t="s">
        <v>887</v>
      </c>
      <c r="B56" s="58"/>
      <c r="C56" s="58"/>
      <c r="D56" s="58"/>
      <c r="E56" s="58"/>
      <c r="F56" s="58"/>
      <c r="G56" s="58"/>
      <c r="H56" s="21">
        <f>SUM(H12:H55)</f>
        <v>140627.89999999997</v>
      </c>
      <c r="I56" s="18">
        <f>SUMPRODUCT(H12:H55,I12:I55)</f>
        <v>79803.429999999993</v>
      </c>
      <c r="J56" s="18">
        <f>SUMPRODUCT(H12:H55,J12:J55)</f>
        <v>60824.469999999994</v>
      </c>
      <c r="K56" s="22"/>
      <c r="L56" s="23"/>
      <c r="M56" s="24"/>
      <c r="N56" s="24"/>
      <c r="O56" s="24"/>
      <c r="P56" s="23"/>
      <c r="Q56" s="23"/>
    </row>
    <row r="57" spans="1:17" ht="15.75" hidden="1" thickBot="1" x14ac:dyDescent="0.3">
      <c r="A57" s="15">
        <v>2</v>
      </c>
      <c r="B57" s="46" t="s">
        <v>888</v>
      </c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8"/>
    </row>
    <row r="58" spans="1:17" ht="24" hidden="1" x14ac:dyDescent="0.25">
      <c r="A58" s="16" t="s">
        <v>486</v>
      </c>
      <c r="B58" s="16" t="s">
        <v>799</v>
      </c>
      <c r="C58" s="17" t="s">
        <v>889</v>
      </c>
      <c r="D58" s="17"/>
      <c r="E58" s="17" t="s">
        <v>549</v>
      </c>
      <c r="F58" s="16">
        <v>2</v>
      </c>
      <c r="G58" s="16" t="s">
        <v>580</v>
      </c>
      <c r="H58" s="18">
        <v>1198.02</v>
      </c>
      <c r="I58" s="19">
        <v>1</v>
      </c>
      <c r="J58" s="19" t="s">
        <v>539</v>
      </c>
      <c r="K58" s="16" t="s">
        <v>890</v>
      </c>
      <c r="L58" s="16" t="s">
        <v>550</v>
      </c>
      <c r="M58" s="20">
        <v>41710</v>
      </c>
      <c r="N58" s="20">
        <v>41834</v>
      </c>
      <c r="O58" s="18" t="s">
        <v>891</v>
      </c>
      <c r="P58" s="20" t="s">
        <v>581</v>
      </c>
      <c r="Q58" s="20" t="s">
        <v>548</v>
      </c>
    </row>
    <row r="59" spans="1:17" ht="24" hidden="1" x14ac:dyDescent="0.25">
      <c r="A59" s="16" t="s">
        <v>499</v>
      </c>
      <c r="B59" s="16" t="s">
        <v>799</v>
      </c>
      <c r="C59" s="17" t="s">
        <v>892</v>
      </c>
      <c r="D59" s="17"/>
      <c r="E59" s="17" t="s">
        <v>549</v>
      </c>
      <c r="F59" s="16"/>
      <c r="G59" s="16" t="s">
        <v>545</v>
      </c>
      <c r="H59" s="18">
        <v>676.65</v>
      </c>
      <c r="I59" s="19">
        <v>1</v>
      </c>
      <c r="J59" s="19" t="s">
        <v>539</v>
      </c>
      <c r="K59" s="16" t="s">
        <v>136</v>
      </c>
      <c r="L59" s="16" t="s">
        <v>550</v>
      </c>
      <c r="M59" s="20" t="s">
        <v>545</v>
      </c>
      <c r="N59" s="20" t="s">
        <v>545</v>
      </c>
      <c r="O59" s="18" t="s">
        <v>891</v>
      </c>
      <c r="P59" s="20" t="s">
        <v>846</v>
      </c>
      <c r="Q59" s="20" t="s">
        <v>536</v>
      </c>
    </row>
    <row r="60" spans="1:17" ht="24" hidden="1" x14ac:dyDescent="0.25">
      <c r="A60" s="16" t="s">
        <v>522</v>
      </c>
      <c r="B60" s="16" t="s">
        <v>800</v>
      </c>
      <c r="C60" s="17" t="s">
        <v>893</v>
      </c>
      <c r="D60" s="17"/>
      <c r="E60" s="17" t="s">
        <v>549</v>
      </c>
      <c r="F60" s="16"/>
      <c r="G60" s="16" t="s">
        <v>756</v>
      </c>
      <c r="H60" s="18">
        <v>566.55999999999995</v>
      </c>
      <c r="I60" s="19">
        <v>1</v>
      </c>
      <c r="J60" s="19" t="s">
        <v>539</v>
      </c>
      <c r="K60" s="16" t="s">
        <v>386</v>
      </c>
      <c r="L60" s="16" t="s">
        <v>550</v>
      </c>
      <c r="M60" s="20">
        <v>41858</v>
      </c>
      <c r="N60" s="20">
        <v>42172</v>
      </c>
      <c r="O60" s="18" t="s">
        <v>891</v>
      </c>
      <c r="P60" s="20" t="s">
        <v>757</v>
      </c>
      <c r="Q60" s="20" t="s">
        <v>548</v>
      </c>
    </row>
    <row r="61" spans="1:17" ht="24" hidden="1" x14ac:dyDescent="0.25">
      <c r="A61" s="16" t="s">
        <v>509</v>
      </c>
      <c r="B61" s="16" t="s">
        <v>799</v>
      </c>
      <c r="C61" s="17" t="s">
        <v>894</v>
      </c>
      <c r="D61" s="17"/>
      <c r="E61" s="17" t="s">
        <v>549</v>
      </c>
      <c r="F61" s="16"/>
      <c r="G61" s="16" t="s">
        <v>545</v>
      </c>
      <c r="H61" s="18">
        <v>415.76</v>
      </c>
      <c r="I61" s="19">
        <v>1</v>
      </c>
      <c r="J61" s="19" t="s">
        <v>539</v>
      </c>
      <c r="K61" s="16" t="s">
        <v>197</v>
      </c>
      <c r="L61" s="16" t="s">
        <v>550</v>
      </c>
      <c r="M61" s="20" t="s">
        <v>545</v>
      </c>
      <c r="N61" s="20" t="s">
        <v>545</v>
      </c>
      <c r="O61" s="18" t="s">
        <v>891</v>
      </c>
      <c r="P61" s="20" t="s">
        <v>846</v>
      </c>
      <c r="Q61" s="20" t="s">
        <v>536</v>
      </c>
    </row>
    <row r="62" spans="1:17" ht="24" hidden="1" x14ac:dyDescent="0.25">
      <c r="A62" s="16" t="s">
        <v>528</v>
      </c>
      <c r="B62" s="16" t="s">
        <v>802</v>
      </c>
      <c r="C62" s="17" t="s">
        <v>895</v>
      </c>
      <c r="D62" s="17"/>
      <c r="E62" s="17" t="s">
        <v>549</v>
      </c>
      <c r="F62" s="16">
        <v>6</v>
      </c>
      <c r="G62" s="16" t="s">
        <v>783</v>
      </c>
      <c r="H62" s="18">
        <v>109.26</v>
      </c>
      <c r="I62" s="19">
        <v>1</v>
      </c>
      <c r="J62" s="19" t="s">
        <v>539</v>
      </c>
      <c r="K62" s="16" t="s">
        <v>896</v>
      </c>
      <c r="L62" s="16" t="s">
        <v>550</v>
      </c>
      <c r="M62" s="20">
        <v>42479</v>
      </c>
      <c r="N62" s="20">
        <v>42704</v>
      </c>
      <c r="O62" s="18" t="s">
        <v>891</v>
      </c>
      <c r="P62" s="20" t="s">
        <v>784</v>
      </c>
      <c r="Q62" s="20" t="s">
        <v>548</v>
      </c>
    </row>
    <row r="63" spans="1:17" ht="24" hidden="1" x14ac:dyDescent="0.25">
      <c r="A63" s="16" t="s">
        <v>532</v>
      </c>
      <c r="B63" s="16" t="s">
        <v>802</v>
      </c>
      <c r="C63" s="17" t="s">
        <v>897</v>
      </c>
      <c r="D63" s="17"/>
      <c r="E63" s="17" t="s">
        <v>549</v>
      </c>
      <c r="F63" s="16">
        <v>5</v>
      </c>
      <c r="G63" s="16" t="s">
        <v>789</v>
      </c>
      <c r="H63" s="18">
        <v>66.95</v>
      </c>
      <c r="I63" s="19">
        <v>1</v>
      </c>
      <c r="J63" s="19" t="s">
        <v>539</v>
      </c>
      <c r="K63" s="16" t="s">
        <v>898</v>
      </c>
      <c r="L63" s="16" t="s">
        <v>550</v>
      </c>
      <c r="M63" s="27">
        <v>43027</v>
      </c>
      <c r="N63" s="20">
        <v>43257</v>
      </c>
      <c r="O63" s="18" t="s">
        <v>891</v>
      </c>
      <c r="P63" s="20" t="s">
        <v>846</v>
      </c>
      <c r="Q63" s="20" t="s">
        <v>536</v>
      </c>
    </row>
    <row r="64" spans="1:17" ht="24" hidden="1" x14ac:dyDescent="0.25">
      <c r="A64" s="16" t="s">
        <v>480</v>
      </c>
      <c r="B64" s="16" t="s">
        <v>799</v>
      </c>
      <c r="C64" s="17" t="s">
        <v>899</v>
      </c>
      <c r="D64" s="17"/>
      <c r="E64" s="17" t="s">
        <v>549</v>
      </c>
      <c r="F64" s="16"/>
      <c r="G64" s="16" t="s">
        <v>555</v>
      </c>
      <c r="H64" s="18">
        <v>4499.46</v>
      </c>
      <c r="I64" s="19">
        <v>1</v>
      </c>
      <c r="J64" s="19" t="s">
        <v>539</v>
      </c>
      <c r="K64" s="16" t="s">
        <v>11</v>
      </c>
      <c r="L64" s="16" t="s">
        <v>550</v>
      </c>
      <c r="M64" s="20" t="s">
        <v>545</v>
      </c>
      <c r="N64" s="20">
        <v>40935</v>
      </c>
      <c r="O64" s="18" t="s">
        <v>891</v>
      </c>
      <c r="P64" s="20" t="s">
        <v>556</v>
      </c>
      <c r="Q64" s="20" t="s">
        <v>548</v>
      </c>
    </row>
    <row r="65" spans="1:17" ht="24" hidden="1" x14ac:dyDescent="0.25">
      <c r="A65" s="16" t="s">
        <v>506</v>
      </c>
      <c r="B65" s="16" t="s">
        <v>799</v>
      </c>
      <c r="C65" s="17" t="s">
        <v>900</v>
      </c>
      <c r="D65" s="17"/>
      <c r="E65" s="17" t="s">
        <v>549</v>
      </c>
      <c r="F65" s="16"/>
      <c r="G65" s="16" t="s">
        <v>652</v>
      </c>
      <c r="H65" s="18">
        <v>252.81</v>
      </c>
      <c r="I65" s="19">
        <v>1</v>
      </c>
      <c r="J65" s="19" t="s">
        <v>539</v>
      </c>
      <c r="K65" s="16" t="s">
        <v>182</v>
      </c>
      <c r="L65" s="16" t="s">
        <v>550</v>
      </c>
      <c r="M65" s="20" t="s">
        <v>545</v>
      </c>
      <c r="N65" s="20" t="s">
        <v>545</v>
      </c>
      <c r="O65" s="18" t="s">
        <v>891</v>
      </c>
      <c r="P65" s="20" t="s">
        <v>846</v>
      </c>
      <c r="Q65" s="20" t="s">
        <v>548</v>
      </c>
    </row>
    <row r="66" spans="1:17" ht="24" hidden="1" x14ac:dyDescent="0.25">
      <c r="A66" s="16" t="s">
        <v>507</v>
      </c>
      <c r="B66" s="16" t="s">
        <v>799</v>
      </c>
      <c r="C66" s="17" t="s">
        <v>901</v>
      </c>
      <c r="D66" s="17"/>
      <c r="E66" s="17" t="s">
        <v>549</v>
      </c>
      <c r="F66" s="16"/>
      <c r="G66" s="16" t="s">
        <v>540</v>
      </c>
      <c r="H66" s="18">
        <v>0</v>
      </c>
      <c r="I66" s="19" t="s">
        <v>539</v>
      </c>
      <c r="J66" s="19" t="s">
        <v>539</v>
      </c>
      <c r="K66" s="16" t="s">
        <v>184</v>
      </c>
      <c r="L66" s="16" t="s">
        <v>550</v>
      </c>
      <c r="M66" s="20" t="s">
        <v>539</v>
      </c>
      <c r="N66" s="20" t="s">
        <v>539</v>
      </c>
      <c r="O66" s="18"/>
      <c r="P66" s="20" t="s">
        <v>539</v>
      </c>
      <c r="Q66" s="20" t="s">
        <v>540</v>
      </c>
    </row>
    <row r="67" spans="1:17" ht="24" hidden="1" x14ac:dyDescent="0.25">
      <c r="A67" s="16" t="s">
        <v>187</v>
      </c>
      <c r="B67" s="16" t="s">
        <v>799</v>
      </c>
      <c r="C67" s="17" t="s">
        <v>902</v>
      </c>
      <c r="D67" s="17"/>
      <c r="E67" s="17" t="s">
        <v>549</v>
      </c>
      <c r="F67" s="16"/>
      <c r="G67" s="16" t="s">
        <v>540</v>
      </c>
      <c r="H67" s="18">
        <v>0</v>
      </c>
      <c r="I67" s="19" t="s">
        <v>539</v>
      </c>
      <c r="J67" s="19" t="s">
        <v>539</v>
      </c>
      <c r="K67" s="16" t="s">
        <v>186</v>
      </c>
      <c r="L67" s="16" t="s">
        <v>550</v>
      </c>
      <c r="M67" s="20" t="s">
        <v>539</v>
      </c>
      <c r="N67" s="20" t="s">
        <v>539</v>
      </c>
      <c r="O67" s="18"/>
      <c r="P67" s="20" t="s">
        <v>539</v>
      </c>
      <c r="Q67" s="20" t="s">
        <v>540</v>
      </c>
    </row>
    <row r="68" spans="1:17" ht="24" hidden="1" x14ac:dyDescent="0.25">
      <c r="A68" s="16" t="s">
        <v>188</v>
      </c>
      <c r="B68" s="16" t="s">
        <v>799</v>
      </c>
      <c r="C68" s="17" t="s">
        <v>903</v>
      </c>
      <c r="D68" s="17"/>
      <c r="E68" s="17" t="s">
        <v>549</v>
      </c>
      <c r="F68" s="16"/>
      <c r="G68" s="16" t="s">
        <v>540</v>
      </c>
      <c r="H68" s="18">
        <v>0</v>
      </c>
      <c r="I68" s="19" t="s">
        <v>539</v>
      </c>
      <c r="J68" s="19" t="s">
        <v>539</v>
      </c>
      <c r="K68" s="16" t="s">
        <v>186</v>
      </c>
      <c r="L68" s="16" t="s">
        <v>550</v>
      </c>
      <c r="M68" s="20" t="s">
        <v>539</v>
      </c>
      <c r="N68" s="20" t="s">
        <v>539</v>
      </c>
      <c r="O68" s="18"/>
      <c r="P68" s="20" t="s">
        <v>539</v>
      </c>
      <c r="Q68" s="20" t="s">
        <v>540</v>
      </c>
    </row>
    <row r="69" spans="1:17" ht="24" hidden="1" x14ac:dyDescent="0.25">
      <c r="A69" s="16" t="s">
        <v>190</v>
      </c>
      <c r="B69" s="16" t="s">
        <v>799</v>
      </c>
      <c r="C69" s="17" t="s">
        <v>904</v>
      </c>
      <c r="D69" s="17"/>
      <c r="E69" s="17" t="s">
        <v>549</v>
      </c>
      <c r="F69" s="16"/>
      <c r="G69" s="16" t="s">
        <v>540</v>
      </c>
      <c r="H69" s="18">
        <v>0</v>
      </c>
      <c r="I69" s="19" t="s">
        <v>539</v>
      </c>
      <c r="J69" s="19" t="s">
        <v>539</v>
      </c>
      <c r="K69" s="16" t="s">
        <v>189</v>
      </c>
      <c r="L69" s="16" t="s">
        <v>550</v>
      </c>
      <c r="M69" s="20" t="s">
        <v>539</v>
      </c>
      <c r="N69" s="20" t="s">
        <v>539</v>
      </c>
      <c r="O69" s="18"/>
      <c r="P69" s="20" t="s">
        <v>539</v>
      </c>
      <c r="Q69" s="20" t="s">
        <v>540</v>
      </c>
    </row>
    <row r="70" spans="1:17" ht="24" hidden="1" x14ac:dyDescent="0.25">
      <c r="A70" s="16" t="s">
        <v>49</v>
      </c>
      <c r="B70" s="16" t="s">
        <v>799</v>
      </c>
      <c r="C70" s="17" t="s">
        <v>905</v>
      </c>
      <c r="D70" s="17"/>
      <c r="E70" s="17" t="s">
        <v>549</v>
      </c>
      <c r="F70" s="16"/>
      <c r="G70" s="16" t="s">
        <v>580</v>
      </c>
      <c r="H70" s="18">
        <v>652.1</v>
      </c>
      <c r="I70" s="19">
        <v>1</v>
      </c>
      <c r="J70" s="19" t="s">
        <v>539</v>
      </c>
      <c r="K70" s="16" t="s">
        <v>48</v>
      </c>
      <c r="L70" s="16" t="s">
        <v>550</v>
      </c>
      <c r="M70" s="20">
        <v>41701</v>
      </c>
      <c r="N70" s="20">
        <v>41934</v>
      </c>
      <c r="O70" s="18" t="s">
        <v>891</v>
      </c>
      <c r="P70" s="20" t="s">
        <v>582</v>
      </c>
      <c r="Q70" s="20" t="s">
        <v>548</v>
      </c>
    </row>
    <row r="71" spans="1:17" ht="24" hidden="1" x14ac:dyDescent="0.25">
      <c r="A71" s="16" t="s">
        <v>50</v>
      </c>
      <c r="B71" s="16" t="s">
        <v>799</v>
      </c>
      <c r="C71" s="17" t="s">
        <v>889</v>
      </c>
      <c r="D71" s="17"/>
      <c r="E71" s="17" t="s">
        <v>549</v>
      </c>
      <c r="F71" s="16">
        <v>4</v>
      </c>
      <c r="G71" s="16" t="s">
        <v>583</v>
      </c>
      <c r="H71" s="18">
        <v>297.85000000000002</v>
      </c>
      <c r="I71" s="19">
        <v>1</v>
      </c>
      <c r="J71" s="19" t="s">
        <v>539</v>
      </c>
      <c r="K71" s="16" t="s">
        <v>906</v>
      </c>
      <c r="L71" s="16" t="s">
        <v>550</v>
      </c>
      <c r="M71" s="20">
        <v>42468</v>
      </c>
      <c r="N71" s="20">
        <v>42632</v>
      </c>
      <c r="O71" s="18" t="s">
        <v>891</v>
      </c>
      <c r="P71" s="20" t="s">
        <v>846</v>
      </c>
      <c r="Q71" s="20" t="s">
        <v>548</v>
      </c>
    </row>
    <row r="72" spans="1:17" ht="24" hidden="1" x14ac:dyDescent="0.25">
      <c r="A72" s="16" t="s">
        <v>53</v>
      </c>
      <c r="B72" s="16" t="s">
        <v>799</v>
      </c>
      <c r="C72" s="17" t="s">
        <v>907</v>
      </c>
      <c r="D72" s="17"/>
      <c r="E72" s="17" t="s">
        <v>549</v>
      </c>
      <c r="F72" s="16"/>
      <c r="G72" s="16" t="s">
        <v>584</v>
      </c>
      <c r="H72" s="18">
        <v>372.46</v>
      </c>
      <c r="I72" s="19">
        <v>1</v>
      </c>
      <c r="J72" s="19" t="s">
        <v>539</v>
      </c>
      <c r="K72" s="16" t="s">
        <v>52</v>
      </c>
      <c r="L72" s="16" t="s">
        <v>550</v>
      </c>
      <c r="M72" s="20">
        <v>43165</v>
      </c>
      <c r="N72" s="20">
        <v>43235</v>
      </c>
      <c r="O72" s="18" t="s">
        <v>891</v>
      </c>
      <c r="P72" s="20" t="s">
        <v>846</v>
      </c>
      <c r="Q72" s="20" t="s">
        <v>548</v>
      </c>
    </row>
    <row r="73" spans="1:17" ht="24" hidden="1" x14ac:dyDescent="0.25">
      <c r="A73" s="16" t="s">
        <v>56</v>
      </c>
      <c r="B73" s="16" t="s">
        <v>799</v>
      </c>
      <c r="C73" s="17" t="s">
        <v>908</v>
      </c>
      <c r="D73" s="17"/>
      <c r="E73" s="17" t="s">
        <v>549</v>
      </c>
      <c r="F73" s="16">
        <v>3</v>
      </c>
      <c r="G73" s="16" t="s">
        <v>586</v>
      </c>
      <c r="H73" s="18">
        <v>51.11</v>
      </c>
      <c r="I73" s="19">
        <v>1</v>
      </c>
      <c r="J73" s="19" t="s">
        <v>539</v>
      </c>
      <c r="K73" s="16" t="s">
        <v>909</v>
      </c>
      <c r="L73" s="16" t="s">
        <v>550</v>
      </c>
      <c r="M73" s="20">
        <v>42599</v>
      </c>
      <c r="N73" s="20">
        <v>42695</v>
      </c>
      <c r="O73" s="18" t="s">
        <v>891</v>
      </c>
      <c r="P73" s="20" t="s">
        <v>846</v>
      </c>
      <c r="Q73" s="20" t="s">
        <v>548</v>
      </c>
    </row>
    <row r="74" spans="1:17" ht="24" hidden="1" x14ac:dyDescent="0.25">
      <c r="A74" s="16" t="s">
        <v>96</v>
      </c>
      <c r="B74" s="16" t="s">
        <v>799</v>
      </c>
      <c r="C74" s="17" t="s">
        <v>910</v>
      </c>
      <c r="D74" s="17"/>
      <c r="E74" s="17" t="s">
        <v>549</v>
      </c>
      <c r="F74" s="16"/>
      <c r="G74" s="16" t="s">
        <v>618</v>
      </c>
      <c r="H74" s="18">
        <v>214.32</v>
      </c>
      <c r="I74" s="19">
        <v>1</v>
      </c>
      <c r="J74" s="19" t="s">
        <v>539</v>
      </c>
      <c r="K74" s="16" t="s">
        <v>95</v>
      </c>
      <c r="L74" s="16" t="s">
        <v>550</v>
      </c>
      <c r="M74" s="20">
        <v>42514</v>
      </c>
      <c r="N74" s="20">
        <v>42612</v>
      </c>
      <c r="O74" s="18" t="s">
        <v>891</v>
      </c>
      <c r="P74" s="20" t="s">
        <v>619</v>
      </c>
      <c r="Q74" s="20" t="s">
        <v>548</v>
      </c>
    </row>
    <row r="75" spans="1:17" ht="24" hidden="1" x14ac:dyDescent="0.25">
      <c r="A75" s="16" t="s">
        <v>259</v>
      </c>
      <c r="B75" s="16" t="s">
        <v>799</v>
      </c>
      <c r="C75" s="17" t="s">
        <v>911</v>
      </c>
      <c r="D75" s="17"/>
      <c r="E75" s="17" t="s">
        <v>549</v>
      </c>
      <c r="F75" s="16"/>
      <c r="G75" s="16" t="s">
        <v>688</v>
      </c>
      <c r="H75" s="18">
        <v>110.03</v>
      </c>
      <c r="I75" s="19">
        <v>1</v>
      </c>
      <c r="J75" s="19" t="s">
        <v>539</v>
      </c>
      <c r="K75" s="16" t="s">
        <v>912</v>
      </c>
      <c r="L75" s="16" t="s">
        <v>550</v>
      </c>
      <c r="M75" s="20">
        <v>42493</v>
      </c>
      <c r="N75" s="20">
        <v>42627</v>
      </c>
      <c r="O75" s="18" t="s">
        <v>891</v>
      </c>
      <c r="P75" s="20" t="s">
        <v>689</v>
      </c>
      <c r="Q75" s="20" t="s">
        <v>548</v>
      </c>
    </row>
    <row r="76" spans="1:17" ht="24" hidden="1" x14ac:dyDescent="0.25">
      <c r="A76" s="16" t="s">
        <v>260</v>
      </c>
      <c r="B76" s="16" t="s">
        <v>799</v>
      </c>
      <c r="C76" s="17" t="s">
        <v>913</v>
      </c>
      <c r="D76" s="17"/>
      <c r="E76" s="17" t="s">
        <v>549</v>
      </c>
      <c r="F76" s="16">
        <v>3</v>
      </c>
      <c r="G76" s="16" t="s">
        <v>690</v>
      </c>
      <c r="H76" s="18">
        <v>68.19</v>
      </c>
      <c r="I76" s="19">
        <v>1</v>
      </c>
      <c r="J76" s="19" t="s">
        <v>539</v>
      </c>
      <c r="K76" s="16" t="s">
        <v>914</v>
      </c>
      <c r="L76" s="16" t="s">
        <v>550</v>
      </c>
      <c r="M76" s="20">
        <v>42493</v>
      </c>
      <c r="N76" s="20">
        <v>42626</v>
      </c>
      <c r="O76" s="18" t="s">
        <v>891</v>
      </c>
      <c r="P76" s="20" t="s">
        <v>691</v>
      </c>
      <c r="Q76" s="20" t="s">
        <v>548</v>
      </c>
    </row>
    <row r="77" spans="1:17" ht="24" hidden="1" x14ac:dyDescent="0.25">
      <c r="A77" s="16" t="s">
        <v>261</v>
      </c>
      <c r="B77" s="16" t="s">
        <v>799</v>
      </c>
      <c r="C77" s="17" t="s">
        <v>915</v>
      </c>
      <c r="D77" s="17"/>
      <c r="E77" s="17" t="s">
        <v>549</v>
      </c>
      <c r="F77" s="16">
        <v>6</v>
      </c>
      <c r="G77" s="16" t="s">
        <v>692</v>
      </c>
      <c r="H77" s="18">
        <v>3804.6</v>
      </c>
      <c r="I77" s="19">
        <v>1</v>
      </c>
      <c r="J77" s="19" t="s">
        <v>539</v>
      </c>
      <c r="K77" s="16" t="s">
        <v>916</v>
      </c>
      <c r="L77" s="16" t="s">
        <v>550</v>
      </c>
      <c r="M77" s="20">
        <v>42493</v>
      </c>
      <c r="N77" s="20">
        <v>42622</v>
      </c>
      <c r="O77" s="18" t="s">
        <v>891</v>
      </c>
      <c r="P77" s="20" t="s">
        <v>693</v>
      </c>
      <c r="Q77" s="20" t="s">
        <v>548</v>
      </c>
    </row>
    <row r="78" spans="1:17" ht="36" hidden="1" x14ac:dyDescent="0.25">
      <c r="A78" s="16" t="s">
        <v>262</v>
      </c>
      <c r="B78" s="16" t="s">
        <v>799</v>
      </c>
      <c r="C78" s="17" t="s">
        <v>917</v>
      </c>
      <c r="D78" s="17"/>
      <c r="E78" s="17" t="s">
        <v>549</v>
      </c>
      <c r="F78" s="16">
        <v>4</v>
      </c>
      <c r="G78" s="16" t="s">
        <v>918</v>
      </c>
      <c r="H78" s="18">
        <v>701.02</v>
      </c>
      <c r="I78" s="19">
        <v>1</v>
      </c>
      <c r="J78" s="19" t="s">
        <v>539</v>
      </c>
      <c r="K78" s="16" t="s">
        <v>919</v>
      </c>
      <c r="L78" s="16" t="s">
        <v>550</v>
      </c>
      <c r="M78" s="27">
        <v>43027</v>
      </c>
      <c r="N78" s="20">
        <v>43171</v>
      </c>
      <c r="O78" s="18" t="s">
        <v>891</v>
      </c>
      <c r="P78" s="20" t="s">
        <v>846</v>
      </c>
      <c r="Q78" s="20" t="s">
        <v>548</v>
      </c>
    </row>
    <row r="79" spans="1:17" ht="24" hidden="1" x14ac:dyDescent="0.25">
      <c r="A79" s="16" t="s">
        <v>265</v>
      </c>
      <c r="B79" s="16" t="s">
        <v>799</v>
      </c>
      <c r="C79" s="17" t="s">
        <v>920</v>
      </c>
      <c r="D79" s="17"/>
      <c r="E79" s="17" t="s">
        <v>549</v>
      </c>
      <c r="F79" s="16"/>
      <c r="G79" s="16" t="s">
        <v>694</v>
      </c>
      <c r="H79" s="18">
        <v>136.96</v>
      </c>
      <c r="I79" s="19">
        <v>1</v>
      </c>
      <c r="J79" s="19" t="s">
        <v>539</v>
      </c>
      <c r="K79" s="16" t="s">
        <v>264</v>
      </c>
      <c r="L79" s="16" t="s">
        <v>550</v>
      </c>
      <c r="M79" s="20">
        <v>42493</v>
      </c>
      <c r="N79" s="20">
        <v>43171</v>
      </c>
      <c r="O79" s="18" t="s">
        <v>891</v>
      </c>
      <c r="P79" s="20" t="s">
        <v>846</v>
      </c>
      <c r="Q79" s="20" t="s">
        <v>548</v>
      </c>
    </row>
    <row r="80" spans="1:17" ht="24" hidden="1" x14ac:dyDescent="0.25">
      <c r="A80" s="16" t="s">
        <v>267</v>
      </c>
      <c r="B80" s="16" t="s">
        <v>799</v>
      </c>
      <c r="C80" s="17" t="s">
        <v>921</v>
      </c>
      <c r="D80" s="17"/>
      <c r="E80" s="17" t="s">
        <v>549</v>
      </c>
      <c r="F80" s="16"/>
      <c r="G80" s="16" t="s">
        <v>696</v>
      </c>
      <c r="H80" s="18">
        <v>6.52</v>
      </c>
      <c r="I80" s="19">
        <v>1</v>
      </c>
      <c r="J80" s="19" t="s">
        <v>539</v>
      </c>
      <c r="K80" s="16" t="s">
        <v>266</v>
      </c>
      <c r="L80" s="16" t="s">
        <v>550</v>
      </c>
      <c r="M80" s="20">
        <v>42493</v>
      </c>
      <c r="N80" s="20">
        <v>42381</v>
      </c>
      <c r="O80" s="18" t="s">
        <v>891</v>
      </c>
      <c r="P80" s="20" t="s">
        <v>697</v>
      </c>
      <c r="Q80" s="20" t="s">
        <v>548</v>
      </c>
    </row>
    <row r="81" spans="1:17" ht="24" hidden="1" x14ac:dyDescent="0.25">
      <c r="A81" s="16" t="s">
        <v>268</v>
      </c>
      <c r="B81" s="16" t="s">
        <v>799</v>
      </c>
      <c r="C81" s="17" t="s">
        <v>922</v>
      </c>
      <c r="D81" s="17"/>
      <c r="E81" s="17" t="s">
        <v>549</v>
      </c>
      <c r="F81" s="16">
        <v>2</v>
      </c>
      <c r="G81" s="16" t="s">
        <v>698</v>
      </c>
      <c r="H81" s="18">
        <v>4.63</v>
      </c>
      <c r="I81" s="19">
        <v>1</v>
      </c>
      <c r="J81" s="19" t="s">
        <v>539</v>
      </c>
      <c r="K81" s="16" t="s">
        <v>923</v>
      </c>
      <c r="L81" s="16" t="s">
        <v>550</v>
      </c>
      <c r="M81" s="20">
        <v>42493</v>
      </c>
      <c r="N81" s="20">
        <v>42480</v>
      </c>
      <c r="O81" s="18" t="s">
        <v>891</v>
      </c>
      <c r="P81" s="20" t="s">
        <v>846</v>
      </c>
      <c r="Q81" s="20" t="s">
        <v>548</v>
      </c>
    </row>
    <row r="82" spans="1:17" ht="24" hidden="1" x14ac:dyDescent="0.25">
      <c r="A82" s="16" t="s">
        <v>270</v>
      </c>
      <c r="B82" s="16" t="s">
        <v>799</v>
      </c>
      <c r="C82" s="17" t="s">
        <v>924</v>
      </c>
      <c r="D82" s="17"/>
      <c r="E82" s="17" t="s">
        <v>549</v>
      </c>
      <c r="F82" s="16"/>
      <c r="G82" s="16" t="s">
        <v>699</v>
      </c>
      <c r="H82" s="18">
        <v>7.1</v>
      </c>
      <c r="I82" s="19">
        <v>1</v>
      </c>
      <c r="J82" s="19" t="s">
        <v>539</v>
      </c>
      <c r="K82" s="16" t="s">
        <v>269</v>
      </c>
      <c r="L82" s="16" t="s">
        <v>550</v>
      </c>
      <c r="M82" s="20">
        <v>42493</v>
      </c>
      <c r="N82" s="20">
        <v>42612</v>
      </c>
      <c r="O82" s="18" t="s">
        <v>891</v>
      </c>
      <c r="P82" s="20" t="s">
        <v>700</v>
      </c>
      <c r="Q82" s="20" t="s">
        <v>548</v>
      </c>
    </row>
    <row r="83" spans="1:17" ht="24" hidden="1" x14ac:dyDescent="0.25">
      <c r="A83" s="16" t="s">
        <v>287</v>
      </c>
      <c r="B83" s="16" t="s">
        <v>799</v>
      </c>
      <c r="C83" s="17" t="s">
        <v>925</v>
      </c>
      <c r="D83" s="17"/>
      <c r="E83" s="17" t="s">
        <v>549</v>
      </c>
      <c r="F83" s="16"/>
      <c r="G83" s="16" t="s">
        <v>709</v>
      </c>
      <c r="H83" s="18">
        <v>90.98</v>
      </c>
      <c r="I83" s="19">
        <v>1</v>
      </c>
      <c r="J83" s="19" t="s">
        <v>539</v>
      </c>
      <c r="K83" s="16" t="s">
        <v>286</v>
      </c>
      <c r="L83" s="16" t="s">
        <v>550</v>
      </c>
      <c r="M83" s="20">
        <v>42563</v>
      </c>
      <c r="N83" s="20">
        <v>42643</v>
      </c>
      <c r="O83" s="18" t="s">
        <v>891</v>
      </c>
      <c r="P83" s="20" t="s">
        <v>710</v>
      </c>
      <c r="Q83" s="20" t="s">
        <v>548</v>
      </c>
    </row>
    <row r="84" spans="1:17" ht="24" hidden="1" x14ac:dyDescent="0.25">
      <c r="A84" s="16" t="s">
        <v>3</v>
      </c>
      <c r="B84" s="16" t="s">
        <v>799</v>
      </c>
      <c r="C84" s="17" t="s">
        <v>926</v>
      </c>
      <c r="D84" s="17"/>
      <c r="E84" s="17" t="s">
        <v>541</v>
      </c>
      <c r="F84" s="16"/>
      <c r="G84" s="16" t="s">
        <v>540</v>
      </c>
      <c r="H84" s="18">
        <v>0</v>
      </c>
      <c r="I84" s="19" t="s">
        <v>539</v>
      </c>
      <c r="J84" s="19" t="s">
        <v>539</v>
      </c>
      <c r="K84" s="16" t="s">
        <v>927</v>
      </c>
      <c r="L84" s="16" t="s">
        <v>542</v>
      </c>
      <c r="M84" s="20" t="s">
        <v>539</v>
      </c>
      <c r="N84" s="20" t="s">
        <v>539</v>
      </c>
      <c r="O84" s="18"/>
      <c r="P84" s="20" t="s">
        <v>539</v>
      </c>
      <c r="Q84" s="20" t="s">
        <v>540</v>
      </c>
    </row>
    <row r="85" spans="1:17" ht="24" hidden="1" x14ac:dyDescent="0.25">
      <c r="A85" s="16" t="s">
        <v>10</v>
      </c>
      <c r="B85" s="16" t="s">
        <v>799</v>
      </c>
      <c r="C85" s="17" t="s">
        <v>928</v>
      </c>
      <c r="D85" s="17"/>
      <c r="E85" s="17" t="s">
        <v>549</v>
      </c>
      <c r="F85" s="16"/>
      <c r="G85" s="16" t="s">
        <v>554</v>
      </c>
      <c r="H85" s="18">
        <v>182.56</v>
      </c>
      <c r="I85" s="19">
        <v>1</v>
      </c>
      <c r="J85" s="19" t="s">
        <v>539</v>
      </c>
      <c r="K85" s="16" t="s">
        <v>9</v>
      </c>
      <c r="L85" s="16" t="s">
        <v>550</v>
      </c>
      <c r="M85" s="20">
        <v>42773</v>
      </c>
      <c r="N85" s="20">
        <v>42937</v>
      </c>
      <c r="O85" s="18" t="s">
        <v>891</v>
      </c>
      <c r="P85" s="20" t="s">
        <v>846</v>
      </c>
      <c r="Q85" s="20" t="s">
        <v>548</v>
      </c>
    </row>
    <row r="86" spans="1:17" ht="24" hidden="1" x14ac:dyDescent="0.25">
      <c r="A86" s="16" t="s">
        <v>36</v>
      </c>
      <c r="B86" s="16" t="s">
        <v>799</v>
      </c>
      <c r="C86" s="17" t="s">
        <v>929</v>
      </c>
      <c r="D86" s="17"/>
      <c r="E86" s="17" t="s">
        <v>549</v>
      </c>
      <c r="F86" s="16"/>
      <c r="G86" s="16" t="s">
        <v>540</v>
      </c>
      <c r="H86" s="18">
        <v>0</v>
      </c>
      <c r="I86" s="19"/>
      <c r="J86" s="19" t="s">
        <v>539</v>
      </c>
      <c r="K86" s="16" t="s">
        <v>35</v>
      </c>
      <c r="L86" s="16" t="s">
        <v>550</v>
      </c>
      <c r="M86" s="20" t="s">
        <v>539</v>
      </c>
      <c r="N86" s="20" t="s">
        <v>539</v>
      </c>
      <c r="O86" s="18"/>
      <c r="P86" s="20" t="s">
        <v>539</v>
      </c>
      <c r="Q86" s="20" t="s">
        <v>540</v>
      </c>
    </row>
    <row r="87" spans="1:17" ht="24" hidden="1" x14ac:dyDescent="0.25">
      <c r="A87" s="16" t="s">
        <v>200</v>
      </c>
      <c r="B87" s="16" t="s">
        <v>799</v>
      </c>
      <c r="C87" s="17" t="s">
        <v>930</v>
      </c>
      <c r="D87" s="17"/>
      <c r="E87" s="17" t="s">
        <v>549</v>
      </c>
      <c r="F87" s="16"/>
      <c r="G87" s="16" t="s">
        <v>657</v>
      </c>
      <c r="H87" s="18">
        <v>0</v>
      </c>
      <c r="I87" s="19" t="s">
        <v>539</v>
      </c>
      <c r="J87" s="19" t="s">
        <v>539</v>
      </c>
      <c r="K87" s="16" t="s">
        <v>199</v>
      </c>
      <c r="L87" s="16" t="s">
        <v>550</v>
      </c>
      <c r="M87" s="20">
        <v>42581</v>
      </c>
      <c r="N87" s="20">
        <v>42718</v>
      </c>
      <c r="O87" s="18" t="s">
        <v>891</v>
      </c>
      <c r="P87" s="20" t="s">
        <v>846</v>
      </c>
      <c r="Q87" s="20" t="s">
        <v>548</v>
      </c>
    </row>
    <row r="88" spans="1:17" ht="24" hidden="1" x14ac:dyDescent="0.25">
      <c r="A88" s="16" t="s">
        <v>30</v>
      </c>
      <c r="B88" s="16" t="s">
        <v>799</v>
      </c>
      <c r="C88" s="17" t="s">
        <v>931</v>
      </c>
      <c r="D88" s="17"/>
      <c r="E88" s="17" t="s">
        <v>549</v>
      </c>
      <c r="F88" s="16"/>
      <c r="G88" s="16" t="s">
        <v>567</v>
      </c>
      <c r="H88" s="18">
        <v>95.17</v>
      </c>
      <c r="I88" s="19">
        <v>1</v>
      </c>
      <c r="J88" s="19" t="s">
        <v>539</v>
      </c>
      <c r="K88" s="16" t="s">
        <v>29</v>
      </c>
      <c r="L88" s="16" t="s">
        <v>550</v>
      </c>
      <c r="M88" s="20">
        <v>43448</v>
      </c>
      <c r="N88" s="20">
        <v>43531</v>
      </c>
      <c r="O88" s="18" t="s">
        <v>891</v>
      </c>
      <c r="P88" s="20" t="s">
        <v>846</v>
      </c>
      <c r="Q88" s="20" t="s">
        <v>536</v>
      </c>
    </row>
    <row r="89" spans="1:17" ht="24" hidden="1" x14ac:dyDescent="0.25">
      <c r="A89" s="16" t="s">
        <v>242</v>
      </c>
      <c r="B89" s="16" t="s">
        <v>799</v>
      </c>
      <c r="C89" s="17" t="s">
        <v>932</v>
      </c>
      <c r="D89" s="17"/>
      <c r="E89" s="17" t="s">
        <v>549</v>
      </c>
      <c r="F89" s="16"/>
      <c r="G89" s="16" t="s">
        <v>679</v>
      </c>
      <c r="H89" s="18">
        <v>7.95</v>
      </c>
      <c r="I89" s="19">
        <v>1</v>
      </c>
      <c r="J89" s="19" t="s">
        <v>539</v>
      </c>
      <c r="K89" s="16" t="s">
        <v>241</v>
      </c>
      <c r="L89" s="16" t="s">
        <v>550</v>
      </c>
      <c r="M89" s="20">
        <v>43190</v>
      </c>
      <c r="N89" s="20">
        <v>43290</v>
      </c>
      <c r="O89" s="18" t="s">
        <v>891</v>
      </c>
      <c r="P89" s="20" t="s">
        <v>846</v>
      </c>
      <c r="Q89" s="20" t="s">
        <v>548</v>
      </c>
    </row>
    <row r="90" spans="1:17" ht="24" hidden="1" x14ac:dyDescent="0.25">
      <c r="A90" s="16" t="s">
        <v>121</v>
      </c>
      <c r="B90" s="16" t="s">
        <v>799</v>
      </c>
      <c r="C90" s="17" t="s">
        <v>933</v>
      </c>
      <c r="D90" s="17"/>
      <c r="E90" s="17" t="s">
        <v>549</v>
      </c>
      <c r="F90" s="16"/>
      <c r="G90" s="16" t="s">
        <v>545</v>
      </c>
      <c r="H90" s="18">
        <v>893.96</v>
      </c>
      <c r="I90" s="19">
        <v>1</v>
      </c>
      <c r="J90" s="19" t="s">
        <v>539</v>
      </c>
      <c r="K90" s="16" t="s">
        <v>120</v>
      </c>
      <c r="L90" s="16" t="s">
        <v>550</v>
      </c>
      <c r="M90" s="16" t="s">
        <v>545</v>
      </c>
      <c r="N90" s="20" t="s">
        <v>545</v>
      </c>
      <c r="O90" s="18" t="s">
        <v>891</v>
      </c>
      <c r="P90" s="20" t="s">
        <v>846</v>
      </c>
      <c r="Q90" s="20" t="s">
        <v>589</v>
      </c>
    </row>
    <row r="91" spans="1:17" ht="24" hidden="1" x14ac:dyDescent="0.25">
      <c r="A91" s="16" t="s">
        <v>176</v>
      </c>
      <c r="B91" s="16" t="s">
        <v>799</v>
      </c>
      <c r="C91" s="17" t="s">
        <v>934</v>
      </c>
      <c r="D91" s="17"/>
      <c r="E91" s="17" t="s">
        <v>549</v>
      </c>
      <c r="F91" s="16"/>
      <c r="G91" s="16" t="s">
        <v>545</v>
      </c>
      <c r="H91" s="18">
        <v>131.58000000000001</v>
      </c>
      <c r="I91" s="19">
        <v>1</v>
      </c>
      <c r="J91" s="19" t="s">
        <v>539</v>
      </c>
      <c r="K91" s="16" t="s">
        <v>935</v>
      </c>
      <c r="L91" s="16" t="s">
        <v>550</v>
      </c>
      <c r="M91" s="20">
        <v>43742</v>
      </c>
      <c r="N91" s="20">
        <v>43811</v>
      </c>
      <c r="O91" s="18" t="s">
        <v>891</v>
      </c>
      <c r="P91" s="20" t="s">
        <v>539</v>
      </c>
      <c r="Q91" s="20" t="s">
        <v>585</v>
      </c>
    </row>
    <row r="92" spans="1:17" ht="36" hidden="1" x14ac:dyDescent="0.25">
      <c r="A92" s="16" t="s">
        <v>42</v>
      </c>
      <c r="B92" s="16" t="s">
        <v>799</v>
      </c>
      <c r="C92" s="17" t="s">
        <v>936</v>
      </c>
      <c r="D92" s="17"/>
      <c r="E92" s="17" t="s">
        <v>549</v>
      </c>
      <c r="F92" s="16"/>
      <c r="G92" s="16" t="s">
        <v>574</v>
      </c>
      <c r="H92" s="18">
        <v>490.67</v>
      </c>
      <c r="I92" s="19">
        <v>1</v>
      </c>
      <c r="J92" s="19" t="s">
        <v>539</v>
      </c>
      <c r="K92" s="16" t="s">
        <v>41</v>
      </c>
      <c r="L92" s="16" t="s">
        <v>550</v>
      </c>
      <c r="M92" s="20" t="s">
        <v>545</v>
      </c>
      <c r="N92" s="20" t="s">
        <v>575</v>
      </c>
      <c r="O92" s="18" t="s">
        <v>891</v>
      </c>
      <c r="P92" s="20" t="s">
        <v>846</v>
      </c>
      <c r="Q92" s="20" t="s">
        <v>548</v>
      </c>
    </row>
    <row r="93" spans="1:17" ht="24" hidden="1" x14ac:dyDescent="0.25">
      <c r="A93" s="16" t="s">
        <v>102</v>
      </c>
      <c r="B93" s="16" t="s">
        <v>799</v>
      </c>
      <c r="C93" s="17" t="s">
        <v>937</v>
      </c>
      <c r="D93" s="17"/>
      <c r="E93" s="17" t="s">
        <v>549</v>
      </c>
      <c r="F93" s="16"/>
      <c r="G93" s="16" t="s">
        <v>622</v>
      </c>
      <c r="H93" s="18">
        <v>269.86</v>
      </c>
      <c r="I93" s="19">
        <v>1</v>
      </c>
      <c r="J93" s="19" t="s">
        <v>539</v>
      </c>
      <c r="K93" s="16" t="s">
        <v>101</v>
      </c>
      <c r="L93" s="16" t="s">
        <v>550</v>
      </c>
      <c r="M93" s="20">
        <v>42515</v>
      </c>
      <c r="N93" s="20">
        <v>42755</v>
      </c>
      <c r="O93" s="18" t="s">
        <v>891</v>
      </c>
      <c r="P93" s="20" t="s">
        <v>846</v>
      </c>
      <c r="Q93" s="20" t="s">
        <v>548</v>
      </c>
    </row>
    <row r="94" spans="1:17" ht="24" hidden="1" x14ac:dyDescent="0.25">
      <c r="A94" s="16" t="s">
        <v>104</v>
      </c>
      <c r="B94" s="16" t="s">
        <v>799</v>
      </c>
      <c r="C94" s="17" t="s">
        <v>938</v>
      </c>
      <c r="D94" s="17"/>
      <c r="E94" s="17" t="s">
        <v>549</v>
      </c>
      <c r="F94" s="16">
        <v>2</v>
      </c>
      <c r="G94" s="16" t="s">
        <v>622</v>
      </c>
      <c r="H94" s="18">
        <v>96.69</v>
      </c>
      <c r="I94" s="19">
        <v>1</v>
      </c>
      <c r="J94" s="19" t="s">
        <v>539</v>
      </c>
      <c r="K94" s="16" t="s">
        <v>103</v>
      </c>
      <c r="L94" s="16" t="s">
        <v>550</v>
      </c>
      <c r="M94" s="20">
        <v>42515</v>
      </c>
      <c r="N94" s="20">
        <v>42727</v>
      </c>
      <c r="O94" s="18" t="s">
        <v>891</v>
      </c>
      <c r="P94" s="20" t="s">
        <v>846</v>
      </c>
      <c r="Q94" s="20" t="s">
        <v>536</v>
      </c>
    </row>
    <row r="95" spans="1:17" ht="24" hidden="1" x14ac:dyDescent="0.25">
      <c r="A95" s="16" t="s">
        <v>246</v>
      </c>
      <c r="B95" s="16" t="s">
        <v>799</v>
      </c>
      <c r="C95" s="17" t="s">
        <v>939</v>
      </c>
      <c r="D95" s="17"/>
      <c r="E95" s="17" t="s">
        <v>549</v>
      </c>
      <c r="F95" s="16"/>
      <c r="G95" s="16" t="s">
        <v>682</v>
      </c>
      <c r="H95" s="18">
        <v>115.21</v>
      </c>
      <c r="I95" s="19">
        <v>1</v>
      </c>
      <c r="J95" s="19" t="s">
        <v>539</v>
      </c>
      <c r="K95" s="16" t="s">
        <v>245</v>
      </c>
      <c r="L95" s="16" t="s">
        <v>550</v>
      </c>
      <c r="M95" s="20">
        <v>42756</v>
      </c>
      <c r="N95" s="20">
        <v>42857</v>
      </c>
      <c r="O95" s="18" t="s">
        <v>891</v>
      </c>
      <c r="P95" s="20" t="s">
        <v>846</v>
      </c>
      <c r="Q95" s="20" t="s">
        <v>536</v>
      </c>
    </row>
    <row r="96" spans="1:17" ht="24" hidden="1" x14ac:dyDescent="0.25">
      <c r="A96" s="16" t="s">
        <v>391</v>
      </c>
      <c r="B96" s="16" t="s">
        <v>800</v>
      </c>
      <c r="C96" s="17" t="s">
        <v>940</v>
      </c>
      <c r="D96" s="17"/>
      <c r="E96" s="17" t="s">
        <v>549</v>
      </c>
      <c r="F96" s="16"/>
      <c r="G96" s="16" t="s">
        <v>760</v>
      </c>
      <c r="H96" s="18">
        <v>114.74</v>
      </c>
      <c r="I96" s="19">
        <v>1</v>
      </c>
      <c r="J96" s="19" t="s">
        <v>539</v>
      </c>
      <c r="K96" s="16" t="s">
        <v>390</v>
      </c>
      <c r="L96" s="16" t="s">
        <v>550</v>
      </c>
      <c r="M96" s="20">
        <v>42615</v>
      </c>
      <c r="N96" s="20">
        <v>42730</v>
      </c>
      <c r="O96" s="18" t="s">
        <v>891</v>
      </c>
      <c r="P96" s="20" t="s">
        <v>761</v>
      </c>
      <c r="Q96" s="20" t="s">
        <v>548</v>
      </c>
    </row>
    <row r="97" spans="1:17" ht="36" hidden="1" x14ac:dyDescent="0.25">
      <c r="A97" s="16" t="s">
        <v>442</v>
      </c>
      <c r="B97" s="16" t="s">
        <v>802</v>
      </c>
      <c r="C97" s="17" t="s">
        <v>941</v>
      </c>
      <c r="D97" s="17"/>
      <c r="E97" s="17" t="s">
        <v>561</v>
      </c>
      <c r="F97" s="16"/>
      <c r="G97" s="16" t="s">
        <v>540</v>
      </c>
      <c r="H97" s="18">
        <v>0</v>
      </c>
      <c r="I97" s="19"/>
      <c r="J97" s="19" t="s">
        <v>539</v>
      </c>
      <c r="K97" s="16" t="s">
        <v>942</v>
      </c>
      <c r="L97" s="16" t="s">
        <v>542</v>
      </c>
      <c r="M97" s="20"/>
      <c r="N97" s="20" t="s">
        <v>539</v>
      </c>
      <c r="O97" s="18"/>
      <c r="P97" s="20" t="s">
        <v>539</v>
      </c>
      <c r="Q97" s="16" t="s">
        <v>540</v>
      </c>
    </row>
    <row r="98" spans="1:17" ht="24" hidden="1" x14ac:dyDescent="0.25">
      <c r="A98" s="16" t="s">
        <v>55</v>
      </c>
      <c r="B98" s="16" t="s">
        <v>799</v>
      </c>
      <c r="C98" s="17" t="s">
        <v>943</v>
      </c>
      <c r="D98" s="17"/>
      <c r="E98" s="17" t="s">
        <v>553</v>
      </c>
      <c r="F98" s="16"/>
      <c r="G98" s="16" t="s">
        <v>539</v>
      </c>
      <c r="H98" s="18">
        <v>47.24</v>
      </c>
      <c r="I98" s="19">
        <v>1</v>
      </c>
      <c r="J98" s="19" t="s">
        <v>539</v>
      </c>
      <c r="K98" s="16" t="s">
        <v>54</v>
      </c>
      <c r="L98" s="16" t="s">
        <v>542</v>
      </c>
      <c r="M98" s="20">
        <v>43668</v>
      </c>
      <c r="N98" s="20">
        <v>43766</v>
      </c>
      <c r="O98" s="18"/>
      <c r="P98" s="20" t="s">
        <v>539</v>
      </c>
      <c r="Q98" s="20" t="s">
        <v>589</v>
      </c>
    </row>
    <row r="99" spans="1:17" ht="36" hidden="1" x14ac:dyDescent="0.25">
      <c r="A99" s="16" t="s">
        <v>154</v>
      </c>
      <c r="B99" s="16" t="s">
        <v>799</v>
      </c>
      <c r="C99" s="17" t="s">
        <v>944</v>
      </c>
      <c r="D99" s="17"/>
      <c r="E99" s="17" t="s">
        <v>549</v>
      </c>
      <c r="F99" s="16">
        <v>2</v>
      </c>
      <c r="G99" s="16" t="s">
        <v>643</v>
      </c>
      <c r="H99" s="18">
        <v>213.55</v>
      </c>
      <c r="I99" s="19">
        <v>1</v>
      </c>
      <c r="J99" s="19" t="s">
        <v>539</v>
      </c>
      <c r="K99" s="16" t="s">
        <v>853</v>
      </c>
      <c r="L99" s="16" t="s">
        <v>550</v>
      </c>
      <c r="M99" s="20">
        <v>42871</v>
      </c>
      <c r="N99" s="20">
        <v>42948</v>
      </c>
      <c r="O99" s="18" t="s">
        <v>891</v>
      </c>
      <c r="P99" s="20" t="s">
        <v>846</v>
      </c>
      <c r="Q99" s="20" t="s">
        <v>548</v>
      </c>
    </row>
    <row r="100" spans="1:17" ht="36" hidden="1" x14ac:dyDescent="0.25">
      <c r="A100" s="16" t="s">
        <v>295</v>
      </c>
      <c r="B100" s="16" t="s">
        <v>799</v>
      </c>
      <c r="C100" s="17" t="s">
        <v>945</v>
      </c>
      <c r="D100" s="17"/>
      <c r="E100" s="17" t="s">
        <v>715</v>
      </c>
      <c r="F100" s="16"/>
      <c r="G100" s="16" t="s">
        <v>716</v>
      </c>
      <c r="H100" s="18">
        <v>22417.040000000001</v>
      </c>
      <c r="I100" s="19">
        <v>1</v>
      </c>
      <c r="J100" s="19" t="s">
        <v>539</v>
      </c>
      <c r="K100" s="16" t="s">
        <v>294</v>
      </c>
      <c r="L100" s="16" t="s">
        <v>538</v>
      </c>
      <c r="M100" s="20">
        <v>42984</v>
      </c>
      <c r="N100" s="20">
        <v>43123</v>
      </c>
      <c r="O100" s="18"/>
      <c r="P100" s="20" t="s">
        <v>717</v>
      </c>
      <c r="Q100" s="20" t="s">
        <v>536</v>
      </c>
    </row>
    <row r="101" spans="1:17" ht="24" hidden="1" x14ac:dyDescent="0.25">
      <c r="A101" s="16" t="s">
        <v>297</v>
      </c>
      <c r="B101" s="16" t="s">
        <v>799</v>
      </c>
      <c r="C101" s="17" t="s">
        <v>946</v>
      </c>
      <c r="D101" s="17"/>
      <c r="E101" s="17" t="s">
        <v>549</v>
      </c>
      <c r="F101" s="16"/>
      <c r="G101" s="16" t="s">
        <v>718</v>
      </c>
      <c r="H101" s="18">
        <v>1387.05</v>
      </c>
      <c r="I101" s="19">
        <v>1</v>
      </c>
      <c r="J101" s="19" t="s">
        <v>539</v>
      </c>
      <c r="K101" s="16" t="s">
        <v>296</v>
      </c>
      <c r="L101" s="16" t="s">
        <v>550</v>
      </c>
      <c r="M101" s="20">
        <v>43071</v>
      </c>
      <c r="N101" s="20">
        <v>43136</v>
      </c>
      <c r="O101" s="18" t="s">
        <v>891</v>
      </c>
      <c r="P101" s="20" t="s">
        <v>846</v>
      </c>
      <c r="Q101" s="20" t="s">
        <v>548</v>
      </c>
    </row>
    <row r="102" spans="1:17" ht="24" hidden="1" x14ac:dyDescent="0.25">
      <c r="A102" s="16" t="s">
        <v>299</v>
      </c>
      <c r="B102" s="16" t="s">
        <v>799</v>
      </c>
      <c r="C102" s="17" t="s">
        <v>947</v>
      </c>
      <c r="D102" s="17"/>
      <c r="E102" s="17" t="s">
        <v>549</v>
      </c>
      <c r="F102" s="16"/>
      <c r="G102" s="16" t="s">
        <v>719</v>
      </c>
      <c r="H102" s="18">
        <v>2678.64</v>
      </c>
      <c r="I102" s="19">
        <v>1</v>
      </c>
      <c r="J102" s="19" t="s">
        <v>539</v>
      </c>
      <c r="K102" s="16" t="s">
        <v>298</v>
      </c>
      <c r="L102" s="16" t="s">
        <v>550</v>
      </c>
      <c r="M102" s="20">
        <v>42978</v>
      </c>
      <c r="N102" s="20">
        <v>43136</v>
      </c>
      <c r="O102" s="18" t="s">
        <v>891</v>
      </c>
      <c r="P102" s="20" t="s">
        <v>846</v>
      </c>
      <c r="Q102" s="20" t="s">
        <v>536</v>
      </c>
    </row>
    <row r="103" spans="1:17" ht="24" hidden="1" x14ac:dyDescent="0.25">
      <c r="A103" s="16" t="s">
        <v>300</v>
      </c>
      <c r="B103" s="16" t="s">
        <v>799</v>
      </c>
      <c r="C103" s="17" t="s">
        <v>948</v>
      </c>
      <c r="D103" s="17"/>
      <c r="E103" s="17" t="s">
        <v>549</v>
      </c>
      <c r="F103" s="16">
        <v>2</v>
      </c>
      <c r="G103" s="16" t="s">
        <v>720</v>
      </c>
      <c r="H103" s="18">
        <v>63.28</v>
      </c>
      <c r="I103" s="19">
        <v>1</v>
      </c>
      <c r="J103" s="19" t="s">
        <v>539</v>
      </c>
      <c r="K103" s="16" t="s">
        <v>949</v>
      </c>
      <c r="L103" s="16" t="s">
        <v>550</v>
      </c>
      <c r="M103" s="20">
        <v>43225</v>
      </c>
      <c r="N103" s="20">
        <v>43362</v>
      </c>
      <c r="O103" s="18" t="s">
        <v>891</v>
      </c>
      <c r="P103" s="20" t="s">
        <v>846</v>
      </c>
      <c r="Q103" s="20" t="s">
        <v>536</v>
      </c>
    </row>
    <row r="104" spans="1:17" ht="24" hidden="1" x14ac:dyDescent="0.25">
      <c r="A104" s="16" t="s">
        <v>313</v>
      </c>
      <c r="B104" s="16" t="s">
        <v>799</v>
      </c>
      <c r="C104" s="17" t="s">
        <v>950</v>
      </c>
      <c r="D104" s="17"/>
      <c r="E104" s="17" t="s">
        <v>549</v>
      </c>
      <c r="F104" s="16"/>
      <c r="G104" s="16" t="s">
        <v>724</v>
      </c>
      <c r="H104" s="18">
        <v>1386.57</v>
      </c>
      <c r="I104" s="19">
        <v>1</v>
      </c>
      <c r="J104" s="19" t="s">
        <v>539</v>
      </c>
      <c r="K104" s="16" t="s">
        <v>312</v>
      </c>
      <c r="L104" s="16" t="s">
        <v>550</v>
      </c>
      <c r="M104" s="20">
        <v>43551</v>
      </c>
      <c r="N104" s="20">
        <v>43717</v>
      </c>
      <c r="O104" s="18" t="s">
        <v>891</v>
      </c>
      <c r="P104" s="20" t="s">
        <v>539</v>
      </c>
      <c r="Q104" s="20" t="s">
        <v>589</v>
      </c>
    </row>
    <row r="105" spans="1:17" ht="24" hidden="1" x14ac:dyDescent="0.25">
      <c r="A105" s="16" t="s">
        <v>315</v>
      </c>
      <c r="B105" s="16" t="s">
        <v>799</v>
      </c>
      <c r="C105" s="17" t="s">
        <v>951</v>
      </c>
      <c r="D105" s="17"/>
      <c r="E105" s="17" t="s">
        <v>549</v>
      </c>
      <c r="F105" s="16"/>
      <c r="G105" s="16" t="s">
        <v>725</v>
      </c>
      <c r="H105" s="18">
        <v>959.21</v>
      </c>
      <c r="I105" s="19">
        <v>1</v>
      </c>
      <c r="J105" s="19" t="s">
        <v>539</v>
      </c>
      <c r="K105" s="16" t="s">
        <v>314</v>
      </c>
      <c r="L105" s="16" t="s">
        <v>550</v>
      </c>
      <c r="M105" s="20">
        <v>43372</v>
      </c>
      <c r="N105" s="20">
        <v>43522</v>
      </c>
      <c r="O105" s="18" t="s">
        <v>891</v>
      </c>
      <c r="P105" s="20" t="s">
        <v>846</v>
      </c>
      <c r="Q105" s="20" t="s">
        <v>536</v>
      </c>
    </row>
    <row r="106" spans="1:17" ht="24" hidden="1" x14ac:dyDescent="0.25">
      <c r="A106" s="16" t="s">
        <v>248</v>
      </c>
      <c r="B106" s="16" t="s">
        <v>799</v>
      </c>
      <c r="C106" s="17" t="s">
        <v>952</v>
      </c>
      <c r="D106" s="17"/>
      <c r="E106" s="17" t="s">
        <v>549</v>
      </c>
      <c r="F106" s="16"/>
      <c r="G106" s="16" t="s">
        <v>683</v>
      </c>
      <c r="H106" s="18">
        <v>438.54</v>
      </c>
      <c r="I106" s="19">
        <v>1</v>
      </c>
      <c r="J106" s="19" t="s">
        <v>539</v>
      </c>
      <c r="K106" s="16" t="s">
        <v>247</v>
      </c>
      <c r="L106" s="16" t="s">
        <v>550</v>
      </c>
      <c r="M106" s="20">
        <v>43008</v>
      </c>
      <c r="N106" s="20">
        <v>43075</v>
      </c>
      <c r="O106" s="18" t="s">
        <v>891</v>
      </c>
      <c r="P106" s="20" t="s">
        <v>846</v>
      </c>
      <c r="Q106" s="20" t="s">
        <v>548</v>
      </c>
    </row>
    <row r="107" spans="1:17" ht="24" hidden="1" x14ac:dyDescent="0.25">
      <c r="A107" s="16" t="s">
        <v>394</v>
      </c>
      <c r="B107" s="16" t="s">
        <v>800</v>
      </c>
      <c r="C107" s="17" t="s">
        <v>953</v>
      </c>
      <c r="D107" s="17"/>
      <c r="E107" s="17" t="s">
        <v>549</v>
      </c>
      <c r="F107" s="16">
        <v>6</v>
      </c>
      <c r="G107" s="16" t="s">
        <v>763</v>
      </c>
      <c r="H107" s="18">
        <v>490.89</v>
      </c>
      <c r="I107" s="19">
        <v>1</v>
      </c>
      <c r="J107" s="19" t="s">
        <v>539</v>
      </c>
      <c r="K107" s="16" t="s">
        <v>954</v>
      </c>
      <c r="L107" s="16" t="s">
        <v>550</v>
      </c>
      <c r="M107" s="20">
        <v>43082</v>
      </c>
      <c r="N107" s="20">
        <v>43455</v>
      </c>
      <c r="O107" s="18" t="s">
        <v>891</v>
      </c>
      <c r="P107" s="20" t="s">
        <v>846</v>
      </c>
      <c r="Q107" s="20" t="s">
        <v>536</v>
      </c>
    </row>
    <row r="108" spans="1:17" ht="24" hidden="1" x14ac:dyDescent="0.25">
      <c r="A108" s="16" t="s">
        <v>263</v>
      </c>
      <c r="B108" s="16" t="s">
        <v>799</v>
      </c>
      <c r="C108" s="17" t="s">
        <v>955</v>
      </c>
      <c r="D108" s="17"/>
      <c r="E108" s="17" t="s">
        <v>541</v>
      </c>
      <c r="F108" s="16"/>
      <c r="G108" s="16" t="s">
        <v>695</v>
      </c>
      <c r="H108" s="18">
        <v>34.200000000000003</v>
      </c>
      <c r="I108" s="19">
        <v>1</v>
      </c>
      <c r="J108" s="19" t="s">
        <v>539</v>
      </c>
      <c r="K108" s="16" t="s">
        <v>919</v>
      </c>
      <c r="L108" s="16" t="s">
        <v>542</v>
      </c>
      <c r="M108" s="20">
        <v>42824</v>
      </c>
      <c r="N108" s="20">
        <v>43332</v>
      </c>
      <c r="O108" s="18"/>
      <c r="P108" s="20" t="s">
        <v>846</v>
      </c>
      <c r="Q108" s="20" t="s">
        <v>548</v>
      </c>
    </row>
    <row r="109" spans="1:17" ht="24" hidden="1" x14ac:dyDescent="0.25">
      <c r="A109" s="16" t="s">
        <v>487</v>
      </c>
      <c r="B109" s="16" t="s">
        <v>799</v>
      </c>
      <c r="C109" s="17" t="s">
        <v>956</v>
      </c>
      <c r="D109" s="17"/>
      <c r="E109" s="17" t="s">
        <v>564</v>
      </c>
      <c r="F109" s="16"/>
      <c r="G109" s="16" t="s">
        <v>545</v>
      </c>
      <c r="H109" s="18">
        <v>17.48</v>
      </c>
      <c r="I109" s="19">
        <v>1</v>
      </c>
      <c r="J109" s="19" t="s">
        <v>539</v>
      </c>
      <c r="K109" s="16" t="s">
        <v>906</v>
      </c>
      <c r="L109" s="16" t="s">
        <v>538</v>
      </c>
      <c r="M109" s="20">
        <v>42940</v>
      </c>
      <c r="N109" s="20">
        <v>43206</v>
      </c>
      <c r="O109" s="18"/>
      <c r="P109" s="20" t="s">
        <v>957</v>
      </c>
      <c r="Q109" s="20" t="s">
        <v>548</v>
      </c>
    </row>
    <row r="110" spans="1:17" ht="24" hidden="1" x14ac:dyDescent="0.25">
      <c r="A110" s="16" t="s">
        <v>58</v>
      </c>
      <c r="B110" s="16" t="s">
        <v>799</v>
      </c>
      <c r="C110" s="17" t="s">
        <v>958</v>
      </c>
      <c r="D110" s="17"/>
      <c r="E110" s="17" t="s">
        <v>549</v>
      </c>
      <c r="F110" s="16"/>
      <c r="G110" s="16" t="s">
        <v>587</v>
      </c>
      <c r="H110" s="18">
        <v>359.74</v>
      </c>
      <c r="I110" s="19">
        <v>1</v>
      </c>
      <c r="J110" s="19" t="s">
        <v>539</v>
      </c>
      <c r="K110" s="16" t="s">
        <v>57</v>
      </c>
      <c r="L110" s="16" t="s">
        <v>550</v>
      </c>
      <c r="M110" s="20">
        <v>42651</v>
      </c>
      <c r="N110" s="20">
        <v>42832</v>
      </c>
      <c r="O110" s="18" t="s">
        <v>891</v>
      </c>
      <c r="P110" s="20" t="s">
        <v>846</v>
      </c>
      <c r="Q110" s="20" t="s">
        <v>548</v>
      </c>
    </row>
    <row r="111" spans="1:17" ht="36" hidden="1" x14ac:dyDescent="0.25">
      <c r="A111" s="16" t="s">
        <v>59</v>
      </c>
      <c r="B111" s="16" t="s">
        <v>799</v>
      </c>
      <c r="C111" s="17" t="s">
        <v>959</v>
      </c>
      <c r="D111" s="17"/>
      <c r="E111" s="17" t="s">
        <v>549</v>
      </c>
      <c r="F111" s="16">
        <v>2</v>
      </c>
      <c r="G111" s="16" t="s">
        <v>588</v>
      </c>
      <c r="H111" s="18">
        <v>159.93</v>
      </c>
      <c r="I111" s="19">
        <v>1</v>
      </c>
      <c r="J111" s="19" t="s">
        <v>539</v>
      </c>
      <c r="K111" s="16" t="s">
        <v>960</v>
      </c>
      <c r="L111" s="16" t="s">
        <v>550</v>
      </c>
      <c r="M111" s="20">
        <v>43441</v>
      </c>
      <c r="N111" s="20">
        <v>43511</v>
      </c>
      <c r="O111" s="18" t="s">
        <v>891</v>
      </c>
      <c r="P111" s="20" t="s">
        <v>846</v>
      </c>
      <c r="Q111" s="20" t="s">
        <v>536</v>
      </c>
    </row>
    <row r="112" spans="1:17" ht="24" hidden="1" x14ac:dyDescent="0.25">
      <c r="A112" s="16" t="s">
        <v>256</v>
      </c>
      <c r="B112" s="16" t="s">
        <v>799</v>
      </c>
      <c r="C112" s="17" t="s">
        <v>961</v>
      </c>
      <c r="D112" s="17"/>
      <c r="E112" s="17" t="s">
        <v>549</v>
      </c>
      <c r="F112" s="16">
        <v>5</v>
      </c>
      <c r="G112" s="16" t="s">
        <v>539</v>
      </c>
      <c r="H112" s="18">
        <v>1181.44</v>
      </c>
      <c r="I112" s="19">
        <v>1</v>
      </c>
      <c r="J112" s="19" t="s">
        <v>539</v>
      </c>
      <c r="K112" s="16" t="s">
        <v>255</v>
      </c>
      <c r="L112" s="16" t="s">
        <v>550</v>
      </c>
      <c r="M112" s="20">
        <v>43742</v>
      </c>
      <c r="N112" s="20">
        <v>43811</v>
      </c>
      <c r="O112" s="18" t="s">
        <v>891</v>
      </c>
      <c r="P112" s="20" t="s">
        <v>539</v>
      </c>
      <c r="Q112" s="20" t="s">
        <v>585</v>
      </c>
    </row>
    <row r="113" spans="1:17" ht="24" hidden="1" x14ac:dyDescent="0.25">
      <c r="A113" s="16" t="s">
        <v>108</v>
      </c>
      <c r="B113" s="16" t="s">
        <v>799</v>
      </c>
      <c r="C113" s="17" t="s">
        <v>962</v>
      </c>
      <c r="D113" s="17"/>
      <c r="E113" s="17" t="s">
        <v>549</v>
      </c>
      <c r="F113" s="16"/>
      <c r="G113" s="16" t="s">
        <v>540</v>
      </c>
      <c r="H113" s="18">
        <v>0</v>
      </c>
      <c r="I113" s="19" t="s">
        <v>539</v>
      </c>
      <c r="J113" s="19" t="s">
        <v>539</v>
      </c>
      <c r="K113" s="16" t="s">
        <v>107</v>
      </c>
      <c r="L113" s="16" t="s">
        <v>550</v>
      </c>
      <c r="M113" s="20" t="s">
        <v>539</v>
      </c>
      <c r="N113" s="20" t="s">
        <v>539</v>
      </c>
      <c r="O113" s="18"/>
      <c r="P113" s="20" t="s">
        <v>539</v>
      </c>
      <c r="Q113" s="20" t="s">
        <v>540</v>
      </c>
    </row>
    <row r="114" spans="1:17" ht="36" hidden="1" x14ac:dyDescent="0.25">
      <c r="A114" s="16" t="s">
        <v>160</v>
      </c>
      <c r="B114" s="16" t="s">
        <v>799</v>
      </c>
      <c r="C114" s="17" t="s">
        <v>963</v>
      </c>
      <c r="D114" s="17"/>
      <c r="E114" s="17" t="s">
        <v>549</v>
      </c>
      <c r="F114" s="16">
        <v>3</v>
      </c>
      <c r="G114" s="16" t="s">
        <v>645</v>
      </c>
      <c r="H114" s="18">
        <v>61.35</v>
      </c>
      <c r="I114" s="19">
        <v>1</v>
      </c>
      <c r="J114" s="19" t="s">
        <v>539</v>
      </c>
      <c r="K114" s="16" t="s">
        <v>867</v>
      </c>
      <c r="L114" s="16" t="s">
        <v>550</v>
      </c>
      <c r="M114" s="20">
        <v>43594</v>
      </c>
      <c r="N114" s="20">
        <v>43682</v>
      </c>
      <c r="O114" s="18" t="s">
        <v>891</v>
      </c>
      <c r="P114" s="20" t="s">
        <v>539</v>
      </c>
      <c r="Q114" s="20" t="s">
        <v>536</v>
      </c>
    </row>
    <row r="115" spans="1:17" ht="36" hidden="1" x14ac:dyDescent="0.25">
      <c r="A115" s="16" t="s">
        <v>164</v>
      </c>
      <c r="B115" s="16" t="s">
        <v>799</v>
      </c>
      <c r="C115" s="17" t="s">
        <v>964</v>
      </c>
      <c r="D115" s="17"/>
      <c r="E115" s="17" t="s">
        <v>549</v>
      </c>
      <c r="F115" s="16"/>
      <c r="G115" s="16" t="s">
        <v>647</v>
      </c>
      <c r="H115" s="18">
        <v>13.26</v>
      </c>
      <c r="I115" s="19">
        <v>1</v>
      </c>
      <c r="J115" s="19" t="s">
        <v>539</v>
      </c>
      <c r="K115" s="16" t="s">
        <v>965</v>
      </c>
      <c r="L115" s="16" t="s">
        <v>550</v>
      </c>
      <c r="M115" s="20">
        <v>43595</v>
      </c>
      <c r="N115" s="20">
        <v>43656</v>
      </c>
      <c r="O115" s="18" t="s">
        <v>891</v>
      </c>
      <c r="P115" s="20" t="s">
        <v>846</v>
      </c>
      <c r="Q115" s="20" t="s">
        <v>536</v>
      </c>
    </row>
    <row r="116" spans="1:17" ht="24" hidden="1" x14ac:dyDescent="0.25">
      <c r="A116" s="16" t="s">
        <v>258</v>
      </c>
      <c r="B116" s="16" t="s">
        <v>799</v>
      </c>
      <c r="C116" s="17" t="s">
        <v>966</v>
      </c>
      <c r="D116" s="17"/>
      <c r="E116" s="17" t="s">
        <v>549</v>
      </c>
      <c r="F116" s="16">
        <v>5</v>
      </c>
      <c r="G116" s="16" t="s">
        <v>687</v>
      </c>
      <c r="H116" s="18">
        <v>11.94</v>
      </c>
      <c r="I116" s="19">
        <v>1</v>
      </c>
      <c r="J116" s="19" t="s">
        <v>539</v>
      </c>
      <c r="K116" s="16" t="s">
        <v>257</v>
      </c>
      <c r="L116" s="16" t="s">
        <v>550</v>
      </c>
      <c r="M116" s="20">
        <v>43601</v>
      </c>
      <c r="N116" s="20">
        <v>43704</v>
      </c>
      <c r="O116" s="18" t="s">
        <v>891</v>
      </c>
      <c r="P116" s="20" t="s">
        <v>539</v>
      </c>
      <c r="Q116" s="20" t="s">
        <v>589</v>
      </c>
    </row>
    <row r="117" spans="1:17" ht="24" hidden="1" x14ac:dyDescent="0.25">
      <c r="A117" s="16" t="s">
        <v>220</v>
      </c>
      <c r="B117" s="16" t="s">
        <v>799</v>
      </c>
      <c r="C117" s="17" t="s">
        <v>967</v>
      </c>
      <c r="D117" s="17"/>
      <c r="E117" s="17" t="s">
        <v>549</v>
      </c>
      <c r="F117" s="16"/>
      <c r="G117" s="16" t="s">
        <v>545</v>
      </c>
      <c r="H117" s="18">
        <v>416.86</v>
      </c>
      <c r="I117" s="19">
        <v>1</v>
      </c>
      <c r="J117" s="19" t="s">
        <v>539</v>
      </c>
      <c r="K117" s="16" t="s">
        <v>219</v>
      </c>
      <c r="L117" s="16" t="s">
        <v>550</v>
      </c>
      <c r="M117" s="20" t="s">
        <v>545</v>
      </c>
      <c r="N117" s="20" t="s">
        <v>545</v>
      </c>
      <c r="O117" s="18" t="s">
        <v>891</v>
      </c>
      <c r="P117" s="20" t="s">
        <v>846</v>
      </c>
      <c r="Q117" s="20" t="s">
        <v>536</v>
      </c>
    </row>
    <row r="118" spans="1:17" ht="24" hidden="1" x14ac:dyDescent="0.25">
      <c r="A118" s="16" t="s">
        <v>222</v>
      </c>
      <c r="B118" s="16" t="s">
        <v>799</v>
      </c>
      <c r="C118" s="17" t="s">
        <v>968</v>
      </c>
      <c r="D118" s="17"/>
      <c r="E118" s="17" t="s">
        <v>549</v>
      </c>
      <c r="F118" s="16"/>
      <c r="G118" s="16" t="s">
        <v>545</v>
      </c>
      <c r="H118" s="18">
        <v>394.74</v>
      </c>
      <c r="I118" s="19">
        <v>1</v>
      </c>
      <c r="J118" s="19" t="s">
        <v>539</v>
      </c>
      <c r="K118" s="16" t="s">
        <v>221</v>
      </c>
      <c r="L118" s="16" t="s">
        <v>550</v>
      </c>
      <c r="M118" s="20">
        <v>43712</v>
      </c>
      <c r="N118" s="20">
        <v>43781</v>
      </c>
      <c r="O118" s="18" t="s">
        <v>891</v>
      </c>
      <c r="P118" s="20" t="s">
        <v>846</v>
      </c>
      <c r="Q118" s="20" t="s">
        <v>585</v>
      </c>
    </row>
    <row r="119" spans="1:17" ht="36" hidden="1" x14ac:dyDescent="0.25">
      <c r="A119" s="16" t="s">
        <v>250</v>
      </c>
      <c r="B119" s="16" t="s">
        <v>799</v>
      </c>
      <c r="C119" s="17" t="s">
        <v>969</v>
      </c>
      <c r="D119" s="17"/>
      <c r="E119" s="17" t="s">
        <v>549</v>
      </c>
      <c r="F119" s="16">
        <v>6</v>
      </c>
      <c r="G119" s="16" t="s">
        <v>684</v>
      </c>
      <c r="H119" s="18">
        <v>227.18</v>
      </c>
      <c r="I119" s="19">
        <v>1</v>
      </c>
      <c r="J119" s="19" t="s">
        <v>539</v>
      </c>
      <c r="K119" s="16" t="s">
        <v>249</v>
      </c>
      <c r="L119" s="16" t="s">
        <v>550</v>
      </c>
      <c r="M119" s="20">
        <v>43608</v>
      </c>
      <c r="N119" s="20">
        <v>43719</v>
      </c>
      <c r="O119" s="18" t="s">
        <v>891</v>
      </c>
      <c r="P119" s="20" t="s">
        <v>539</v>
      </c>
      <c r="Q119" s="20" t="s">
        <v>589</v>
      </c>
    </row>
    <row r="120" spans="1:17" ht="36" hidden="1" x14ac:dyDescent="0.25">
      <c r="A120" s="16" t="s">
        <v>252</v>
      </c>
      <c r="B120" s="16" t="s">
        <v>799</v>
      </c>
      <c r="C120" s="17" t="s">
        <v>970</v>
      </c>
      <c r="D120" s="17"/>
      <c r="E120" s="17" t="s">
        <v>549</v>
      </c>
      <c r="F120" s="16">
        <v>12</v>
      </c>
      <c r="G120" s="16" t="s">
        <v>685</v>
      </c>
      <c r="H120" s="18">
        <v>368.29</v>
      </c>
      <c r="I120" s="19">
        <v>1</v>
      </c>
      <c r="J120" s="19" t="s">
        <v>539</v>
      </c>
      <c r="K120" s="16" t="s">
        <v>251</v>
      </c>
      <c r="L120" s="16" t="s">
        <v>550</v>
      </c>
      <c r="M120" s="20">
        <v>43627</v>
      </c>
      <c r="N120" s="20">
        <v>43723</v>
      </c>
      <c r="O120" s="18" t="s">
        <v>891</v>
      </c>
      <c r="P120" s="20" t="s">
        <v>539</v>
      </c>
      <c r="Q120" s="20" t="s">
        <v>589</v>
      </c>
    </row>
    <row r="121" spans="1:17" ht="24" hidden="1" x14ac:dyDescent="0.25">
      <c r="A121" s="16" t="s">
        <v>279</v>
      </c>
      <c r="B121" s="16" t="s">
        <v>799</v>
      </c>
      <c r="C121" s="17" t="s">
        <v>971</v>
      </c>
      <c r="D121" s="17"/>
      <c r="E121" s="17" t="s">
        <v>549</v>
      </c>
      <c r="F121" s="16">
        <v>4</v>
      </c>
      <c r="G121" s="16" t="s">
        <v>705</v>
      </c>
      <c r="H121" s="18">
        <v>1142.3699999999999</v>
      </c>
      <c r="I121" s="19">
        <v>1</v>
      </c>
      <c r="J121" s="19" t="s">
        <v>539</v>
      </c>
      <c r="K121" s="16" t="s">
        <v>972</v>
      </c>
      <c r="L121" s="16" t="s">
        <v>550</v>
      </c>
      <c r="M121" s="20">
        <v>43400</v>
      </c>
      <c r="N121" s="20">
        <v>43588</v>
      </c>
      <c r="O121" s="18" t="s">
        <v>891</v>
      </c>
      <c r="P121" s="20" t="s">
        <v>846</v>
      </c>
      <c r="Q121" s="20" t="s">
        <v>536</v>
      </c>
    </row>
    <row r="122" spans="1:17" ht="24" hidden="1" x14ac:dyDescent="0.25">
      <c r="A122" s="16" t="s">
        <v>280</v>
      </c>
      <c r="B122" s="16" t="s">
        <v>799</v>
      </c>
      <c r="C122" s="17" t="s">
        <v>973</v>
      </c>
      <c r="D122" s="17"/>
      <c r="E122" s="17" t="s">
        <v>549</v>
      </c>
      <c r="F122" s="16">
        <v>4</v>
      </c>
      <c r="G122" s="16" t="s">
        <v>705</v>
      </c>
      <c r="H122" s="18">
        <v>152.18</v>
      </c>
      <c r="I122" s="19">
        <v>1</v>
      </c>
      <c r="J122" s="19" t="s">
        <v>539</v>
      </c>
      <c r="K122" s="16" t="s">
        <v>974</v>
      </c>
      <c r="L122" s="16" t="s">
        <v>550</v>
      </c>
      <c r="M122" s="20">
        <v>43400</v>
      </c>
      <c r="N122" s="20">
        <v>43588</v>
      </c>
      <c r="O122" s="18" t="s">
        <v>891</v>
      </c>
      <c r="P122" s="20" t="s">
        <v>846</v>
      </c>
      <c r="Q122" s="20" t="s">
        <v>536</v>
      </c>
    </row>
    <row r="123" spans="1:17" ht="24" hidden="1" x14ac:dyDescent="0.25">
      <c r="A123" s="16" t="s">
        <v>281</v>
      </c>
      <c r="B123" s="16" t="s">
        <v>799</v>
      </c>
      <c r="C123" s="17" t="s">
        <v>975</v>
      </c>
      <c r="D123" s="17"/>
      <c r="E123" s="17" t="s">
        <v>549</v>
      </c>
      <c r="F123" s="16">
        <v>4</v>
      </c>
      <c r="G123" s="16" t="s">
        <v>706</v>
      </c>
      <c r="H123" s="18">
        <v>439.53</v>
      </c>
      <c r="I123" s="19">
        <v>1</v>
      </c>
      <c r="J123" s="19" t="s">
        <v>539</v>
      </c>
      <c r="K123" s="16" t="s">
        <v>976</v>
      </c>
      <c r="L123" s="16" t="s">
        <v>550</v>
      </c>
      <c r="M123" s="27">
        <v>43600</v>
      </c>
      <c r="N123" s="20">
        <v>43710</v>
      </c>
      <c r="O123" s="18" t="s">
        <v>891</v>
      </c>
      <c r="P123" s="20" t="s">
        <v>539</v>
      </c>
      <c r="Q123" s="20" t="s">
        <v>589</v>
      </c>
    </row>
    <row r="124" spans="1:17" ht="24" hidden="1" x14ac:dyDescent="0.25">
      <c r="A124" s="16" t="s">
        <v>325</v>
      </c>
      <c r="B124" s="16" t="s">
        <v>799</v>
      </c>
      <c r="C124" s="17" t="s">
        <v>977</v>
      </c>
      <c r="D124" s="17"/>
      <c r="E124" s="17" t="s">
        <v>549</v>
      </c>
      <c r="F124" s="16"/>
      <c r="G124" s="16" t="s">
        <v>540</v>
      </c>
      <c r="H124" s="18">
        <v>0</v>
      </c>
      <c r="I124" s="19"/>
      <c r="J124" s="19" t="s">
        <v>539</v>
      </c>
      <c r="K124" s="16" t="s">
        <v>324</v>
      </c>
      <c r="L124" s="16" t="s">
        <v>550</v>
      </c>
      <c r="M124" s="20" t="s">
        <v>539</v>
      </c>
      <c r="N124" s="20" t="s">
        <v>539</v>
      </c>
      <c r="O124" s="18"/>
      <c r="P124" s="20" t="s">
        <v>539</v>
      </c>
      <c r="Q124" s="20" t="s">
        <v>540</v>
      </c>
    </row>
    <row r="125" spans="1:17" ht="24" hidden="1" x14ac:dyDescent="0.25">
      <c r="A125" s="16" t="s">
        <v>451</v>
      </c>
      <c r="B125" s="16" t="s">
        <v>802</v>
      </c>
      <c r="C125" s="17" t="s">
        <v>978</v>
      </c>
      <c r="D125" s="17"/>
      <c r="E125" s="17" t="s">
        <v>553</v>
      </c>
      <c r="F125" s="16"/>
      <c r="G125" s="16" t="s">
        <v>539</v>
      </c>
      <c r="H125" s="18">
        <v>154.52000000000001</v>
      </c>
      <c r="I125" s="19">
        <v>1</v>
      </c>
      <c r="J125" s="19" t="s">
        <v>539</v>
      </c>
      <c r="K125" s="16" t="s">
        <v>450</v>
      </c>
      <c r="L125" s="16" t="s">
        <v>542</v>
      </c>
      <c r="M125" s="20">
        <v>43663</v>
      </c>
      <c r="N125" s="20">
        <v>43764</v>
      </c>
      <c r="O125" s="18"/>
      <c r="P125" s="20" t="s">
        <v>539</v>
      </c>
      <c r="Q125" s="20" t="s">
        <v>589</v>
      </c>
    </row>
    <row r="126" spans="1:17" ht="24" hidden="1" x14ac:dyDescent="0.25">
      <c r="A126" s="16" t="s">
        <v>51</v>
      </c>
      <c r="B126" s="16" t="s">
        <v>799</v>
      </c>
      <c r="C126" s="17" t="s">
        <v>979</v>
      </c>
      <c r="D126" s="17"/>
      <c r="E126" s="17" t="s">
        <v>564</v>
      </c>
      <c r="F126" s="16"/>
      <c r="G126" s="16" t="s">
        <v>545</v>
      </c>
      <c r="H126" s="18">
        <v>64.849999999999994</v>
      </c>
      <c r="I126" s="19">
        <v>1</v>
      </c>
      <c r="J126" s="19" t="s">
        <v>539</v>
      </c>
      <c r="K126" s="16" t="s">
        <v>906</v>
      </c>
      <c r="L126" s="16" t="s">
        <v>538</v>
      </c>
      <c r="M126" s="20">
        <v>43166</v>
      </c>
      <c r="N126" s="20">
        <v>43278</v>
      </c>
      <c r="O126" s="18"/>
      <c r="P126" s="20" t="s">
        <v>980</v>
      </c>
      <c r="Q126" s="20" t="s">
        <v>548</v>
      </c>
    </row>
    <row r="127" spans="1:17" ht="24" hidden="1" x14ac:dyDescent="0.25">
      <c r="A127" s="16" t="s">
        <v>449</v>
      </c>
      <c r="B127" s="16" t="s">
        <v>802</v>
      </c>
      <c r="C127" s="17" t="s">
        <v>981</v>
      </c>
      <c r="D127" s="17"/>
      <c r="E127" s="17" t="s">
        <v>553</v>
      </c>
      <c r="F127" s="16"/>
      <c r="G127" s="16" t="s">
        <v>539</v>
      </c>
      <c r="H127" s="18">
        <v>85.01</v>
      </c>
      <c r="I127" s="19">
        <v>1</v>
      </c>
      <c r="J127" s="19" t="s">
        <v>539</v>
      </c>
      <c r="K127" s="16" t="s">
        <v>448</v>
      </c>
      <c r="L127" s="16" t="s">
        <v>542</v>
      </c>
      <c r="M127" s="20">
        <v>43663</v>
      </c>
      <c r="N127" s="20">
        <v>43765</v>
      </c>
      <c r="O127" s="18"/>
      <c r="P127" s="20" t="s">
        <v>539</v>
      </c>
      <c r="Q127" s="20" t="s">
        <v>589</v>
      </c>
    </row>
    <row r="128" spans="1:17" ht="36" hidden="1" x14ac:dyDescent="0.25">
      <c r="A128" s="16" t="s">
        <v>398</v>
      </c>
      <c r="B128" s="16" t="s">
        <v>800</v>
      </c>
      <c r="C128" s="17" t="s">
        <v>982</v>
      </c>
      <c r="D128" s="17"/>
      <c r="E128" s="17" t="s">
        <v>549</v>
      </c>
      <c r="F128" s="16"/>
      <c r="G128" s="16" t="s">
        <v>540</v>
      </c>
      <c r="H128" s="18">
        <v>0</v>
      </c>
      <c r="I128" s="19"/>
      <c r="J128" s="19"/>
      <c r="K128" s="16" t="s">
        <v>397</v>
      </c>
      <c r="L128" s="16" t="s">
        <v>550</v>
      </c>
      <c r="M128" s="20" t="s">
        <v>539</v>
      </c>
      <c r="N128" s="20" t="s">
        <v>539</v>
      </c>
      <c r="O128" s="18"/>
      <c r="P128" s="20" t="s">
        <v>539</v>
      </c>
      <c r="Q128" s="20" t="s">
        <v>540</v>
      </c>
    </row>
    <row r="129" spans="1:17" ht="24" hidden="1" x14ac:dyDescent="0.25">
      <c r="A129" s="16" t="s">
        <v>194</v>
      </c>
      <c r="B129" s="16" t="s">
        <v>799</v>
      </c>
      <c r="C129" s="17" t="s">
        <v>983</v>
      </c>
      <c r="D129" s="17"/>
      <c r="E129" s="17" t="s">
        <v>549</v>
      </c>
      <c r="F129" s="16"/>
      <c r="G129" s="16" t="s">
        <v>654</v>
      </c>
      <c r="H129" s="18">
        <v>276.05</v>
      </c>
      <c r="I129" s="19">
        <v>1</v>
      </c>
      <c r="J129" s="19" t="s">
        <v>539</v>
      </c>
      <c r="K129" s="16" t="s">
        <v>193</v>
      </c>
      <c r="L129" s="16" t="s">
        <v>550</v>
      </c>
      <c r="M129" s="20">
        <v>43371</v>
      </c>
      <c r="N129" s="20">
        <v>43571</v>
      </c>
      <c r="O129" s="18" t="s">
        <v>891</v>
      </c>
      <c r="P129" s="20" t="s">
        <v>846</v>
      </c>
      <c r="Q129" s="20" t="s">
        <v>536</v>
      </c>
    </row>
    <row r="130" spans="1:17" ht="24" hidden="1" x14ac:dyDescent="0.25">
      <c r="A130" s="16" t="s">
        <v>337</v>
      </c>
      <c r="B130" s="16" t="s">
        <v>799</v>
      </c>
      <c r="C130" s="17" t="s">
        <v>984</v>
      </c>
      <c r="D130" s="17"/>
      <c r="E130" s="17" t="s">
        <v>549</v>
      </c>
      <c r="F130" s="16"/>
      <c r="G130" s="16" t="s">
        <v>539</v>
      </c>
      <c r="H130" s="18">
        <v>77.39</v>
      </c>
      <c r="I130" s="19">
        <v>1</v>
      </c>
      <c r="J130" s="19" t="s">
        <v>539</v>
      </c>
      <c r="K130" s="16" t="s">
        <v>336</v>
      </c>
      <c r="L130" s="16" t="s">
        <v>550</v>
      </c>
      <c r="M130" s="20">
        <v>43698</v>
      </c>
      <c r="N130" s="20">
        <v>43767</v>
      </c>
      <c r="O130" s="18" t="s">
        <v>891</v>
      </c>
      <c r="P130" s="20" t="s">
        <v>539</v>
      </c>
      <c r="Q130" s="20" t="s">
        <v>585</v>
      </c>
    </row>
    <row r="131" spans="1:17" ht="24" hidden="1" x14ac:dyDescent="0.25">
      <c r="A131" s="16" t="s">
        <v>339</v>
      </c>
      <c r="B131" s="16" t="s">
        <v>799</v>
      </c>
      <c r="C131" s="17" t="s">
        <v>985</v>
      </c>
      <c r="D131" s="17"/>
      <c r="E131" s="17" t="s">
        <v>549</v>
      </c>
      <c r="F131" s="16"/>
      <c r="G131" s="16" t="s">
        <v>540</v>
      </c>
      <c r="H131" s="18">
        <v>0</v>
      </c>
      <c r="I131" s="19"/>
      <c r="J131" s="19" t="s">
        <v>539</v>
      </c>
      <c r="K131" s="16" t="s">
        <v>338</v>
      </c>
      <c r="L131" s="16" t="s">
        <v>550</v>
      </c>
      <c r="M131" s="20" t="s">
        <v>539</v>
      </c>
      <c r="N131" s="20" t="s">
        <v>539</v>
      </c>
      <c r="O131" s="18"/>
      <c r="P131" s="20" t="s">
        <v>539</v>
      </c>
      <c r="Q131" s="20" t="s">
        <v>540</v>
      </c>
    </row>
    <row r="132" spans="1:17" ht="24" hidden="1" x14ac:dyDescent="0.25">
      <c r="A132" s="16" t="s">
        <v>301</v>
      </c>
      <c r="B132" s="16" t="s">
        <v>799</v>
      </c>
      <c r="C132" s="17" t="s">
        <v>986</v>
      </c>
      <c r="D132" s="17"/>
      <c r="E132" s="17" t="s">
        <v>549</v>
      </c>
      <c r="F132" s="16">
        <v>13</v>
      </c>
      <c r="G132" s="16" t="s">
        <v>721</v>
      </c>
      <c r="H132" s="18">
        <v>1119.4100000000001</v>
      </c>
      <c r="I132" s="19">
        <v>1</v>
      </c>
      <c r="J132" s="19" t="s">
        <v>539</v>
      </c>
      <c r="K132" s="16" t="s">
        <v>949</v>
      </c>
      <c r="L132" s="16" t="s">
        <v>550</v>
      </c>
      <c r="M132" s="20">
        <v>43433</v>
      </c>
      <c r="N132" s="20">
        <v>43616</v>
      </c>
      <c r="O132" s="18" t="s">
        <v>891</v>
      </c>
      <c r="P132" s="20" t="s">
        <v>846</v>
      </c>
      <c r="Q132" s="20" t="s">
        <v>536</v>
      </c>
    </row>
    <row r="133" spans="1:17" ht="24" hidden="1" x14ac:dyDescent="0.25">
      <c r="A133" s="16" t="s">
        <v>206</v>
      </c>
      <c r="B133" s="16" t="s">
        <v>799</v>
      </c>
      <c r="C133" s="17" t="s">
        <v>987</v>
      </c>
      <c r="D133" s="17"/>
      <c r="E133" s="17" t="s">
        <v>549</v>
      </c>
      <c r="F133" s="16"/>
      <c r="G133" s="16" t="s">
        <v>659</v>
      </c>
      <c r="H133" s="18">
        <v>63.55</v>
      </c>
      <c r="I133" s="19">
        <v>1</v>
      </c>
      <c r="J133" s="19" t="s">
        <v>539</v>
      </c>
      <c r="K133" s="16" t="s">
        <v>205</v>
      </c>
      <c r="L133" s="16" t="s">
        <v>550</v>
      </c>
      <c r="M133" s="20">
        <v>43571</v>
      </c>
      <c r="N133" s="20">
        <v>43619</v>
      </c>
      <c r="O133" s="18" t="s">
        <v>891</v>
      </c>
      <c r="P133" s="20" t="s">
        <v>846</v>
      </c>
      <c r="Q133" s="20" t="s">
        <v>536</v>
      </c>
    </row>
    <row r="134" spans="1:17" ht="36" hidden="1" x14ac:dyDescent="0.25">
      <c r="A134" s="16" t="s">
        <v>453</v>
      </c>
      <c r="B134" s="16" t="s">
        <v>802</v>
      </c>
      <c r="C134" s="17" t="s">
        <v>988</v>
      </c>
      <c r="D134" s="17"/>
      <c r="E134" s="17" t="s">
        <v>553</v>
      </c>
      <c r="F134" s="16"/>
      <c r="G134" s="16"/>
      <c r="H134" s="18">
        <v>223.68</v>
      </c>
      <c r="I134" s="19">
        <v>1</v>
      </c>
      <c r="J134" s="19" t="s">
        <v>539</v>
      </c>
      <c r="K134" s="16" t="s">
        <v>452</v>
      </c>
      <c r="L134" s="16" t="s">
        <v>542</v>
      </c>
      <c r="M134" s="20">
        <v>43712</v>
      </c>
      <c r="N134" s="20">
        <v>43810</v>
      </c>
      <c r="O134" s="18"/>
      <c r="P134" s="20" t="s">
        <v>539</v>
      </c>
      <c r="Q134" s="20" t="s">
        <v>585</v>
      </c>
    </row>
    <row r="135" spans="1:17" ht="36" hidden="1" x14ac:dyDescent="0.25">
      <c r="A135" s="16" t="s">
        <v>61</v>
      </c>
      <c r="B135" s="16" t="s">
        <v>799</v>
      </c>
      <c r="C135" s="17" t="s">
        <v>989</v>
      </c>
      <c r="D135" s="17"/>
      <c r="E135" s="17" t="s">
        <v>549</v>
      </c>
      <c r="F135" s="16"/>
      <c r="G135" s="16" t="s">
        <v>545</v>
      </c>
      <c r="H135" s="18">
        <v>118.42</v>
      </c>
      <c r="I135" s="19">
        <v>1</v>
      </c>
      <c r="J135" s="19" t="s">
        <v>539</v>
      </c>
      <c r="K135" s="16" t="s">
        <v>60</v>
      </c>
      <c r="L135" s="16" t="s">
        <v>550</v>
      </c>
      <c r="M135" s="16" t="s">
        <v>545</v>
      </c>
      <c r="N135" s="20">
        <v>43664</v>
      </c>
      <c r="O135" s="18" t="s">
        <v>990</v>
      </c>
      <c r="P135" s="20" t="s">
        <v>539</v>
      </c>
      <c r="Q135" s="20" t="s">
        <v>536</v>
      </c>
    </row>
    <row r="136" spans="1:17" ht="24" hidden="1" x14ac:dyDescent="0.25">
      <c r="A136" s="16" t="s">
        <v>396</v>
      </c>
      <c r="B136" s="16" t="s">
        <v>800</v>
      </c>
      <c r="C136" s="17" t="s">
        <v>991</v>
      </c>
      <c r="D136" s="17"/>
      <c r="E136" s="17" t="s">
        <v>549</v>
      </c>
      <c r="F136" s="16"/>
      <c r="G136" s="16" t="s">
        <v>763</v>
      </c>
      <c r="H136" s="18">
        <v>25.26</v>
      </c>
      <c r="I136" s="19">
        <v>1</v>
      </c>
      <c r="J136" s="19" t="s">
        <v>539</v>
      </c>
      <c r="K136" s="16" t="s">
        <v>954</v>
      </c>
      <c r="L136" s="16" t="s">
        <v>550</v>
      </c>
      <c r="M136" s="20">
        <v>43082</v>
      </c>
      <c r="N136" s="20">
        <v>43455</v>
      </c>
      <c r="O136" s="18" t="s">
        <v>891</v>
      </c>
      <c r="P136" s="20" t="s">
        <v>846</v>
      </c>
      <c r="Q136" s="20" t="s">
        <v>536</v>
      </c>
    </row>
    <row r="137" spans="1:17" ht="48" hidden="1" x14ac:dyDescent="0.25">
      <c r="A137" s="16" t="s">
        <v>331</v>
      </c>
      <c r="B137" s="16" t="s">
        <v>799</v>
      </c>
      <c r="C137" s="17" t="s">
        <v>992</v>
      </c>
      <c r="D137" s="17"/>
      <c r="E137" s="17" t="s">
        <v>541</v>
      </c>
      <c r="F137" s="16"/>
      <c r="G137" s="16" t="s">
        <v>539</v>
      </c>
      <c r="H137" s="18">
        <v>15</v>
      </c>
      <c r="I137" s="19">
        <v>1</v>
      </c>
      <c r="J137" s="19" t="s">
        <v>539</v>
      </c>
      <c r="K137" s="16" t="s">
        <v>330</v>
      </c>
      <c r="L137" s="16" t="s">
        <v>542</v>
      </c>
      <c r="M137" s="20">
        <v>43686</v>
      </c>
      <c r="N137" s="20">
        <v>43756</v>
      </c>
      <c r="O137" s="18"/>
      <c r="P137" s="20" t="s">
        <v>539</v>
      </c>
      <c r="Q137" s="20" t="s">
        <v>585</v>
      </c>
    </row>
    <row r="138" spans="1:17" ht="24" hidden="1" x14ac:dyDescent="0.25">
      <c r="A138" s="16" t="s">
        <v>400</v>
      </c>
      <c r="B138" s="16" t="s">
        <v>800</v>
      </c>
      <c r="C138" s="17" t="s">
        <v>993</v>
      </c>
      <c r="D138" s="17"/>
      <c r="E138" s="17" t="s">
        <v>541</v>
      </c>
      <c r="F138" s="16"/>
      <c r="G138" s="16" t="s">
        <v>994</v>
      </c>
      <c r="H138" s="18">
        <v>59.68</v>
      </c>
      <c r="I138" s="19">
        <v>1</v>
      </c>
      <c r="J138" s="19" t="s">
        <v>539</v>
      </c>
      <c r="K138" s="16" t="s">
        <v>399</v>
      </c>
      <c r="L138" s="16" t="s">
        <v>542</v>
      </c>
      <c r="M138" s="20">
        <v>43593</v>
      </c>
      <c r="N138" s="20">
        <v>43719</v>
      </c>
      <c r="O138" s="18"/>
      <c r="P138" s="20" t="s">
        <v>539</v>
      </c>
      <c r="Q138" s="20" t="s">
        <v>589</v>
      </c>
    </row>
    <row r="139" spans="1:17" ht="24" hidden="1" x14ac:dyDescent="0.25">
      <c r="A139" s="16" t="s">
        <v>129</v>
      </c>
      <c r="B139" s="16" t="s">
        <v>799</v>
      </c>
      <c r="C139" s="17" t="s">
        <v>995</v>
      </c>
      <c r="D139" s="17"/>
      <c r="E139" s="17" t="s">
        <v>549</v>
      </c>
      <c r="F139" s="16"/>
      <c r="G139" s="16" t="s">
        <v>539</v>
      </c>
      <c r="H139" s="18">
        <v>333.24</v>
      </c>
      <c r="I139" s="19">
        <v>1</v>
      </c>
      <c r="J139" s="19" t="s">
        <v>539</v>
      </c>
      <c r="K139" s="16" t="s">
        <v>128</v>
      </c>
      <c r="L139" s="16" t="s">
        <v>550</v>
      </c>
      <c r="M139" s="20">
        <v>43742</v>
      </c>
      <c r="N139" s="20">
        <v>43811</v>
      </c>
      <c r="O139" s="18" t="s">
        <v>891</v>
      </c>
      <c r="P139" s="20" t="s">
        <v>539</v>
      </c>
      <c r="Q139" s="20" t="s">
        <v>585</v>
      </c>
    </row>
    <row r="140" spans="1:17" ht="24" hidden="1" x14ac:dyDescent="0.25">
      <c r="A140" s="16" t="s">
        <v>131</v>
      </c>
      <c r="B140" s="16" t="s">
        <v>799</v>
      </c>
      <c r="C140" s="17" t="s">
        <v>996</v>
      </c>
      <c r="D140" s="17"/>
      <c r="E140" s="17" t="s">
        <v>549</v>
      </c>
      <c r="F140" s="16"/>
      <c r="G140" s="16" t="s">
        <v>539</v>
      </c>
      <c r="H140" s="18">
        <v>824.88</v>
      </c>
      <c r="I140" s="19">
        <v>1</v>
      </c>
      <c r="J140" s="19" t="s">
        <v>539</v>
      </c>
      <c r="K140" s="16" t="s">
        <v>130</v>
      </c>
      <c r="L140" s="16" t="s">
        <v>550</v>
      </c>
      <c r="M140" s="20">
        <v>43742</v>
      </c>
      <c r="N140" s="20">
        <v>43811</v>
      </c>
      <c r="O140" s="18" t="s">
        <v>891</v>
      </c>
      <c r="P140" s="20" t="s">
        <v>539</v>
      </c>
      <c r="Q140" s="20" t="s">
        <v>585</v>
      </c>
    </row>
    <row r="141" spans="1:17" ht="24" hidden="1" x14ac:dyDescent="0.25">
      <c r="A141" s="16" t="s">
        <v>145</v>
      </c>
      <c r="B141" s="16" t="s">
        <v>799</v>
      </c>
      <c r="C141" s="17" t="s">
        <v>997</v>
      </c>
      <c r="D141" s="17"/>
      <c r="E141" s="17" t="s">
        <v>549</v>
      </c>
      <c r="F141" s="16"/>
      <c r="G141" s="16" t="s">
        <v>636</v>
      </c>
      <c r="H141" s="18">
        <v>243.39</v>
      </c>
      <c r="I141" s="19">
        <v>1</v>
      </c>
      <c r="J141" s="19" t="s">
        <v>539</v>
      </c>
      <c r="K141" s="16" t="s">
        <v>144</v>
      </c>
      <c r="L141" s="16" t="s">
        <v>550</v>
      </c>
      <c r="M141" s="20">
        <v>43596</v>
      </c>
      <c r="N141" s="20">
        <v>43710</v>
      </c>
      <c r="O141" s="18" t="s">
        <v>891</v>
      </c>
      <c r="P141" s="20" t="s">
        <v>539</v>
      </c>
      <c r="Q141" s="20" t="s">
        <v>589</v>
      </c>
    </row>
    <row r="142" spans="1:17" ht="24" hidden="1" x14ac:dyDescent="0.25">
      <c r="A142" s="16" t="s">
        <v>226</v>
      </c>
      <c r="B142" s="16" t="s">
        <v>799</v>
      </c>
      <c r="C142" s="17" t="s">
        <v>998</v>
      </c>
      <c r="D142" s="17"/>
      <c r="E142" s="17" t="s">
        <v>549</v>
      </c>
      <c r="F142" s="16"/>
      <c r="G142" s="16" t="s">
        <v>545</v>
      </c>
      <c r="H142" s="18">
        <v>250</v>
      </c>
      <c r="I142" s="19">
        <v>1</v>
      </c>
      <c r="J142" s="19" t="s">
        <v>539</v>
      </c>
      <c r="K142" s="16" t="s">
        <v>225</v>
      </c>
      <c r="L142" s="16" t="s">
        <v>550</v>
      </c>
      <c r="M142" s="20">
        <v>43727</v>
      </c>
      <c r="N142" s="20">
        <v>43796</v>
      </c>
      <c r="O142" s="18" t="s">
        <v>891</v>
      </c>
      <c r="P142" s="20" t="s">
        <v>846</v>
      </c>
      <c r="Q142" s="20" t="s">
        <v>585</v>
      </c>
    </row>
    <row r="143" spans="1:17" ht="24" hidden="1" x14ac:dyDescent="0.25">
      <c r="A143" s="16" t="s">
        <v>323</v>
      </c>
      <c r="B143" s="16" t="s">
        <v>799</v>
      </c>
      <c r="C143" s="17" t="s">
        <v>999</v>
      </c>
      <c r="D143" s="17"/>
      <c r="E143" s="17" t="s">
        <v>549</v>
      </c>
      <c r="F143" s="16"/>
      <c r="G143" s="16" t="s">
        <v>539</v>
      </c>
      <c r="H143" s="18">
        <v>452.34</v>
      </c>
      <c r="I143" s="19">
        <v>1</v>
      </c>
      <c r="J143" s="19" t="s">
        <v>539</v>
      </c>
      <c r="K143" s="16" t="s">
        <v>322</v>
      </c>
      <c r="L143" s="16" t="s">
        <v>550</v>
      </c>
      <c r="M143" s="20" t="s">
        <v>545</v>
      </c>
      <c r="N143" s="20" t="s">
        <v>545</v>
      </c>
      <c r="O143" s="18" t="s">
        <v>891</v>
      </c>
      <c r="P143" s="20" t="s">
        <v>539</v>
      </c>
      <c r="Q143" s="20" t="s">
        <v>585</v>
      </c>
    </row>
    <row r="144" spans="1:17" ht="24" hidden="1" x14ac:dyDescent="0.25">
      <c r="A144" s="16" t="s">
        <v>455</v>
      </c>
      <c r="B144" s="16" t="s">
        <v>802</v>
      </c>
      <c r="C144" s="17" t="s">
        <v>1000</v>
      </c>
      <c r="D144" s="17"/>
      <c r="E144" s="17" t="s">
        <v>553</v>
      </c>
      <c r="F144" s="16"/>
      <c r="G144" s="16" t="s">
        <v>539</v>
      </c>
      <c r="H144" s="18">
        <v>36.01</v>
      </c>
      <c r="I144" s="19">
        <v>1</v>
      </c>
      <c r="J144" s="19" t="s">
        <v>539</v>
      </c>
      <c r="K144" s="16" t="s">
        <v>454</v>
      </c>
      <c r="L144" s="16" t="s">
        <v>542</v>
      </c>
      <c r="M144" s="20">
        <v>43663</v>
      </c>
      <c r="N144" s="20">
        <v>43757</v>
      </c>
      <c r="O144" s="18"/>
      <c r="P144" s="20" t="s">
        <v>539</v>
      </c>
      <c r="Q144" s="20" t="s">
        <v>589</v>
      </c>
    </row>
    <row r="145" spans="1:17" ht="24" hidden="1" x14ac:dyDescent="0.25">
      <c r="A145" s="16" t="s">
        <v>457</v>
      </c>
      <c r="B145" s="16" t="s">
        <v>802</v>
      </c>
      <c r="C145" s="17" t="s">
        <v>1001</v>
      </c>
      <c r="D145" s="17"/>
      <c r="E145" s="17" t="s">
        <v>541</v>
      </c>
      <c r="F145" s="16"/>
      <c r="G145" s="16" t="s">
        <v>539</v>
      </c>
      <c r="H145" s="18">
        <v>90.78</v>
      </c>
      <c r="I145" s="19">
        <v>1</v>
      </c>
      <c r="J145" s="19" t="s">
        <v>539</v>
      </c>
      <c r="K145" s="16" t="s">
        <v>456</v>
      </c>
      <c r="L145" s="16" t="s">
        <v>542</v>
      </c>
      <c r="M145" s="20">
        <v>43698</v>
      </c>
      <c r="N145" s="20">
        <v>43761</v>
      </c>
      <c r="O145" s="18"/>
      <c r="P145" s="20" t="s">
        <v>539</v>
      </c>
      <c r="Q145" s="20" t="s">
        <v>585</v>
      </c>
    </row>
    <row r="146" spans="1:17" ht="24" hidden="1" x14ac:dyDescent="0.25">
      <c r="A146" s="16" t="s">
        <v>177</v>
      </c>
      <c r="B146" s="16" t="s">
        <v>799</v>
      </c>
      <c r="C146" s="17" t="s">
        <v>1002</v>
      </c>
      <c r="D146" s="17"/>
      <c r="E146" s="17" t="s">
        <v>549</v>
      </c>
      <c r="F146" s="16"/>
      <c r="G146" s="16" t="s">
        <v>539</v>
      </c>
      <c r="H146" s="18">
        <v>368.42</v>
      </c>
      <c r="I146" s="19">
        <v>1</v>
      </c>
      <c r="J146" s="19" t="s">
        <v>539</v>
      </c>
      <c r="K146" s="16" t="s">
        <v>935</v>
      </c>
      <c r="L146" s="16" t="s">
        <v>550</v>
      </c>
      <c r="M146" s="20" t="s">
        <v>545</v>
      </c>
      <c r="N146" s="20" t="s">
        <v>545</v>
      </c>
      <c r="O146" s="18" t="s">
        <v>891</v>
      </c>
      <c r="P146" s="20" t="s">
        <v>539</v>
      </c>
      <c r="Q146" s="20" t="s">
        <v>585</v>
      </c>
    </row>
    <row r="147" spans="1:17" ht="24" hidden="1" x14ac:dyDescent="0.25">
      <c r="A147" s="16" t="s">
        <v>395</v>
      </c>
      <c r="B147" s="16" t="s">
        <v>800</v>
      </c>
      <c r="C147" s="17" t="s">
        <v>991</v>
      </c>
      <c r="D147" s="17"/>
      <c r="E147" s="17" t="s">
        <v>541</v>
      </c>
      <c r="F147" s="16"/>
      <c r="G147" s="16" t="s">
        <v>763</v>
      </c>
      <c r="H147" s="18">
        <v>28.52</v>
      </c>
      <c r="I147" s="19">
        <v>1</v>
      </c>
      <c r="J147" s="19" t="s">
        <v>539</v>
      </c>
      <c r="K147" s="16" t="s">
        <v>954</v>
      </c>
      <c r="L147" s="16" t="s">
        <v>542</v>
      </c>
      <c r="M147" s="20">
        <v>43588</v>
      </c>
      <c r="N147" s="20">
        <v>43719</v>
      </c>
      <c r="O147" s="18"/>
      <c r="P147" s="20" t="s">
        <v>539</v>
      </c>
      <c r="Q147" s="20" t="s">
        <v>589</v>
      </c>
    </row>
    <row r="148" spans="1:17" ht="36" hidden="1" x14ac:dyDescent="0.25">
      <c r="A148" s="16" t="s">
        <v>161</v>
      </c>
      <c r="B148" s="16" t="s">
        <v>799</v>
      </c>
      <c r="C148" s="17" t="s">
        <v>963</v>
      </c>
      <c r="D148" s="17"/>
      <c r="E148" s="17" t="s">
        <v>549</v>
      </c>
      <c r="F148" s="16"/>
      <c r="G148" s="16" t="s">
        <v>539</v>
      </c>
      <c r="H148" s="18">
        <v>141.01</v>
      </c>
      <c r="I148" s="19">
        <v>1</v>
      </c>
      <c r="J148" s="19" t="s">
        <v>539</v>
      </c>
      <c r="K148" s="16" t="s">
        <v>867</v>
      </c>
      <c r="L148" s="16" t="s">
        <v>550</v>
      </c>
      <c r="M148" s="20">
        <v>43712</v>
      </c>
      <c r="N148" s="20">
        <v>43781</v>
      </c>
      <c r="O148" s="18" t="s">
        <v>891</v>
      </c>
      <c r="P148" s="20" t="s">
        <v>539</v>
      </c>
      <c r="Q148" s="20" t="s">
        <v>585</v>
      </c>
    </row>
    <row r="149" spans="1:17" ht="36" hidden="1" x14ac:dyDescent="0.25">
      <c r="A149" s="16" t="s">
        <v>165</v>
      </c>
      <c r="B149" s="16" t="s">
        <v>799</v>
      </c>
      <c r="C149" s="17" t="s">
        <v>1003</v>
      </c>
      <c r="D149" s="17"/>
      <c r="E149" s="17" t="s">
        <v>549</v>
      </c>
      <c r="F149" s="16"/>
      <c r="G149" s="16" t="s">
        <v>545</v>
      </c>
      <c r="H149" s="18">
        <v>383.72</v>
      </c>
      <c r="I149" s="19">
        <v>1</v>
      </c>
      <c r="J149" s="19" t="s">
        <v>539</v>
      </c>
      <c r="K149" s="16" t="s">
        <v>965</v>
      </c>
      <c r="L149" s="16" t="s">
        <v>550</v>
      </c>
      <c r="M149" s="16" t="s">
        <v>545</v>
      </c>
      <c r="N149" s="20" t="s">
        <v>545</v>
      </c>
      <c r="O149" s="18" t="s">
        <v>891</v>
      </c>
      <c r="P149" s="20" t="s">
        <v>539</v>
      </c>
      <c r="Q149" s="20" t="s">
        <v>589</v>
      </c>
    </row>
    <row r="150" spans="1:17" ht="36" hidden="1" x14ac:dyDescent="0.25">
      <c r="A150" s="16" t="s">
        <v>173</v>
      </c>
      <c r="B150" s="16" t="s">
        <v>799</v>
      </c>
      <c r="C150" s="17" t="s">
        <v>1004</v>
      </c>
      <c r="D150" s="17"/>
      <c r="E150" s="17" t="s">
        <v>549</v>
      </c>
      <c r="F150" s="18"/>
      <c r="G150" s="16" t="s">
        <v>539</v>
      </c>
      <c r="H150" s="18">
        <v>299.77</v>
      </c>
      <c r="I150" s="19">
        <v>1</v>
      </c>
      <c r="J150" s="19" t="s">
        <v>539</v>
      </c>
      <c r="K150" s="16" t="s">
        <v>172</v>
      </c>
      <c r="L150" s="16" t="s">
        <v>550</v>
      </c>
      <c r="M150" s="20">
        <v>43742</v>
      </c>
      <c r="N150" s="20">
        <v>43811</v>
      </c>
      <c r="O150" s="18" t="s">
        <v>891</v>
      </c>
      <c r="P150" s="20" t="s">
        <v>539</v>
      </c>
      <c r="Q150" s="20" t="s">
        <v>585</v>
      </c>
    </row>
    <row r="151" spans="1:17" ht="36" hidden="1" x14ac:dyDescent="0.25">
      <c r="A151" s="16" t="s">
        <v>63</v>
      </c>
      <c r="B151" s="16" t="s">
        <v>799</v>
      </c>
      <c r="C151" s="17" t="s">
        <v>1005</v>
      </c>
      <c r="D151" s="17"/>
      <c r="E151" s="17" t="s">
        <v>541</v>
      </c>
      <c r="F151" s="18"/>
      <c r="G151" s="16"/>
      <c r="H151" s="18">
        <v>39.47</v>
      </c>
      <c r="I151" s="19">
        <v>1</v>
      </c>
      <c r="J151" s="19" t="s">
        <v>539</v>
      </c>
      <c r="K151" s="16" t="s">
        <v>62</v>
      </c>
      <c r="L151" s="16" t="s">
        <v>542</v>
      </c>
      <c r="M151" s="20">
        <v>43722</v>
      </c>
      <c r="N151" s="20">
        <v>43792</v>
      </c>
      <c r="O151" s="18"/>
      <c r="P151" s="20" t="s">
        <v>539</v>
      </c>
      <c r="Q151" s="20" t="s">
        <v>585</v>
      </c>
    </row>
    <row r="152" spans="1:17" ht="24" hidden="1" x14ac:dyDescent="0.25">
      <c r="A152" s="16" t="s">
        <v>467</v>
      </c>
      <c r="B152" s="16" t="s">
        <v>800</v>
      </c>
      <c r="C152" s="17" t="s">
        <v>1006</v>
      </c>
      <c r="D152" s="17"/>
      <c r="E152" s="17" t="s">
        <v>564</v>
      </c>
      <c r="F152" s="18"/>
      <c r="G152" s="16" t="s">
        <v>539</v>
      </c>
      <c r="H152" s="18">
        <v>297.29000000000002</v>
      </c>
      <c r="I152" s="19">
        <v>1</v>
      </c>
      <c r="J152" s="19" t="s">
        <v>539</v>
      </c>
      <c r="K152" s="16" t="s">
        <v>466</v>
      </c>
      <c r="L152" s="16" t="s">
        <v>538</v>
      </c>
      <c r="M152" s="20">
        <v>43743</v>
      </c>
      <c r="N152" s="20">
        <v>43814</v>
      </c>
      <c r="O152" s="18"/>
      <c r="P152" s="20" t="s">
        <v>539</v>
      </c>
      <c r="Q152" s="20" t="s">
        <v>585</v>
      </c>
    </row>
    <row r="153" spans="1:17" ht="24" hidden="1" x14ac:dyDescent="0.25">
      <c r="A153" s="16" t="s">
        <v>423</v>
      </c>
      <c r="B153" s="16" t="s">
        <v>799</v>
      </c>
      <c r="C153" s="17" t="s">
        <v>1007</v>
      </c>
      <c r="D153" s="17"/>
      <c r="E153" s="17" t="s">
        <v>549</v>
      </c>
      <c r="F153" s="18"/>
      <c r="G153" s="16"/>
      <c r="H153" s="18">
        <v>100</v>
      </c>
      <c r="I153" s="19">
        <v>1</v>
      </c>
      <c r="J153" s="19"/>
      <c r="K153" s="16" t="s">
        <v>422</v>
      </c>
      <c r="L153" s="16" t="s">
        <v>550</v>
      </c>
      <c r="M153" s="20">
        <v>43742</v>
      </c>
      <c r="N153" s="20">
        <v>43811</v>
      </c>
      <c r="O153" s="18" t="s">
        <v>891</v>
      </c>
      <c r="P153" s="20"/>
      <c r="Q153" s="20" t="s">
        <v>585</v>
      </c>
    </row>
    <row r="154" spans="1:17" ht="15.75" hidden="1" customHeight="1" thickBot="1" x14ac:dyDescent="0.3">
      <c r="A154" s="58" t="s">
        <v>887</v>
      </c>
      <c r="B154" s="58"/>
      <c r="C154" s="58"/>
      <c r="D154" s="58"/>
      <c r="E154" s="58"/>
      <c r="F154" s="58"/>
      <c r="G154" s="58"/>
      <c r="H154" s="21">
        <f>SUM(H58:H153)</f>
        <v>57935.89</v>
      </c>
      <c r="I154" s="18">
        <f>SUMPRODUCT(H58:H153,I58:I153)</f>
        <v>57935.89</v>
      </c>
      <c r="J154" s="18">
        <f>SUMPRODUCT(H58:H153,J58:J153)</f>
        <v>0</v>
      </c>
      <c r="K154" s="22"/>
      <c r="L154" s="23"/>
      <c r="M154" s="24"/>
      <c r="N154" s="24"/>
      <c r="O154" s="24"/>
      <c r="P154" s="23"/>
      <c r="Q154" s="23"/>
    </row>
    <row r="155" spans="1:17" ht="15.75" hidden="1" customHeight="1" thickBot="1" x14ac:dyDescent="0.3">
      <c r="A155" s="15">
        <v>3</v>
      </c>
      <c r="B155" s="46" t="s">
        <v>1008</v>
      </c>
      <c r="C155" s="47"/>
      <c r="D155" s="47"/>
      <c r="E155" s="47"/>
      <c r="F155" s="47"/>
      <c r="G155" s="47"/>
      <c r="H155" s="47"/>
      <c r="I155" s="47"/>
      <c r="J155" s="47"/>
      <c r="K155" s="47"/>
      <c r="L155" s="47"/>
      <c r="M155" s="47"/>
      <c r="N155" s="47"/>
      <c r="O155" s="47"/>
      <c r="P155" s="47"/>
      <c r="Q155" s="48"/>
    </row>
    <row r="156" spans="1:17" ht="24" hidden="1" x14ac:dyDescent="0.25">
      <c r="A156" s="16" t="s">
        <v>495</v>
      </c>
      <c r="B156" s="16" t="s">
        <v>799</v>
      </c>
      <c r="C156" s="17" t="s">
        <v>1009</v>
      </c>
      <c r="D156" s="17"/>
      <c r="E156" s="17" t="s">
        <v>549</v>
      </c>
      <c r="F156" s="16"/>
      <c r="G156" s="16" t="s">
        <v>545</v>
      </c>
      <c r="H156" s="18">
        <v>0</v>
      </c>
      <c r="I156" s="19"/>
      <c r="J156" s="19" t="s">
        <v>539</v>
      </c>
      <c r="K156" s="25" t="s">
        <v>1010</v>
      </c>
      <c r="L156" s="16" t="s">
        <v>550</v>
      </c>
      <c r="M156" s="20" t="s">
        <v>545</v>
      </c>
      <c r="N156" s="20" t="s">
        <v>545</v>
      </c>
      <c r="O156" s="18"/>
      <c r="P156" s="20" t="s">
        <v>846</v>
      </c>
      <c r="Q156" s="16" t="s">
        <v>540</v>
      </c>
    </row>
    <row r="157" spans="1:17" ht="24" hidden="1" x14ac:dyDescent="0.25">
      <c r="A157" s="16" t="s">
        <v>523</v>
      </c>
      <c r="B157" s="16" t="s">
        <v>800</v>
      </c>
      <c r="C157" s="17" t="s">
        <v>1011</v>
      </c>
      <c r="D157" s="17"/>
      <c r="E157" s="17" t="s">
        <v>553</v>
      </c>
      <c r="F157" s="16"/>
      <c r="G157" s="16" t="s">
        <v>758</v>
      </c>
      <c r="H157" s="18">
        <v>260.54000000000002</v>
      </c>
      <c r="I157" s="19">
        <v>1</v>
      </c>
      <c r="J157" s="19" t="s">
        <v>539</v>
      </c>
      <c r="K157" s="26" t="s">
        <v>388</v>
      </c>
      <c r="L157" s="16" t="s">
        <v>542</v>
      </c>
      <c r="M157" s="20">
        <v>41926</v>
      </c>
      <c r="N157" s="20">
        <v>42167</v>
      </c>
      <c r="O157" s="18"/>
      <c r="P157" s="20" t="s">
        <v>759</v>
      </c>
      <c r="Q157" s="16" t="s">
        <v>548</v>
      </c>
    </row>
    <row r="158" spans="1:17" ht="24" hidden="1" x14ac:dyDescent="0.25">
      <c r="A158" s="16" t="s">
        <v>479</v>
      </c>
      <c r="B158" s="16" t="s">
        <v>799</v>
      </c>
      <c r="C158" s="17" t="s">
        <v>1012</v>
      </c>
      <c r="D158" s="17"/>
      <c r="E158" s="17" t="s">
        <v>549</v>
      </c>
      <c r="F158" s="16"/>
      <c r="G158" s="16" t="s">
        <v>546</v>
      </c>
      <c r="H158" s="18">
        <v>946.36</v>
      </c>
      <c r="I158" s="19">
        <v>1</v>
      </c>
      <c r="J158" s="19" t="s">
        <v>539</v>
      </c>
      <c r="K158" s="26" t="s">
        <v>1013</v>
      </c>
      <c r="L158" s="16" t="s">
        <v>550</v>
      </c>
      <c r="M158" s="20">
        <v>41183</v>
      </c>
      <c r="N158" s="20">
        <v>41200</v>
      </c>
      <c r="O158" s="18" t="s">
        <v>891</v>
      </c>
      <c r="P158" s="20" t="s">
        <v>547</v>
      </c>
      <c r="Q158" s="16" t="s">
        <v>548</v>
      </c>
    </row>
    <row r="159" spans="1:17" ht="24" hidden="1" x14ac:dyDescent="0.25">
      <c r="A159" s="16" t="s">
        <v>521</v>
      </c>
      <c r="B159" s="16" t="s">
        <v>800</v>
      </c>
      <c r="C159" s="17" t="s">
        <v>1014</v>
      </c>
      <c r="D159" s="17"/>
      <c r="E159" s="17" t="s">
        <v>553</v>
      </c>
      <c r="F159" s="16"/>
      <c r="G159" s="16" t="s">
        <v>740</v>
      </c>
      <c r="H159" s="18">
        <v>115.42</v>
      </c>
      <c r="I159" s="19">
        <v>1</v>
      </c>
      <c r="J159" s="19" t="s">
        <v>539</v>
      </c>
      <c r="K159" s="26" t="s">
        <v>360</v>
      </c>
      <c r="L159" s="16" t="s">
        <v>538</v>
      </c>
      <c r="M159" s="20">
        <v>42661</v>
      </c>
      <c r="N159" s="20">
        <v>43028</v>
      </c>
      <c r="O159" s="18"/>
      <c r="P159" s="20" t="s">
        <v>741</v>
      </c>
      <c r="Q159" s="16" t="s">
        <v>548</v>
      </c>
    </row>
    <row r="160" spans="1:17" ht="24" hidden="1" x14ac:dyDescent="0.25">
      <c r="A160" s="16" t="s">
        <v>502</v>
      </c>
      <c r="B160" s="16" t="s">
        <v>799</v>
      </c>
      <c r="C160" s="17" t="s">
        <v>1015</v>
      </c>
      <c r="D160" s="17"/>
      <c r="E160" s="17" t="s">
        <v>553</v>
      </c>
      <c r="F160" s="16"/>
      <c r="G160" s="16" t="s">
        <v>639</v>
      </c>
      <c r="H160" s="18">
        <v>257.83999999999997</v>
      </c>
      <c r="I160" s="19">
        <v>1</v>
      </c>
      <c r="J160" s="19" t="s">
        <v>539</v>
      </c>
      <c r="K160" s="26" t="s">
        <v>149</v>
      </c>
      <c r="L160" s="16" t="s">
        <v>538</v>
      </c>
      <c r="M160" s="20">
        <v>42755</v>
      </c>
      <c r="N160" s="20">
        <v>42922</v>
      </c>
      <c r="O160" s="18"/>
      <c r="P160" s="20" t="s">
        <v>640</v>
      </c>
      <c r="Q160" s="16" t="s">
        <v>536</v>
      </c>
    </row>
    <row r="161" spans="1:17" ht="24" hidden="1" x14ac:dyDescent="0.25">
      <c r="A161" s="16" t="s">
        <v>517</v>
      </c>
      <c r="B161" s="16" t="s">
        <v>799</v>
      </c>
      <c r="C161" s="17" t="s">
        <v>1016</v>
      </c>
      <c r="D161" s="17"/>
      <c r="E161" s="17" t="s">
        <v>553</v>
      </c>
      <c r="F161" s="16"/>
      <c r="G161" s="16" t="s">
        <v>540</v>
      </c>
      <c r="H161" s="18">
        <v>0</v>
      </c>
      <c r="I161" s="19" t="s">
        <v>539</v>
      </c>
      <c r="J161" s="19" t="s">
        <v>539</v>
      </c>
      <c r="K161" s="26" t="s">
        <v>237</v>
      </c>
      <c r="L161" s="16" t="s">
        <v>542</v>
      </c>
      <c r="M161" s="20" t="s">
        <v>539</v>
      </c>
      <c r="N161" s="20" t="s">
        <v>539</v>
      </c>
      <c r="O161" s="18"/>
      <c r="P161" s="20" t="s">
        <v>539</v>
      </c>
      <c r="Q161" s="16" t="s">
        <v>540</v>
      </c>
    </row>
    <row r="162" spans="1:17" ht="24" hidden="1" x14ac:dyDescent="0.25">
      <c r="A162" s="16" t="s">
        <v>520</v>
      </c>
      <c r="B162" s="16" t="s">
        <v>800</v>
      </c>
      <c r="C162" s="17" t="s">
        <v>1017</v>
      </c>
      <c r="D162" s="17"/>
      <c r="E162" s="17" t="s">
        <v>553</v>
      </c>
      <c r="F162" s="16"/>
      <c r="G162" s="16" t="s">
        <v>540</v>
      </c>
      <c r="H162" s="18">
        <v>0</v>
      </c>
      <c r="I162" s="19" t="s">
        <v>539</v>
      </c>
      <c r="J162" s="19" t="s">
        <v>539</v>
      </c>
      <c r="K162" s="26" t="s">
        <v>356</v>
      </c>
      <c r="L162" s="16" t="s">
        <v>538</v>
      </c>
      <c r="M162" s="20" t="s">
        <v>539</v>
      </c>
      <c r="N162" s="20" t="s">
        <v>539</v>
      </c>
      <c r="O162" s="18"/>
      <c r="P162" s="20" t="s">
        <v>539</v>
      </c>
      <c r="Q162" s="16" t="s">
        <v>540</v>
      </c>
    </row>
    <row r="163" spans="1:17" ht="24" hidden="1" x14ac:dyDescent="0.25">
      <c r="A163" s="16" t="s">
        <v>525</v>
      </c>
      <c r="B163" s="16" t="s">
        <v>799</v>
      </c>
      <c r="C163" s="17" t="s">
        <v>1018</v>
      </c>
      <c r="D163" s="17"/>
      <c r="E163" s="17" t="s">
        <v>553</v>
      </c>
      <c r="F163" s="16"/>
      <c r="G163" s="16" t="s">
        <v>771</v>
      </c>
      <c r="H163" s="18">
        <v>137.38</v>
      </c>
      <c r="I163" s="19">
        <v>1</v>
      </c>
      <c r="J163" s="19" t="s">
        <v>539</v>
      </c>
      <c r="K163" s="26" t="s">
        <v>1019</v>
      </c>
      <c r="L163" s="16" t="s">
        <v>542</v>
      </c>
      <c r="M163" s="20">
        <v>43259</v>
      </c>
      <c r="N163" s="20">
        <v>43425</v>
      </c>
      <c r="O163" s="18"/>
      <c r="P163" s="20" t="s">
        <v>846</v>
      </c>
      <c r="Q163" s="16" t="s">
        <v>536</v>
      </c>
    </row>
    <row r="164" spans="1:17" ht="24" hidden="1" x14ac:dyDescent="0.25">
      <c r="A164" s="16" t="s">
        <v>526</v>
      </c>
      <c r="B164" s="16" t="s">
        <v>799</v>
      </c>
      <c r="C164" s="17" t="s">
        <v>1020</v>
      </c>
      <c r="D164" s="17"/>
      <c r="E164" s="17" t="s">
        <v>549</v>
      </c>
      <c r="F164" s="16">
        <v>3</v>
      </c>
      <c r="G164" s="16" t="s">
        <v>774</v>
      </c>
      <c r="H164" s="18">
        <v>279.49</v>
      </c>
      <c r="I164" s="19">
        <v>1</v>
      </c>
      <c r="J164" s="19" t="s">
        <v>539</v>
      </c>
      <c r="K164" s="26" t="s">
        <v>1021</v>
      </c>
      <c r="L164" s="16" t="s">
        <v>550</v>
      </c>
      <c r="M164" s="20">
        <v>43097</v>
      </c>
      <c r="N164" s="20">
        <v>43209</v>
      </c>
      <c r="O164" s="18" t="s">
        <v>891</v>
      </c>
      <c r="P164" s="20" t="s">
        <v>846</v>
      </c>
      <c r="Q164" s="16" t="s">
        <v>536</v>
      </c>
    </row>
    <row r="165" spans="1:17" ht="24" hidden="1" x14ac:dyDescent="0.25">
      <c r="A165" s="16" t="s">
        <v>440</v>
      </c>
      <c r="B165" s="16" t="s">
        <v>802</v>
      </c>
      <c r="C165" s="17" t="s">
        <v>1022</v>
      </c>
      <c r="D165" s="17"/>
      <c r="E165" s="17" t="s">
        <v>549</v>
      </c>
      <c r="F165" s="16"/>
      <c r="G165" s="16" t="s">
        <v>540</v>
      </c>
      <c r="H165" s="18">
        <v>0</v>
      </c>
      <c r="I165" s="19" t="s">
        <v>539</v>
      </c>
      <c r="J165" s="19" t="s">
        <v>539</v>
      </c>
      <c r="K165" s="26" t="s">
        <v>439</v>
      </c>
      <c r="L165" s="16" t="s">
        <v>550</v>
      </c>
      <c r="M165" s="20" t="s">
        <v>539</v>
      </c>
      <c r="N165" s="20" t="s">
        <v>539</v>
      </c>
      <c r="O165" s="18"/>
      <c r="P165" s="20" t="s">
        <v>539</v>
      </c>
      <c r="Q165" s="16" t="s">
        <v>540</v>
      </c>
    </row>
    <row r="166" spans="1:17" ht="24" hidden="1" x14ac:dyDescent="0.25">
      <c r="A166" s="16" t="s">
        <v>46</v>
      </c>
      <c r="B166" s="16" t="s">
        <v>799</v>
      </c>
      <c r="C166" s="17" t="s">
        <v>1023</v>
      </c>
      <c r="D166" s="17"/>
      <c r="E166" s="17" t="s">
        <v>564</v>
      </c>
      <c r="F166" s="16"/>
      <c r="G166" s="16" t="s">
        <v>578</v>
      </c>
      <c r="H166" s="18">
        <v>124.07</v>
      </c>
      <c r="I166" s="19">
        <v>1</v>
      </c>
      <c r="J166" s="19" t="s">
        <v>539</v>
      </c>
      <c r="K166" s="26" t="s">
        <v>45</v>
      </c>
      <c r="L166" s="16" t="s">
        <v>538</v>
      </c>
      <c r="M166" s="20">
        <v>42677</v>
      </c>
      <c r="N166" s="20">
        <v>42734</v>
      </c>
      <c r="O166" s="18"/>
      <c r="P166" s="20" t="s">
        <v>579</v>
      </c>
      <c r="Q166" s="16" t="s">
        <v>548</v>
      </c>
    </row>
    <row r="167" spans="1:17" ht="24" hidden="1" x14ac:dyDescent="0.25">
      <c r="A167" s="16" t="s">
        <v>100</v>
      </c>
      <c r="B167" s="16" t="s">
        <v>799</v>
      </c>
      <c r="C167" s="17" t="s">
        <v>1024</v>
      </c>
      <c r="D167" s="17"/>
      <c r="E167" s="17" t="s">
        <v>549</v>
      </c>
      <c r="F167" s="16"/>
      <c r="G167" s="16" t="s">
        <v>540</v>
      </c>
      <c r="H167" s="18">
        <v>0</v>
      </c>
      <c r="I167" s="19" t="s">
        <v>539</v>
      </c>
      <c r="J167" s="19" t="s">
        <v>539</v>
      </c>
      <c r="K167" s="26" t="s">
        <v>99</v>
      </c>
      <c r="L167" s="16" t="s">
        <v>550</v>
      </c>
      <c r="M167" s="20" t="s">
        <v>539</v>
      </c>
      <c r="N167" s="20" t="s">
        <v>539</v>
      </c>
      <c r="O167" s="18"/>
      <c r="P167" s="20" t="s">
        <v>539</v>
      </c>
      <c r="Q167" s="16" t="s">
        <v>540</v>
      </c>
    </row>
    <row r="168" spans="1:17" ht="24" hidden="1" x14ac:dyDescent="0.25">
      <c r="A168" s="16" t="s">
        <v>363</v>
      </c>
      <c r="B168" s="16" t="s">
        <v>800</v>
      </c>
      <c r="C168" s="17" t="s">
        <v>1025</v>
      </c>
      <c r="D168" s="17"/>
      <c r="E168" s="17" t="s">
        <v>553</v>
      </c>
      <c r="F168" s="16"/>
      <c r="G168" s="16" t="s">
        <v>540</v>
      </c>
      <c r="H168" s="18">
        <v>0</v>
      </c>
      <c r="I168" s="19" t="s">
        <v>539</v>
      </c>
      <c r="J168" s="19" t="s">
        <v>539</v>
      </c>
      <c r="K168" s="26" t="s">
        <v>362</v>
      </c>
      <c r="L168" s="16" t="s">
        <v>542</v>
      </c>
      <c r="M168" s="20" t="s">
        <v>539</v>
      </c>
      <c r="N168" s="20" t="s">
        <v>539</v>
      </c>
      <c r="O168" s="18"/>
      <c r="P168" s="20" t="s">
        <v>539</v>
      </c>
      <c r="Q168" s="16" t="s">
        <v>540</v>
      </c>
    </row>
    <row r="169" spans="1:17" ht="24" hidden="1" x14ac:dyDescent="0.25">
      <c r="A169" s="16" t="s">
        <v>393</v>
      </c>
      <c r="B169" s="16" t="s">
        <v>800</v>
      </c>
      <c r="C169" s="17" t="s">
        <v>1026</v>
      </c>
      <c r="D169" s="17"/>
      <c r="E169" s="17" t="s">
        <v>541</v>
      </c>
      <c r="F169" s="16"/>
      <c r="G169" s="16" t="s">
        <v>762</v>
      </c>
      <c r="H169" s="18">
        <v>28.43</v>
      </c>
      <c r="I169" s="19">
        <v>1</v>
      </c>
      <c r="J169" s="19" t="s">
        <v>539</v>
      </c>
      <c r="K169" s="26" t="s">
        <v>392</v>
      </c>
      <c r="L169" s="16" t="s">
        <v>542</v>
      </c>
      <c r="M169" s="20">
        <v>42967</v>
      </c>
      <c r="N169" s="20">
        <v>43004</v>
      </c>
      <c r="O169" s="18"/>
      <c r="P169" s="20" t="s">
        <v>846</v>
      </c>
      <c r="Q169" s="16" t="s">
        <v>548</v>
      </c>
    </row>
    <row r="170" spans="1:17" ht="36" hidden="1" x14ac:dyDescent="0.25">
      <c r="A170" s="16" t="s">
        <v>412</v>
      </c>
      <c r="B170" s="16" t="s">
        <v>799</v>
      </c>
      <c r="C170" s="17" t="s">
        <v>1027</v>
      </c>
      <c r="D170" s="17"/>
      <c r="E170" s="17" t="s">
        <v>541</v>
      </c>
      <c r="F170" s="16"/>
      <c r="G170" s="16" t="s">
        <v>768</v>
      </c>
      <c r="H170" s="18">
        <v>31.6</v>
      </c>
      <c r="I170" s="19">
        <v>1</v>
      </c>
      <c r="J170" s="19" t="s">
        <v>539</v>
      </c>
      <c r="K170" s="26" t="s">
        <v>411</v>
      </c>
      <c r="L170" s="16" t="s">
        <v>542</v>
      </c>
      <c r="M170" s="20">
        <v>42824</v>
      </c>
      <c r="N170" s="20">
        <v>43151</v>
      </c>
      <c r="O170" s="18"/>
      <c r="P170" s="20" t="s">
        <v>846</v>
      </c>
      <c r="Q170" s="16" t="s">
        <v>536</v>
      </c>
    </row>
    <row r="171" spans="1:17" ht="24" hidden="1" x14ac:dyDescent="0.25">
      <c r="A171" s="16" t="s">
        <v>465</v>
      </c>
      <c r="B171" s="16" t="s">
        <v>799</v>
      </c>
      <c r="C171" s="17" t="s">
        <v>1028</v>
      </c>
      <c r="D171" s="17"/>
      <c r="E171" s="17" t="s">
        <v>549</v>
      </c>
      <c r="F171" s="16"/>
      <c r="G171" s="16" t="s">
        <v>794</v>
      </c>
      <c r="H171" s="18">
        <v>749.47</v>
      </c>
      <c r="I171" s="19">
        <v>1</v>
      </c>
      <c r="J171" s="19" t="s">
        <v>539</v>
      </c>
      <c r="K171" s="26" t="s">
        <v>464</v>
      </c>
      <c r="L171" s="16" t="s">
        <v>550</v>
      </c>
      <c r="M171" s="20">
        <v>43008</v>
      </c>
      <c r="N171" s="20">
        <v>43266</v>
      </c>
      <c r="O171" s="18" t="s">
        <v>891</v>
      </c>
      <c r="P171" s="20" t="s">
        <v>846</v>
      </c>
      <c r="Q171" s="16" t="s">
        <v>536</v>
      </c>
    </row>
    <row r="172" spans="1:17" ht="24" hidden="1" x14ac:dyDescent="0.25">
      <c r="A172" s="16" t="s">
        <v>303</v>
      </c>
      <c r="B172" s="16" t="s">
        <v>799</v>
      </c>
      <c r="C172" s="17" t="s">
        <v>1029</v>
      </c>
      <c r="D172" s="17"/>
      <c r="E172" s="17" t="s">
        <v>564</v>
      </c>
      <c r="F172" s="16"/>
      <c r="G172" s="16" t="s">
        <v>539</v>
      </c>
      <c r="H172" s="18">
        <v>688.44</v>
      </c>
      <c r="I172" s="19">
        <v>1</v>
      </c>
      <c r="J172" s="19" t="s">
        <v>539</v>
      </c>
      <c r="K172" s="26" t="s">
        <v>302</v>
      </c>
      <c r="L172" s="16" t="s">
        <v>538</v>
      </c>
      <c r="M172" s="20">
        <v>43704</v>
      </c>
      <c r="N172" s="20">
        <v>43775</v>
      </c>
      <c r="O172" s="18"/>
      <c r="P172" s="20" t="s">
        <v>539</v>
      </c>
      <c r="Q172" s="16" t="s">
        <v>585</v>
      </c>
    </row>
    <row r="173" spans="1:17" ht="24" hidden="1" x14ac:dyDescent="0.25">
      <c r="A173" s="16" t="s">
        <v>305</v>
      </c>
      <c r="B173" s="16" t="s">
        <v>799</v>
      </c>
      <c r="C173" s="17" t="s">
        <v>1030</v>
      </c>
      <c r="D173" s="17"/>
      <c r="E173" s="17" t="s">
        <v>553</v>
      </c>
      <c r="F173" s="16"/>
      <c r="G173" s="16" t="s">
        <v>722</v>
      </c>
      <c r="H173" s="18">
        <v>542.24</v>
      </c>
      <c r="I173" s="19">
        <v>1</v>
      </c>
      <c r="J173" s="19" t="s">
        <v>539</v>
      </c>
      <c r="K173" s="26" t="s">
        <v>304</v>
      </c>
      <c r="L173" s="16" t="s">
        <v>542</v>
      </c>
      <c r="M173" s="20">
        <v>43232</v>
      </c>
      <c r="N173" s="20">
        <v>43328</v>
      </c>
      <c r="O173" s="18"/>
      <c r="P173" s="20" t="s">
        <v>846</v>
      </c>
      <c r="Q173" s="16" t="s">
        <v>536</v>
      </c>
    </row>
    <row r="174" spans="1:17" ht="24" hidden="1" x14ac:dyDescent="0.25">
      <c r="A174" s="16" t="s">
        <v>307</v>
      </c>
      <c r="B174" s="16" t="s">
        <v>799</v>
      </c>
      <c r="C174" s="17" t="s">
        <v>1031</v>
      </c>
      <c r="D174" s="17"/>
      <c r="E174" s="17" t="s">
        <v>553</v>
      </c>
      <c r="F174" s="16"/>
      <c r="G174" s="16" t="s">
        <v>540</v>
      </c>
      <c r="H174" s="18">
        <v>0</v>
      </c>
      <c r="I174" s="19" t="s">
        <v>539</v>
      </c>
      <c r="J174" s="19" t="s">
        <v>539</v>
      </c>
      <c r="K174" s="26" t="s">
        <v>306</v>
      </c>
      <c r="L174" s="16" t="s">
        <v>542</v>
      </c>
      <c r="M174" s="20" t="s">
        <v>539</v>
      </c>
      <c r="N174" s="20" t="s">
        <v>539</v>
      </c>
      <c r="O174" s="18"/>
      <c r="P174" s="20" t="s">
        <v>539</v>
      </c>
      <c r="Q174" s="16" t="s">
        <v>540</v>
      </c>
    </row>
    <row r="175" spans="1:17" ht="24" hidden="1" x14ac:dyDescent="0.25">
      <c r="A175" s="16" t="s">
        <v>309</v>
      </c>
      <c r="B175" s="16" t="s">
        <v>799</v>
      </c>
      <c r="C175" s="17" t="s">
        <v>1032</v>
      </c>
      <c r="D175" s="17"/>
      <c r="E175" s="17" t="s">
        <v>553</v>
      </c>
      <c r="F175" s="16"/>
      <c r="G175" s="16" t="s">
        <v>723</v>
      </c>
      <c r="H175" s="18">
        <v>144.75</v>
      </c>
      <c r="I175" s="19">
        <v>1</v>
      </c>
      <c r="J175" s="19" t="s">
        <v>539</v>
      </c>
      <c r="K175" s="26" t="s">
        <v>308</v>
      </c>
      <c r="L175" s="16" t="s">
        <v>542</v>
      </c>
      <c r="M175" s="20">
        <v>43414</v>
      </c>
      <c r="N175" s="20">
        <v>43516</v>
      </c>
      <c r="O175" s="18"/>
      <c r="P175" s="20" t="s">
        <v>846</v>
      </c>
      <c r="Q175" s="16" t="s">
        <v>536</v>
      </c>
    </row>
    <row r="176" spans="1:17" ht="24" hidden="1" x14ac:dyDescent="0.25">
      <c r="A176" s="16" t="s">
        <v>416</v>
      </c>
      <c r="B176" s="16" t="s">
        <v>799</v>
      </c>
      <c r="C176" s="17" t="s">
        <v>1033</v>
      </c>
      <c r="D176" s="17"/>
      <c r="E176" s="17" t="s">
        <v>564</v>
      </c>
      <c r="F176" s="16"/>
      <c r="G176" s="16" t="s">
        <v>772</v>
      </c>
      <c r="H176" s="18">
        <v>89.43</v>
      </c>
      <c r="I176" s="19">
        <v>1</v>
      </c>
      <c r="J176" s="19" t="s">
        <v>539</v>
      </c>
      <c r="K176" s="26" t="s">
        <v>1019</v>
      </c>
      <c r="L176" s="16" t="s">
        <v>538</v>
      </c>
      <c r="M176" s="20">
        <v>42831</v>
      </c>
      <c r="N176" s="20">
        <v>43209</v>
      </c>
      <c r="O176" s="18"/>
      <c r="P176" s="20" t="s">
        <v>773</v>
      </c>
      <c r="Q176" s="16" t="s">
        <v>536</v>
      </c>
    </row>
    <row r="177" spans="1:17" ht="24" hidden="1" x14ac:dyDescent="0.25">
      <c r="A177" s="16" t="s">
        <v>367</v>
      </c>
      <c r="B177" s="16" t="s">
        <v>800</v>
      </c>
      <c r="C177" s="17" t="s">
        <v>1034</v>
      </c>
      <c r="D177" s="17"/>
      <c r="E177" s="17" t="s">
        <v>553</v>
      </c>
      <c r="F177" s="16"/>
      <c r="G177" s="16" t="s">
        <v>743</v>
      </c>
      <c r="H177" s="18">
        <v>460.58</v>
      </c>
      <c r="I177" s="19">
        <v>1</v>
      </c>
      <c r="J177" s="19" t="s">
        <v>539</v>
      </c>
      <c r="K177" s="26" t="s">
        <v>366</v>
      </c>
      <c r="L177" s="16" t="s">
        <v>542</v>
      </c>
      <c r="M177" s="20">
        <v>43519</v>
      </c>
      <c r="N177" s="20">
        <v>43635</v>
      </c>
      <c r="O177" s="18"/>
      <c r="P177" s="20" t="s">
        <v>846</v>
      </c>
      <c r="Q177" s="20" t="s">
        <v>536</v>
      </c>
    </row>
    <row r="178" spans="1:17" ht="24" hidden="1" x14ac:dyDescent="0.25">
      <c r="A178" s="16" t="s">
        <v>365</v>
      </c>
      <c r="B178" s="16" t="s">
        <v>800</v>
      </c>
      <c r="C178" s="17" t="s">
        <v>1035</v>
      </c>
      <c r="D178" s="17"/>
      <c r="E178" s="17" t="s">
        <v>541</v>
      </c>
      <c r="F178" s="16"/>
      <c r="G178" s="16" t="s">
        <v>742</v>
      </c>
      <c r="H178" s="18">
        <v>262.61</v>
      </c>
      <c r="I178" s="19">
        <v>1</v>
      </c>
      <c r="J178" s="19" t="s">
        <v>539</v>
      </c>
      <c r="K178" s="26" t="s">
        <v>364</v>
      </c>
      <c r="L178" s="16" t="s">
        <v>542</v>
      </c>
      <c r="M178" s="20">
        <v>43525</v>
      </c>
      <c r="N178" s="20">
        <v>43651</v>
      </c>
      <c r="O178" s="18"/>
      <c r="P178" s="20" t="s">
        <v>846</v>
      </c>
      <c r="Q178" s="20" t="s">
        <v>536</v>
      </c>
    </row>
    <row r="179" spans="1:17" ht="24" hidden="1" x14ac:dyDescent="0.25">
      <c r="A179" s="16" t="s">
        <v>169</v>
      </c>
      <c r="B179" s="16" t="s">
        <v>799</v>
      </c>
      <c r="C179" s="17" t="s">
        <v>1036</v>
      </c>
      <c r="D179" s="17"/>
      <c r="E179" s="17" t="s">
        <v>553</v>
      </c>
      <c r="F179" s="16"/>
      <c r="G179" s="16" t="s">
        <v>540</v>
      </c>
      <c r="H179" s="18">
        <v>0</v>
      </c>
      <c r="I179" s="19" t="s">
        <v>539</v>
      </c>
      <c r="J179" s="19" t="s">
        <v>539</v>
      </c>
      <c r="K179" s="26" t="s">
        <v>168</v>
      </c>
      <c r="L179" s="16" t="s">
        <v>542</v>
      </c>
      <c r="M179" s="20" t="s">
        <v>539</v>
      </c>
      <c r="N179" s="20" t="s">
        <v>539</v>
      </c>
      <c r="O179" s="18"/>
      <c r="P179" s="20" t="s">
        <v>539</v>
      </c>
      <c r="Q179" s="16" t="s">
        <v>540</v>
      </c>
    </row>
    <row r="180" spans="1:17" ht="24" hidden="1" x14ac:dyDescent="0.25">
      <c r="A180" s="16" t="s">
        <v>224</v>
      </c>
      <c r="B180" s="16" t="s">
        <v>799</v>
      </c>
      <c r="C180" s="17" t="s">
        <v>1037</v>
      </c>
      <c r="D180" s="17"/>
      <c r="E180" s="17" t="s">
        <v>553</v>
      </c>
      <c r="F180" s="16"/>
      <c r="G180" s="16" t="s">
        <v>540</v>
      </c>
      <c r="H180" s="18">
        <v>0</v>
      </c>
      <c r="I180" s="19" t="s">
        <v>539</v>
      </c>
      <c r="J180" s="19" t="s">
        <v>539</v>
      </c>
      <c r="K180" s="26" t="s">
        <v>223</v>
      </c>
      <c r="L180" s="16" t="s">
        <v>542</v>
      </c>
      <c r="M180" s="20" t="s">
        <v>539</v>
      </c>
      <c r="N180" s="20" t="s">
        <v>539</v>
      </c>
      <c r="O180" s="18"/>
      <c r="P180" s="20" t="s">
        <v>539</v>
      </c>
      <c r="Q180" s="16" t="s">
        <v>540</v>
      </c>
    </row>
    <row r="181" spans="1:17" ht="24" hidden="1" x14ac:dyDescent="0.25">
      <c r="A181" s="16" t="s">
        <v>340</v>
      </c>
      <c r="B181" s="16" t="s">
        <v>799</v>
      </c>
      <c r="C181" s="17" t="s">
        <v>877</v>
      </c>
      <c r="D181" s="17"/>
      <c r="E181" s="17" t="s">
        <v>553</v>
      </c>
      <c r="F181" s="16"/>
      <c r="G181" s="16" t="s">
        <v>731</v>
      </c>
      <c r="H181" s="18">
        <v>1637.61</v>
      </c>
      <c r="I181" s="19">
        <v>1</v>
      </c>
      <c r="J181" s="19" t="s">
        <v>539</v>
      </c>
      <c r="K181" s="26" t="s">
        <v>343</v>
      </c>
      <c r="L181" s="16" t="s">
        <v>542</v>
      </c>
      <c r="M181" s="20">
        <v>43474</v>
      </c>
      <c r="N181" s="20">
        <v>43602</v>
      </c>
      <c r="O181" s="18"/>
      <c r="P181" s="20" t="s">
        <v>846</v>
      </c>
      <c r="Q181" s="20" t="s">
        <v>536</v>
      </c>
    </row>
    <row r="182" spans="1:17" ht="36" hidden="1" x14ac:dyDescent="0.25">
      <c r="A182" s="16" t="s">
        <v>167</v>
      </c>
      <c r="B182" s="16" t="s">
        <v>799</v>
      </c>
      <c r="C182" s="17" t="s">
        <v>1038</v>
      </c>
      <c r="D182" s="17"/>
      <c r="E182" s="17" t="s">
        <v>553</v>
      </c>
      <c r="F182" s="16"/>
      <c r="G182" s="16" t="s">
        <v>1039</v>
      </c>
      <c r="H182" s="18">
        <v>1077.8800000000001</v>
      </c>
      <c r="I182" s="19">
        <v>1</v>
      </c>
      <c r="J182" s="19" t="s">
        <v>539</v>
      </c>
      <c r="K182" s="26" t="s">
        <v>166</v>
      </c>
      <c r="L182" s="16" t="s">
        <v>542</v>
      </c>
      <c r="M182" s="20">
        <v>43549</v>
      </c>
      <c r="N182" s="20">
        <v>43691</v>
      </c>
      <c r="O182" s="18"/>
      <c r="P182" s="20"/>
      <c r="Q182" s="20" t="s">
        <v>589</v>
      </c>
    </row>
    <row r="183" spans="1:17" ht="24" hidden="1" x14ac:dyDescent="0.25">
      <c r="A183" s="16" t="s">
        <v>421</v>
      </c>
      <c r="B183" s="16" t="s">
        <v>799</v>
      </c>
      <c r="C183" s="17" t="s">
        <v>777</v>
      </c>
      <c r="D183" s="17"/>
      <c r="E183" s="17" t="s">
        <v>553</v>
      </c>
      <c r="F183" s="16"/>
      <c r="G183" s="16"/>
      <c r="H183" s="18">
        <v>250</v>
      </c>
      <c r="I183" s="19">
        <v>1</v>
      </c>
      <c r="J183" s="19"/>
      <c r="K183" s="26" t="s">
        <v>420</v>
      </c>
      <c r="L183" s="16" t="s">
        <v>542</v>
      </c>
      <c r="M183" s="20">
        <v>43747</v>
      </c>
      <c r="N183" s="20">
        <v>43845</v>
      </c>
      <c r="O183" s="18"/>
      <c r="P183" s="20"/>
      <c r="Q183" s="20" t="s">
        <v>585</v>
      </c>
    </row>
    <row r="184" spans="1:17" ht="15.75" hidden="1" customHeight="1" thickBot="1" x14ac:dyDescent="0.3">
      <c r="A184" s="58" t="s">
        <v>887</v>
      </c>
      <c r="B184" s="58"/>
      <c r="C184" s="58"/>
      <c r="D184" s="58"/>
      <c r="E184" s="58"/>
      <c r="F184" s="58"/>
      <c r="G184" s="58"/>
      <c r="H184" s="21">
        <f>SUM(H156:H183)</f>
        <v>8084.1399999999994</v>
      </c>
      <c r="I184" s="18">
        <f>SUMPRODUCT(H156:H183,I156:I183)</f>
        <v>8084.1399999999994</v>
      </c>
      <c r="J184" s="18">
        <f>SUMPRODUCT(H156:H183,J156:J183)</f>
        <v>0</v>
      </c>
      <c r="K184" s="22"/>
      <c r="L184" s="23"/>
      <c r="M184" s="24"/>
      <c r="N184" s="24"/>
      <c r="O184" s="24"/>
      <c r="P184" s="23"/>
      <c r="Q184" s="23"/>
    </row>
    <row r="185" spans="1:17" ht="15.75" hidden="1" customHeight="1" thickBot="1" x14ac:dyDescent="0.3">
      <c r="A185" s="15">
        <v>4</v>
      </c>
      <c r="B185" s="46" t="s">
        <v>1040</v>
      </c>
      <c r="C185" s="47"/>
      <c r="D185" s="47"/>
      <c r="E185" s="47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7"/>
      <c r="Q185" s="48"/>
    </row>
    <row r="186" spans="1:17" ht="36" hidden="1" x14ac:dyDescent="0.25">
      <c r="A186" s="16" t="s">
        <v>477</v>
      </c>
      <c r="B186" s="16" t="s">
        <v>799</v>
      </c>
      <c r="C186" s="17" t="s">
        <v>1041</v>
      </c>
      <c r="D186" s="17"/>
      <c r="E186" s="17" t="s">
        <v>537</v>
      </c>
      <c r="F186" s="16"/>
      <c r="G186" s="16" t="s">
        <v>534</v>
      </c>
      <c r="H186" s="18">
        <v>8808.7099999999991</v>
      </c>
      <c r="I186" s="19">
        <v>1</v>
      </c>
      <c r="J186" s="19" t="s">
        <v>539</v>
      </c>
      <c r="K186" s="25" t="s">
        <v>1</v>
      </c>
      <c r="L186" s="16" t="s">
        <v>538</v>
      </c>
      <c r="M186" s="20">
        <v>41537</v>
      </c>
      <c r="N186" s="20">
        <v>41865</v>
      </c>
      <c r="O186" s="18"/>
      <c r="P186" s="20" t="s">
        <v>535</v>
      </c>
      <c r="Q186" s="27" t="s">
        <v>536</v>
      </c>
    </row>
    <row r="187" spans="1:17" ht="36" hidden="1" x14ac:dyDescent="0.25">
      <c r="A187" s="16" t="s">
        <v>478</v>
      </c>
      <c r="B187" s="16" t="s">
        <v>799</v>
      </c>
      <c r="C187" s="17" t="s">
        <v>1042</v>
      </c>
      <c r="D187" s="17"/>
      <c r="E187" s="17" t="s">
        <v>537</v>
      </c>
      <c r="F187" s="16"/>
      <c r="G187" s="16" t="s">
        <v>543</v>
      </c>
      <c r="H187" s="18">
        <v>5906.42</v>
      </c>
      <c r="I187" s="19">
        <v>1</v>
      </c>
      <c r="J187" s="19" t="s">
        <v>539</v>
      </c>
      <c r="K187" s="25" t="s">
        <v>4</v>
      </c>
      <c r="L187" s="16" t="s">
        <v>538</v>
      </c>
      <c r="M187" s="20">
        <v>41709</v>
      </c>
      <c r="N187" s="20">
        <v>42198</v>
      </c>
      <c r="O187" s="18"/>
      <c r="P187" s="20" t="s">
        <v>544</v>
      </c>
      <c r="Q187" s="27" t="s">
        <v>536</v>
      </c>
    </row>
    <row r="188" spans="1:17" ht="36" hidden="1" x14ac:dyDescent="0.25">
      <c r="A188" s="16" t="s">
        <v>482</v>
      </c>
      <c r="B188" s="16" t="s">
        <v>799</v>
      </c>
      <c r="C188" s="17" t="s">
        <v>1043</v>
      </c>
      <c r="D188" s="17"/>
      <c r="E188" s="17" t="s">
        <v>537</v>
      </c>
      <c r="F188" s="16"/>
      <c r="G188" s="16" t="s">
        <v>565</v>
      </c>
      <c r="H188" s="18">
        <v>206.37</v>
      </c>
      <c r="I188" s="19">
        <v>1</v>
      </c>
      <c r="J188" s="19" t="s">
        <v>539</v>
      </c>
      <c r="K188" s="25" t="s">
        <v>25</v>
      </c>
      <c r="L188" s="16" t="s">
        <v>542</v>
      </c>
      <c r="M188" s="20">
        <v>41971</v>
      </c>
      <c r="N188" s="20">
        <v>42419</v>
      </c>
      <c r="O188" s="18"/>
      <c r="P188" s="20" t="s">
        <v>566</v>
      </c>
      <c r="Q188" s="27" t="s">
        <v>548</v>
      </c>
    </row>
    <row r="189" spans="1:17" ht="36" hidden="1" x14ac:dyDescent="0.25">
      <c r="A189" s="16" t="s">
        <v>485</v>
      </c>
      <c r="B189" s="16" t="s">
        <v>799</v>
      </c>
      <c r="C189" s="17" t="s">
        <v>1044</v>
      </c>
      <c r="D189" s="17"/>
      <c r="E189" s="17" t="s">
        <v>537</v>
      </c>
      <c r="F189" s="16"/>
      <c r="G189" s="16" t="s">
        <v>576</v>
      </c>
      <c r="H189" s="18">
        <v>455.15</v>
      </c>
      <c r="I189" s="19">
        <v>1</v>
      </c>
      <c r="J189" s="19" t="s">
        <v>539</v>
      </c>
      <c r="K189" s="25" t="s">
        <v>43</v>
      </c>
      <c r="L189" s="16" t="s">
        <v>542</v>
      </c>
      <c r="M189" s="20">
        <v>42020</v>
      </c>
      <c r="N189" s="20">
        <v>42551</v>
      </c>
      <c r="O189" s="18"/>
      <c r="P189" s="20" t="s">
        <v>577</v>
      </c>
      <c r="Q189" s="27" t="s">
        <v>548</v>
      </c>
    </row>
    <row r="190" spans="1:17" ht="36" x14ac:dyDescent="0.25">
      <c r="A190" s="16" t="s">
        <v>496</v>
      </c>
      <c r="B190" s="16" t="s">
        <v>799</v>
      </c>
      <c r="C190" s="17" t="s">
        <v>1161</v>
      </c>
      <c r="D190" s="17"/>
      <c r="E190" s="17" t="s">
        <v>537</v>
      </c>
      <c r="F190" s="16">
        <v>2</v>
      </c>
      <c r="G190" s="16" t="s">
        <v>625</v>
      </c>
      <c r="H190" s="18">
        <v>742.42</v>
      </c>
      <c r="I190" s="19">
        <v>1</v>
      </c>
      <c r="J190" s="19" t="s">
        <v>539</v>
      </c>
      <c r="K190" s="25" t="s">
        <v>116</v>
      </c>
      <c r="L190" s="16" t="s">
        <v>538</v>
      </c>
      <c r="M190" s="20">
        <v>41718</v>
      </c>
      <c r="N190" s="20">
        <v>42443</v>
      </c>
      <c r="O190" s="18"/>
      <c r="P190" s="20" t="s">
        <v>626</v>
      </c>
      <c r="Q190" s="27" t="s">
        <v>536</v>
      </c>
    </row>
    <row r="191" spans="1:17" ht="36" hidden="1" x14ac:dyDescent="0.25">
      <c r="A191" s="16" t="s">
        <v>501</v>
      </c>
      <c r="B191" s="16" t="s">
        <v>799</v>
      </c>
      <c r="C191" s="17" t="s">
        <v>1045</v>
      </c>
      <c r="D191" s="17"/>
      <c r="E191" s="17" t="s">
        <v>537</v>
      </c>
      <c r="F191" s="16"/>
      <c r="G191" s="16" t="s">
        <v>637</v>
      </c>
      <c r="H191" s="18">
        <v>932.64</v>
      </c>
      <c r="I191" s="19">
        <v>1</v>
      </c>
      <c r="J191" s="19" t="s">
        <v>539</v>
      </c>
      <c r="K191" s="25" t="s">
        <v>146</v>
      </c>
      <c r="L191" s="16" t="s">
        <v>538</v>
      </c>
      <c r="M191" s="20">
        <v>41865</v>
      </c>
      <c r="N191" s="20">
        <v>42551</v>
      </c>
      <c r="O191" s="18"/>
      <c r="P191" s="20" t="s">
        <v>638</v>
      </c>
      <c r="Q191" s="27" t="s">
        <v>536</v>
      </c>
    </row>
    <row r="192" spans="1:17" ht="36" hidden="1" x14ac:dyDescent="0.25">
      <c r="A192" s="16" t="s">
        <v>524</v>
      </c>
      <c r="B192" s="16" t="s">
        <v>799</v>
      </c>
      <c r="C192" s="17" t="s">
        <v>1046</v>
      </c>
      <c r="D192" s="17"/>
      <c r="E192" s="17" t="s">
        <v>561</v>
      </c>
      <c r="F192" s="16"/>
      <c r="G192" s="16" t="s">
        <v>769</v>
      </c>
      <c r="H192" s="18">
        <v>118.77</v>
      </c>
      <c r="I192" s="19">
        <v>1</v>
      </c>
      <c r="J192" s="19" t="s">
        <v>539</v>
      </c>
      <c r="K192" s="25" t="s">
        <v>413</v>
      </c>
      <c r="L192" s="16" t="s">
        <v>538</v>
      </c>
      <c r="M192" s="20">
        <v>41718</v>
      </c>
      <c r="N192" s="20">
        <v>42090</v>
      </c>
      <c r="O192" s="18"/>
      <c r="P192" s="20" t="s">
        <v>770</v>
      </c>
      <c r="Q192" s="27" t="s">
        <v>548</v>
      </c>
    </row>
    <row r="193" spans="1:17" ht="36" hidden="1" x14ac:dyDescent="0.25">
      <c r="A193" s="16" t="s">
        <v>530</v>
      </c>
      <c r="B193" s="16" t="s">
        <v>802</v>
      </c>
      <c r="C193" s="17" t="s">
        <v>1047</v>
      </c>
      <c r="D193" s="17"/>
      <c r="E193" s="17" t="s">
        <v>561</v>
      </c>
      <c r="F193" s="16"/>
      <c r="G193" s="16" t="s">
        <v>785</v>
      </c>
      <c r="H193" s="18">
        <v>55.73</v>
      </c>
      <c r="I193" s="19">
        <v>1</v>
      </c>
      <c r="J193" s="19" t="s">
        <v>539</v>
      </c>
      <c r="K193" s="25" t="s">
        <v>433</v>
      </c>
      <c r="L193" s="16" t="s">
        <v>542</v>
      </c>
      <c r="M193" s="20">
        <v>41891</v>
      </c>
      <c r="N193" s="20">
        <v>42353</v>
      </c>
      <c r="O193" s="18"/>
      <c r="P193" s="20" t="s">
        <v>786</v>
      </c>
      <c r="Q193" s="27" t="s">
        <v>548</v>
      </c>
    </row>
    <row r="194" spans="1:17" ht="36" hidden="1" x14ac:dyDescent="0.25">
      <c r="A194" s="16" t="s">
        <v>531</v>
      </c>
      <c r="B194" s="16" t="s">
        <v>802</v>
      </c>
      <c r="C194" s="17" t="s">
        <v>1048</v>
      </c>
      <c r="D194" s="17"/>
      <c r="E194" s="17" t="s">
        <v>537</v>
      </c>
      <c r="F194" s="16"/>
      <c r="G194" s="16" t="s">
        <v>787</v>
      </c>
      <c r="H194" s="18">
        <v>259.31</v>
      </c>
      <c r="I194" s="19">
        <v>1</v>
      </c>
      <c r="J194" s="19" t="s">
        <v>539</v>
      </c>
      <c r="K194" s="25" t="s">
        <v>435</v>
      </c>
      <c r="L194" s="16" t="s">
        <v>542</v>
      </c>
      <c r="M194" s="20">
        <v>41913</v>
      </c>
      <c r="N194" s="20">
        <v>42598</v>
      </c>
      <c r="O194" s="18"/>
      <c r="P194" s="20" t="s">
        <v>788</v>
      </c>
      <c r="Q194" s="27" t="s">
        <v>548</v>
      </c>
    </row>
    <row r="195" spans="1:17" ht="36" hidden="1" x14ac:dyDescent="0.25">
      <c r="A195" s="16" t="s">
        <v>272</v>
      </c>
      <c r="B195" s="16" t="s">
        <v>799</v>
      </c>
      <c r="C195" s="17" t="s">
        <v>1049</v>
      </c>
      <c r="D195" s="17"/>
      <c r="E195" s="17" t="s">
        <v>561</v>
      </c>
      <c r="F195" s="16"/>
      <c r="G195" s="16" t="s">
        <v>701</v>
      </c>
      <c r="H195" s="18">
        <v>99.49</v>
      </c>
      <c r="I195" s="19">
        <v>1</v>
      </c>
      <c r="J195" s="19" t="s">
        <v>539</v>
      </c>
      <c r="K195" s="25" t="s">
        <v>271</v>
      </c>
      <c r="L195" s="16" t="s">
        <v>538</v>
      </c>
      <c r="M195" s="20">
        <v>42671</v>
      </c>
      <c r="N195" s="20">
        <v>42930</v>
      </c>
      <c r="O195" s="18"/>
      <c r="P195" s="20" t="s">
        <v>702</v>
      </c>
      <c r="Q195" s="27" t="s">
        <v>548</v>
      </c>
    </row>
    <row r="196" spans="1:17" ht="24" hidden="1" x14ac:dyDescent="0.25">
      <c r="A196" s="16" t="s">
        <v>471</v>
      </c>
      <c r="B196" s="16" t="s">
        <v>799</v>
      </c>
      <c r="C196" s="17" t="s">
        <v>1050</v>
      </c>
      <c r="D196" s="17"/>
      <c r="E196" s="17" t="s">
        <v>564</v>
      </c>
      <c r="F196" s="16"/>
      <c r="G196" s="16" t="s">
        <v>795</v>
      </c>
      <c r="H196" s="18">
        <v>211.94</v>
      </c>
      <c r="I196" s="19">
        <v>1</v>
      </c>
      <c r="J196" s="19" t="s">
        <v>539</v>
      </c>
      <c r="K196" s="25" t="s">
        <v>470</v>
      </c>
      <c r="L196" s="16" t="s">
        <v>538</v>
      </c>
      <c r="M196" s="20" t="s">
        <v>545</v>
      </c>
      <c r="N196" s="20">
        <v>42788</v>
      </c>
      <c r="O196" s="18"/>
      <c r="P196" s="20" t="s">
        <v>796</v>
      </c>
      <c r="Q196" s="27" t="s">
        <v>536</v>
      </c>
    </row>
    <row r="197" spans="1:17" ht="36" hidden="1" x14ac:dyDescent="0.25">
      <c r="A197" s="16" t="s">
        <v>139</v>
      </c>
      <c r="B197" s="16" t="s">
        <v>799</v>
      </c>
      <c r="C197" s="17" t="s">
        <v>1051</v>
      </c>
      <c r="D197" s="17"/>
      <c r="E197" s="17" t="s">
        <v>537</v>
      </c>
      <c r="F197" s="16">
        <v>2</v>
      </c>
      <c r="G197" s="16" t="s">
        <v>632</v>
      </c>
      <c r="H197" s="18">
        <v>1538.18</v>
      </c>
      <c r="I197" s="19">
        <v>1</v>
      </c>
      <c r="J197" s="19" t="s">
        <v>539</v>
      </c>
      <c r="K197" s="25" t="s">
        <v>138</v>
      </c>
      <c r="L197" s="16" t="s">
        <v>538</v>
      </c>
      <c r="M197" s="20">
        <v>41718</v>
      </c>
      <c r="N197" s="20">
        <v>42240</v>
      </c>
      <c r="O197" s="18"/>
      <c r="P197" s="20" t="s">
        <v>633</v>
      </c>
      <c r="Q197" s="20" t="s">
        <v>548</v>
      </c>
    </row>
    <row r="198" spans="1:17" ht="36" hidden="1" x14ac:dyDescent="0.25">
      <c r="A198" s="16" t="s">
        <v>202</v>
      </c>
      <c r="B198" s="16" t="s">
        <v>799</v>
      </c>
      <c r="C198" s="17" t="s">
        <v>1052</v>
      </c>
      <c r="D198" s="17"/>
      <c r="E198" s="17" t="s">
        <v>537</v>
      </c>
      <c r="F198" s="16"/>
      <c r="G198" s="16" t="s">
        <v>658</v>
      </c>
      <c r="H198" s="18">
        <v>810.02</v>
      </c>
      <c r="I198" s="19">
        <v>1</v>
      </c>
      <c r="J198" s="19" t="s">
        <v>539</v>
      </c>
      <c r="K198" s="25" t="s">
        <v>201</v>
      </c>
      <c r="L198" s="16" t="s">
        <v>542</v>
      </c>
      <c r="M198" s="20">
        <v>42109</v>
      </c>
      <c r="N198" s="20">
        <v>42900</v>
      </c>
      <c r="O198" s="18"/>
      <c r="P198" s="20" t="s">
        <v>846</v>
      </c>
      <c r="Q198" s="27" t="s">
        <v>536</v>
      </c>
    </row>
    <row r="199" spans="1:17" ht="36" hidden="1" x14ac:dyDescent="0.25">
      <c r="A199" s="16" t="s">
        <v>212</v>
      </c>
      <c r="B199" s="16" t="s">
        <v>799</v>
      </c>
      <c r="C199" s="17" t="s">
        <v>1053</v>
      </c>
      <c r="D199" s="17"/>
      <c r="E199" s="17" t="s">
        <v>537</v>
      </c>
      <c r="F199" s="16"/>
      <c r="G199" s="16" t="s">
        <v>663</v>
      </c>
      <c r="H199" s="18">
        <v>576.16</v>
      </c>
      <c r="I199" s="19">
        <v>1</v>
      </c>
      <c r="J199" s="19" t="s">
        <v>539</v>
      </c>
      <c r="K199" s="25" t="s">
        <v>211</v>
      </c>
      <c r="L199" s="16" t="s">
        <v>542</v>
      </c>
      <c r="M199" s="20">
        <v>42508</v>
      </c>
      <c r="N199" s="20">
        <v>42948</v>
      </c>
      <c r="O199" s="18"/>
      <c r="P199" s="20" t="s">
        <v>846</v>
      </c>
      <c r="Q199" s="27" t="s">
        <v>536</v>
      </c>
    </row>
    <row r="200" spans="1:17" ht="36" hidden="1" x14ac:dyDescent="0.25">
      <c r="A200" s="16" t="s">
        <v>372</v>
      </c>
      <c r="B200" s="16" t="s">
        <v>800</v>
      </c>
      <c r="C200" s="17" t="s">
        <v>1054</v>
      </c>
      <c r="D200" s="17"/>
      <c r="E200" s="17" t="s">
        <v>561</v>
      </c>
      <c r="F200" s="16"/>
      <c r="G200" s="16" t="s">
        <v>744</v>
      </c>
      <c r="H200" s="18">
        <v>89.87</v>
      </c>
      <c r="I200" s="19">
        <v>1</v>
      </c>
      <c r="J200" s="19" t="s">
        <v>539</v>
      </c>
      <c r="K200" s="25" t="s">
        <v>371</v>
      </c>
      <c r="L200" s="16" t="s">
        <v>542</v>
      </c>
      <c r="M200" s="20">
        <v>41843</v>
      </c>
      <c r="N200" s="20">
        <v>42167</v>
      </c>
      <c r="O200" s="18"/>
      <c r="P200" s="20" t="s">
        <v>745</v>
      </c>
      <c r="Q200" s="27" t="s">
        <v>548</v>
      </c>
    </row>
    <row r="201" spans="1:17" ht="36" hidden="1" x14ac:dyDescent="0.25">
      <c r="A201" s="16" t="s">
        <v>383</v>
      </c>
      <c r="B201" s="16" t="s">
        <v>800</v>
      </c>
      <c r="C201" s="17" t="s">
        <v>1055</v>
      </c>
      <c r="D201" s="17"/>
      <c r="E201" s="17" t="s">
        <v>537</v>
      </c>
      <c r="F201" s="16"/>
      <c r="G201" s="16" t="s">
        <v>752</v>
      </c>
      <c r="H201" s="18">
        <v>598.67999999999995</v>
      </c>
      <c r="I201" s="19">
        <v>1</v>
      </c>
      <c r="J201" s="19" t="s">
        <v>539</v>
      </c>
      <c r="K201" s="25" t="s">
        <v>382</v>
      </c>
      <c r="L201" s="16" t="s">
        <v>538</v>
      </c>
      <c r="M201" s="20">
        <v>42116</v>
      </c>
      <c r="N201" s="20">
        <v>42801</v>
      </c>
      <c r="O201" s="18"/>
      <c r="P201" s="20" t="s">
        <v>753</v>
      </c>
      <c r="Q201" s="27" t="s">
        <v>536</v>
      </c>
    </row>
    <row r="202" spans="1:17" ht="36" hidden="1" x14ac:dyDescent="0.25">
      <c r="A202" s="16" t="s">
        <v>459</v>
      </c>
      <c r="B202" s="16" t="s">
        <v>799</v>
      </c>
      <c r="C202" s="17" t="s">
        <v>1056</v>
      </c>
      <c r="D202" s="17"/>
      <c r="E202" s="17" t="s">
        <v>561</v>
      </c>
      <c r="F202" s="16"/>
      <c r="G202" s="16" t="s">
        <v>792</v>
      </c>
      <c r="H202" s="18">
        <v>62.27</v>
      </c>
      <c r="I202" s="19">
        <v>1</v>
      </c>
      <c r="J202" s="19" t="s">
        <v>539</v>
      </c>
      <c r="K202" s="25" t="s">
        <v>458</v>
      </c>
      <c r="L202" s="16" t="s">
        <v>542</v>
      </c>
      <c r="M202" s="20">
        <v>41870</v>
      </c>
      <c r="N202" s="20">
        <v>42114</v>
      </c>
      <c r="O202" s="18"/>
      <c r="P202" s="20" t="s">
        <v>793</v>
      </c>
      <c r="Q202" s="27" t="s">
        <v>548</v>
      </c>
    </row>
    <row r="203" spans="1:17" ht="36" hidden="1" x14ac:dyDescent="0.25">
      <c r="A203" s="16" t="s">
        <v>385</v>
      </c>
      <c r="B203" s="16" t="s">
        <v>800</v>
      </c>
      <c r="C203" s="17" t="s">
        <v>1057</v>
      </c>
      <c r="D203" s="17"/>
      <c r="E203" s="17" t="s">
        <v>537</v>
      </c>
      <c r="F203" s="16"/>
      <c r="G203" s="16" t="s">
        <v>754</v>
      </c>
      <c r="H203" s="18">
        <v>318.55</v>
      </c>
      <c r="I203" s="19">
        <v>1</v>
      </c>
      <c r="J203" s="19" t="s">
        <v>539</v>
      </c>
      <c r="K203" s="25" t="s">
        <v>384</v>
      </c>
      <c r="L203" s="16" t="s">
        <v>542</v>
      </c>
      <c r="M203" s="20">
        <v>41913</v>
      </c>
      <c r="N203" s="20">
        <v>42461</v>
      </c>
      <c r="O203" s="18"/>
      <c r="P203" s="20" t="s">
        <v>755</v>
      </c>
      <c r="Q203" s="27" t="s">
        <v>548</v>
      </c>
    </row>
    <row r="204" spans="1:17" ht="36" hidden="1" x14ac:dyDescent="0.25">
      <c r="A204" s="16" t="s">
        <v>133</v>
      </c>
      <c r="B204" s="16" t="s">
        <v>799</v>
      </c>
      <c r="C204" s="17" t="s">
        <v>1058</v>
      </c>
      <c r="D204" s="17"/>
      <c r="E204" s="17" t="s">
        <v>537</v>
      </c>
      <c r="F204" s="16"/>
      <c r="G204" s="16" t="s">
        <v>629</v>
      </c>
      <c r="H204" s="18">
        <v>969.57</v>
      </c>
      <c r="I204" s="19">
        <v>1</v>
      </c>
      <c r="J204" s="19" t="s">
        <v>539</v>
      </c>
      <c r="K204" s="25" t="s">
        <v>132</v>
      </c>
      <c r="L204" s="16" t="s">
        <v>542</v>
      </c>
      <c r="M204" s="20">
        <v>42039</v>
      </c>
      <c r="N204" s="20">
        <v>42808</v>
      </c>
      <c r="O204" s="18"/>
      <c r="P204" s="20" t="s">
        <v>846</v>
      </c>
      <c r="Q204" s="27" t="s">
        <v>536</v>
      </c>
    </row>
    <row r="205" spans="1:17" ht="36" hidden="1" x14ac:dyDescent="0.25">
      <c r="A205" s="16" t="s">
        <v>115</v>
      </c>
      <c r="B205" s="16" t="s">
        <v>799</v>
      </c>
      <c r="C205" s="17" t="s">
        <v>1059</v>
      </c>
      <c r="D205" s="17"/>
      <c r="E205" s="17" t="s">
        <v>537</v>
      </c>
      <c r="F205" s="16"/>
      <c r="G205" s="16" t="s">
        <v>624</v>
      </c>
      <c r="H205" s="18">
        <v>693.39</v>
      </c>
      <c r="I205" s="19">
        <v>1</v>
      </c>
      <c r="J205" s="19" t="s">
        <v>539</v>
      </c>
      <c r="K205" s="25" t="s">
        <v>114</v>
      </c>
      <c r="L205" s="16" t="s">
        <v>542</v>
      </c>
      <c r="M205" s="20">
        <v>42262</v>
      </c>
      <c r="N205" s="20">
        <v>43076</v>
      </c>
      <c r="O205" s="18"/>
      <c r="P205" s="20" t="s">
        <v>846</v>
      </c>
      <c r="Q205" s="27" t="s">
        <v>536</v>
      </c>
    </row>
    <row r="206" spans="1:17" ht="36" hidden="1" x14ac:dyDescent="0.25">
      <c r="A206" s="16" t="s">
        <v>32</v>
      </c>
      <c r="B206" s="16" t="s">
        <v>799</v>
      </c>
      <c r="C206" s="17" t="s">
        <v>1060</v>
      </c>
      <c r="D206" s="17"/>
      <c r="E206" s="17" t="s">
        <v>561</v>
      </c>
      <c r="F206" s="16"/>
      <c r="G206" s="16" t="s">
        <v>568</v>
      </c>
      <c r="H206" s="18">
        <v>241.57</v>
      </c>
      <c r="I206" s="19">
        <v>1</v>
      </c>
      <c r="J206" s="19" t="s">
        <v>539</v>
      </c>
      <c r="K206" s="25" t="s">
        <v>31</v>
      </c>
      <c r="L206" s="16" t="s">
        <v>538</v>
      </c>
      <c r="M206" s="20">
        <v>42424</v>
      </c>
      <c r="N206" s="20">
        <v>42647</v>
      </c>
      <c r="O206" s="18"/>
      <c r="P206" s="20" t="s">
        <v>569</v>
      </c>
      <c r="Q206" s="27" t="s">
        <v>548</v>
      </c>
    </row>
    <row r="207" spans="1:17" ht="36" hidden="1" x14ac:dyDescent="0.25">
      <c r="A207" s="16" t="s">
        <v>359</v>
      </c>
      <c r="B207" s="16" t="s">
        <v>800</v>
      </c>
      <c r="C207" s="17" t="s">
        <v>1061</v>
      </c>
      <c r="D207" s="17"/>
      <c r="E207" s="17" t="s">
        <v>537</v>
      </c>
      <c r="F207" s="16"/>
      <c r="G207" s="16" t="s">
        <v>738</v>
      </c>
      <c r="H207" s="18">
        <v>125.67</v>
      </c>
      <c r="I207" s="19">
        <v>1</v>
      </c>
      <c r="J207" s="19" t="s">
        <v>539</v>
      </c>
      <c r="K207" s="25" t="s">
        <v>358</v>
      </c>
      <c r="L207" s="16" t="s">
        <v>542</v>
      </c>
      <c r="M207" s="20">
        <v>41913</v>
      </c>
      <c r="N207" s="20">
        <v>42515</v>
      </c>
      <c r="O207" s="18"/>
      <c r="P207" s="20" t="s">
        <v>739</v>
      </c>
      <c r="Q207" s="27" t="s">
        <v>548</v>
      </c>
    </row>
    <row r="208" spans="1:17" ht="24" hidden="1" x14ac:dyDescent="0.25">
      <c r="A208" s="16" t="s">
        <v>355</v>
      </c>
      <c r="B208" s="16" t="s">
        <v>800</v>
      </c>
      <c r="C208" s="17" t="s">
        <v>1062</v>
      </c>
      <c r="D208" s="17"/>
      <c r="E208" s="17" t="s">
        <v>564</v>
      </c>
      <c r="F208" s="16"/>
      <c r="G208" s="16" t="s">
        <v>736</v>
      </c>
      <c r="H208" s="18">
        <v>236.87</v>
      </c>
      <c r="I208" s="19">
        <v>1</v>
      </c>
      <c r="J208" s="19" t="s">
        <v>539</v>
      </c>
      <c r="K208" s="25" t="s">
        <v>354</v>
      </c>
      <c r="L208" s="16" t="s">
        <v>538</v>
      </c>
      <c r="M208" s="20">
        <v>42619</v>
      </c>
      <c r="N208" s="20">
        <v>43053</v>
      </c>
      <c r="O208" s="18"/>
      <c r="P208" s="20" t="s">
        <v>737</v>
      </c>
      <c r="Q208" s="27" t="s">
        <v>536</v>
      </c>
    </row>
    <row r="209" spans="1:17" ht="36" hidden="1" x14ac:dyDescent="0.25">
      <c r="A209" s="16" t="s">
        <v>374</v>
      </c>
      <c r="B209" s="16" t="s">
        <v>800</v>
      </c>
      <c r="C209" s="17" t="s">
        <v>1063</v>
      </c>
      <c r="D209" s="17"/>
      <c r="E209" s="17" t="s">
        <v>537</v>
      </c>
      <c r="F209" s="16"/>
      <c r="G209" s="16" t="s">
        <v>746</v>
      </c>
      <c r="H209" s="18">
        <v>124.73</v>
      </c>
      <c r="I209" s="19">
        <v>1</v>
      </c>
      <c r="J209" s="19" t="s">
        <v>539</v>
      </c>
      <c r="K209" s="25" t="s">
        <v>373</v>
      </c>
      <c r="L209" s="16" t="s">
        <v>538</v>
      </c>
      <c r="M209" s="20">
        <v>42724</v>
      </c>
      <c r="N209" s="20">
        <v>43174</v>
      </c>
      <c r="O209" s="18"/>
      <c r="P209" s="20" t="s">
        <v>747</v>
      </c>
      <c r="Q209" s="27" t="s">
        <v>536</v>
      </c>
    </row>
    <row r="210" spans="1:17" ht="36" hidden="1" x14ac:dyDescent="0.25">
      <c r="A210" s="16" t="s">
        <v>425</v>
      </c>
      <c r="B210" s="16" t="s">
        <v>802</v>
      </c>
      <c r="C210" s="17" t="s">
        <v>1064</v>
      </c>
      <c r="D210" s="17"/>
      <c r="E210" s="17" t="s">
        <v>537</v>
      </c>
      <c r="F210" s="16"/>
      <c r="G210" s="16" t="s">
        <v>778</v>
      </c>
      <c r="H210" s="18">
        <v>493.28</v>
      </c>
      <c r="I210" s="19">
        <v>1</v>
      </c>
      <c r="J210" s="19" t="s">
        <v>539</v>
      </c>
      <c r="K210" s="25" t="s">
        <v>424</v>
      </c>
      <c r="L210" s="16" t="s">
        <v>538</v>
      </c>
      <c r="M210" s="20">
        <v>42465</v>
      </c>
      <c r="N210" s="20">
        <v>43010</v>
      </c>
      <c r="O210" s="18"/>
      <c r="P210" s="20" t="s">
        <v>779</v>
      </c>
      <c r="Q210" s="27" t="s">
        <v>536</v>
      </c>
    </row>
    <row r="211" spans="1:17" ht="36" hidden="1" x14ac:dyDescent="0.25">
      <c r="A211" s="16" t="s">
        <v>427</v>
      </c>
      <c r="B211" s="16" t="s">
        <v>802</v>
      </c>
      <c r="C211" s="17" t="s">
        <v>1065</v>
      </c>
      <c r="D211" s="17"/>
      <c r="E211" s="17" t="s">
        <v>561</v>
      </c>
      <c r="F211" s="16"/>
      <c r="G211" s="16" t="s">
        <v>780</v>
      </c>
      <c r="H211" s="18">
        <v>204.89</v>
      </c>
      <c r="I211" s="19">
        <v>1</v>
      </c>
      <c r="J211" s="19" t="s">
        <v>539</v>
      </c>
      <c r="K211" s="25" t="s">
        <v>426</v>
      </c>
      <c r="L211" s="16" t="s">
        <v>538</v>
      </c>
      <c r="M211" s="20">
        <v>42559</v>
      </c>
      <c r="N211" s="20">
        <v>43033</v>
      </c>
      <c r="O211" s="18"/>
      <c r="P211" s="20" t="s">
        <v>781</v>
      </c>
      <c r="Q211" s="27" t="s">
        <v>536</v>
      </c>
    </row>
    <row r="212" spans="1:17" ht="24" hidden="1" x14ac:dyDescent="0.25">
      <c r="A212" s="16" t="s">
        <v>98</v>
      </c>
      <c r="B212" s="16" t="s">
        <v>799</v>
      </c>
      <c r="C212" s="17" t="s">
        <v>1066</v>
      </c>
      <c r="D212" s="17"/>
      <c r="E212" s="17" t="s">
        <v>564</v>
      </c>
      <c r="F212" s="16"/>
      <c r="G212" s="16" t="s">
        <v>620</v>
      </c>
      <c r="H212" s="18">
        <v>541.37</v>
      </c>
      <c r="I212" s="19">
        <v>1</v>
      </c>
      <c r="J212" s="19" t="s">
        <v>539</v>
      </c>
      <c r="K212" s="25" t="s">
        <v>97</v>
      </c>
      <c r="L212" s="16" t="s">
        <v>538</v>
      </c>
      <c r="M212" s="20">
        <v>42677</v>
      </c>
      <c r="N212" s="20">
        <v>42678</v>
      </c>
      <c r="O212" s="18"/>
      <c r="P212" s="20" t="s">
        <v>621</v>
      </c>
      <c r="Q212" s="27" t="s">
        <v>548</v>
      </c>
    </row>
    <row r="213" spans="1:17" ht="36" hidden="1" x14ac:dyDescent="0.25">
      <c r="A213" s="16" t="s">
        <v>152</v>
      </c>
      <c r="B213" s="16" t="s">
        <v>799</v>
      </c>
      <c r="C213" s="17" t="s">
        <v>1067</v>
      </c>
      <c r="D213" s="17"/>
      <c r="E213" s="17" t="s">
        <v>537</v>
      </c>
      <c r="F213" s="16"/>
      <c r="G213" s="16" t="s">
        <v>540</v>
      </c>
      <c r="H213" s="18">
        <v>0</v>
      </c>
      <c r="I213" s="19" t="s">
        <v>539</v>
      </c>
      <c r="J213" s="19" t="s">
        <v>539</v>
      </c>
      <c r="K213" s="25" t="s">
        <v>151</v>
      </c>
      <c r="L213" s="16" t="s">
        <v>542</v>
      </c>
      <c r="M213" s="20" t="s">
        <v>539</v>
      </c>
      <c r="N213" s="20" t="s">
        <v>539</v>
      </c>
      <c r="O213" s="18"/>
      <c r="P213" s="20" t="s">
        <v>539</v>
      </c>
      <c r="Q213" s="27" t="s">
        <v>540</v>
      </c>
    </row>
    <row r="214" spans="1:17" ht="36" hidden="1" x14ac:dyDescent="0.25">
      <c r="A214" s="16" t="s">
        <v>236</v>
      </c>
      <c r="B214" s="16" t="s">
        <v>799</v>
      </c>
      <c r="C214" s="17" t="s">
        <v>1068</v>
      </c>
      <c r="D214" s="17"/>
      <c r="E214" s="17" t="s">
        <v>561</v>
      </c>
      <c r="F214" s="16"/>
      <c r="G214" s="16" t="s">
        <v>675</v>
      </c>
      <c r="H214" s="18">
        <v>235.96</v>
      </c>
      <c r="I214" s="19">
        <v>1</v>
      </c>
      <c r="J214" s="19" t="s">
        <v>539</v>
      </c>
      <c r="K214" s="25" t="s">
        <v>235</v>
      </c>
      <c r="L214" s="16" t="s">
        <v>538</v>
      </c>
      <c r="M214" s="20">
        <v>42403</v>
      </c>
      <c r="N214" s="20">
        <v>42629</v>
      </c>
      <c r="O214" s="18"/>
      <c r="P214" s="20" t="s">
        <v>676</v>
      </c>
      <c r="Q214" s="27" t="s">
        <v>548</v>
      </c>
    </row>
    <row r="215" spans="1:17" ht="36" hidden="1" x14ac:dyDescent="0.25">
      <c r="A215" s="16" t="s">
        <v>216</v>
      </c>
      <c r="B215" s="16" t="s">
        <v>799</v>
      </c>
      <c r="C215" s="17" t="s">
        <v>1069</v>
      </c>
      <c r="D215" s="17"/>
      <c r="E215" s="17" t="s">
        <v>537</v>
      </c>
      <c r="F215" s="16"/>
      <c r="G215" s="16" t="s">
        <v>660</v>
      </c>
      <c r="H215" s="18">
        <v>320.48</v>
      </c>
      <c r="I215" s="19">
        <v>1</v>
      </c>
      <c r="J215" s="19" t="s">
        <v>539</v>
      </c>
      <c r="K215" s="25" t="s">
        <v>215</v>
      </c>
      <c r="L215" s="16" t="s">
        <v>538</v>
      </c>
      <c r="M215" s="20">
        <v>42798</v>
      </c>
      <c r="N215" s="20">
        <v>43151</v>
      </c>
      <c r="O215" s="18"/>
      <c r="P215" s="20" t="s">
        <v>664</v>
      </c>
      <c r="Q215" s="27" t="s">
        <v>536</v>
      </c>
    </row>
    <row r="216" spans="1:17" ht="36" hidden="1" x14ac:dyDescent="0.25">
      <c r="A216" s="16" t="s">
        <v>378</v>
      </c>
      <c r="B216" s="16" t="s">
        <v>800</v>
      </c>
      <c r="C216" s="17" t="s">
        <v>1070</v>
      </c>
      <c r="D216" s="17"/>
      <c r="E216" s="17" t="s">
        <v>537</v>
      </c>
      <c r="F216" s="16"/>
      <c r="G216" s="16" t="s">
        <v>749</v>
      </c>
      <c r="H216" s="18">
        <v>220.9</v>
      </c>
      <c r="I216" s="19">
        <v>1</v>
      </c>
      <c r="J216" s="19" t="s">
        <v>539</v>
      </c>
      <c r="K216" s="25" t="s">
        <v>377</v>
      </c>
      <c r="L216" s="16" t="s">
        <v>538</v>
      </c>
      <c r="M216" s="20">
        <v>42550</v>
      </c>
      <c r="N216" s="20">
        <v>43088</v>
      </c>
      <c r="O216" s="18"/>
      <c r="P216" s="20" t="s">
        <v>750</v>
      </c>
      <c r="Q216" s="27" t="s">
        <v>536</v>
      </c>
    </row>
    <row r="217" spans="1:17" ht="36" hidden="1" x14ac:dyDescent="0.25">
      <c r="A217" s="16" t="s">
        <v>406</v>
      </c>
      <c r="B217" s="16" t="s">
        <v>800</v>
      </c>
      <c r="C217" s="17" t="s">
        <v>1071</v>
      </c>
      <c r="D217" s="17"/>
      <c r="E217" s="17" t="s">
        <v>537</v>
      </c>
      <c r="F217" s="16"/>
      <c r="G217" s="16" t="s">
        <v>736</v>
      </c>
      <c r="H217" s="18">
        <v>431.67</v>
      </c>
      <c r="I217" s="19">
        <v>1</v>
      </c>
      <c r="J217" s="19" t="s">
        <v>539</v>
      </c>
      <c r="K217" s="25" t="s">
        <v>405</v>
      </c>
      <c r="L217" s="16" t="s">
        <v>538</v>
      </c>
      <c r="M217" s="20">
        <v>42629</v>
      </c>
      <c r="N217" s="20">
        <v>43028</v>
      </c>
      <c r="O217" s="18"/>
      <c r="P217" s="20" t="s">
        <v>764</v>
      </c>
      <c r="Q217" s="27" t="s">
        <v>536</v>
      </c>
    </row>
    <row r="218" spans="1:17" ht="36" hidden="1" x14ac:dyDescent="0.25">
      <c r="A218" s="16" t="s">
        <v>408</v>
      </c>
      <c r="B218" s="16" t="s">
        <v>800</v>
      </c>
      <c r="C218" s="17" t="s">
        <v>1072</v>
      </c>
      <c r="D218" s="17"/>
      <c r="E218" s="17" t="s">
        <v>561</v>
      </c>
      <c r="F218" s="16"/>
      <c r="G218" s="16" t="s">
        <v>765</v>
      </c>
      <c r="H218" s="18">
        <v>110.08</v>
      </c>
      <c r="I218" s="19">
        <v>1</v>
      </c>
      <c r="J218" s="19" t="s">
        <v>539</v>
      </c>
      <c r="K218" s="25" t="s">
        <v>407</v>
      </c>
      <c r="L218" s="16" t="s">
        <v>538</v>
      </c>
      <c r="M218" s="20">
        <v>42696</v>
      </c>
      <c r="N218" s="20">
        <v>43025</v>
      </c>
      <c r="O218" s="18"/>
      <c r="P218" s="20" t="s">
        <v>766</v>
      </c>
      <c r="Q218" s="27" t="s">
        <v>536</v>
      </c>
    </row>
    <row r="219" spans="1:17" ht="36" hidden="1" x14ac:dyDescent="0.25">
      <c r="A219" s="16" t="s">
        <v>123</v>
      </c>
      <c r="B219" s="16" t="s">
        <v>799</v>
      </c>
      <c r="C219" s="17" t="s">
        <v>1073</v>
      </c>
      <c r="D219" s="17"/>
      <c r="E219" s="17" t="s">
        <v>537</v>
      </c>
      <c r="F219" s="16"/>
      <c r="G219" s="16" t="s">
        <v>540</v>
      </c>
      <c r="H219" s="18">
        <v>0</v>
      </c>
      <c r="I219" s="19" t="s">
        <v>539</v>
      </c>
      <c r="J219" s="19" t="s">
        <v>539</v>
      </c>
      <c r="K219" s="25" t="s">
        <v>122</v>
      </c>
      <c r="L219" s="16" t="s">
        <v>538</v>
      </c>
      <c r="M219" s="20" t="s">
        <v>539</v>
      </c>
      <c r="N219" s="20" t="s">
        <v>539</v>
      </c>
      <c r="O219" s="18"/>
      <c r="P219" s="20" t="s">
        <v>539</v>
      </c>
      <c r="Q219" s="27" t="s">
        <v>540</v>
      </c>
    </row>
    <row r="220" spans="1:17" ht="36" hidden="1" x14ac:dyDescent="0.25">
      <c r="A220" s="16" t="s">
        <v>404</v>
      </c>
      <c r="B220" s="16" t="s">
        <v>800</v>
      </c>
      <c r="C220" s="17" t="s">
        <v>1074</v>
      </c>
      <c r="D220" s="17"/>
      <c r="E220" s="17" t="s">
        <v>537</v>
      </c>
      <c r="F220" s="16"/>
      <c r="G220" s="16" t="s">
        <v>540</v>
      </c>
      <c r="H220" s="18">
        <v>0</v>
      </c>
      <c r="I220" s="19" t="s">
        <v>539</v>
      </c>
      <c r="J220" s="19" t="s">
        <v>539</v>
      </c>
      <c r="K220" s="25" t="s">
        <v>403</v>
      </c>
      <c r="L220" s="16" t="s">
        <v>538</v>
      </c>
      <c r="M220" s="20" t="s">
        <v>539</v>
      </c>
      <c r="N220" s="20" t="s">
        <v>539</v>
      </c>
      <c r="O220" s="18"/>
      <c r="P220" s="20" t="s">
        <v>539</v>
      </c>
      <c r="Q220" s="27" t="s">
        <v>540</v>
      </c>
    </row>
    <row r="221" spans="1:17" ht="36" hidden="1" x14ac:dyDescent="0.25">
      <c r="A221" s="16" t="s">
        <v>438</v>
      </c>
      <c r="B221" s="16" t="s">
        <v>802</v>
      </c>
      <c r="C221" s="17" t="s">
        <v>1075</v>
      </c>
      <c r="D221" s="17"/>
      <c r="E221" s="17" t="s">
        <v>561</v>
      </c>
      <c r="F221" s="16"/>
      <c r="G221" s="16" t="s">
        <v>540</v>
      </c>
      <c r="H221" s="18">
        <v>0</v>
      </c>
      <c r="I221" s="19" t="s">
        <v>539</v>
      </c>
      <c r="J221" s="19" t="s">
        <v>539</v>
      </c>
      <c r="K221" s="25" t="s">
        <v>437</v>
      </c>
      <c r="L221" s="16" t="s">
        <v>538</v>
      </c>
      <c r="M221" s="20" t="s">
        <v>539</v>
      </c>
      <c r="N221" s="20" t="s">
        <v>539</v>
      </c>
      <c r="O221" s="18"/>
      <c r="P221" s="20" t="s">
        <v>539</v>
      </c>
      <c r="Q221" s="27" t="s">
        <v>540</v>
      </c>
    </row>
    <row r="222" spans="1:17" ht="36" hidden="1" x14ac:dyDescent="0.25">
      <c r="A222" s="16" t="s">
        <v>14</v>
      </c>
      <c r="B222" s="16" t="s">
        <v>799</v>
      </c>
      <c r="C222" s="17" t="s">
        <v>1076</v>
      </c>
      <c r="D222" s="17"/>
      <c r="E222" s="17" t="s">
        <v>537</v>
      </c>
      <c r="F222" s="16"/>
      <c r="G222" s="16" t="s">
        <v>557</v>
      </c>
      <c r="H222" s="18">
        <v>497.78</v>
      </c>
      <c r="I222" s="19">
        <v>1</v>
      </c>
      <c r="J222" s="19" t="s">
        <v>539</v>
      </c>
      <c r="K222" s="25" t="s">
        <v>13</v>
      </c>
      <c r="L222" s="16" t="s">
        <v>538</v>
      </c>
      <c r="M222" s="20">
        <v>42628</v>
      </c>
      <c r="N222" s="20">
        <v>42937</v>
      </c>
      <c r="O222" s="18"/>
      <c r="P222" s="20" t="s">
        <v>558</v>
      </c>
      <c r="Q222" s="27" t="s">
        <v>536</v>
      </c>
    </row>
    <row r="223" spans="1:17" ht="36" hidden="1" x14ac:dyDescent="0.25">
      <c r="A223" s="16" t="s">
        <v>16</v>
      </c>
      <c r="B223" s="16" t="s">
        <v>799</v>
      </c>
      <c r="C223" s="17" t="s">
        <v>1077</v>
      </c>
      <c r="D223" s="17"/>
      <c r="E223" s="17" t="s">
        <v>537</v>
      </c>
      <c r="F223" s="16"/>
      <c r="G223" s="16" t="s">
        <v>559</v>
      </c>
      <c r="H223" s="18">
        <v>273.14</v>
      </c>
      <c r="I223" s="19">
        <v>1</v>
      </c>
      <c r="J223" s="19" t="s">
        <v>539</v>
      </c>
      <c r="K223" s="25" t="s">
        <v>15</v>
      </c>
      <c r="L223" s="16" t="s">
        <v>538</v>
      </c>
      <c r="M223" s="20">
        <v>42675</v>
      </c>
      <c r="N223" s="20">
        <v>43006</v>
      </c>
      <c r="O223" s="18"/>
      <c r="P223" s="20" t="s">
        <v>560</v>
      </c>
      <c r="Q223" s="27" t="s">
        <v>548</v>
      </c>
    </row>
    <row r="224" spans="1:17" ht="36" hidden="1" x14ac:dyDescent="0.25">
      <c r="A224" s="16" t="s">
        <v>18</v>
      </c>
      <c r="B224" s="16" t="s">
        <v>799</v>
      </c>
      <c r="C224" s="17" t="s">
        <v>1078</v>
      </c>
      <c r="D224" s="17"/>
      <c r="E224" s="17" t="s">
        <v>561</v>
      </c>
      <c r="F224" s="16"/>
      <c r="G224" s="16" t="s">
        <v>540</v>
      </c>
      <c r="H224" s="18">
        <v>0</v>
      </c>
      <c r="I224" s="19" t="s">
        <v>539</v>
      </c>
      <c r="J224" s="19" t="s">
        <v>539</v>
      </c>
      <c r="K224" s="25" t="s">
        <v>17</v>
      </c>
      <c r="L224" s="16" t="s">
        <v>538</v>
      </c>
      <c r="M224" s="20" t="s">
        <v>539</v>
      </c>
      <c r="N224" s="20" t="s">
        <v>539</v>
      </c>
      <c r="O224" s="18"/>
      <c r="P224" s="20" t="s">
        <v>539</v>
      </c>
      <c r="Q224" s="27" t="s">
        <v>540</v>
      </c>
    </row>
    <row r="225" spans="1:17" ht="36" hidden="1" x14ac:dyDescent="0.25">
      <c r="A225" s="16" t="s">
        <v>20</v>
      </c>
      <c r="B225" s="16" t="s">
        <v>799</v>
      </c>
      <c r="C225" s="17" t="s">
        <v>1079</v>
      </c>
      <c r="D225" s="17"/>
      <c r="E225" s="17" t="s">
        <v>561</v>
      </c>
      <c r="F225" s="16"/>
      <c r="G225" s="16" t="s">
        <v>562</v>
      </c>
      <c r="H225" s="18">
        <v>105.67</v>
      </c>
      <c r="I225" s="19">
        <v>1</v>
      </c>
      <c r="J225" s="19" t="s">
        <v>539</v>
      </c>
      <c r="K225" s="25" t="s">
        <v>19</v>
      </c>
      <c r="L225" s="16" t="s">
        <v>538</v>
      </c>
      <c r="M225" s="20">
        <v>42967</v>
      </c>
      <c r="N225" s="20">
        <v>43150</v>
      </c>
      <c r="O225" s="18"/>
      <c r="P225" s="20" t="s">
        <v>563</v>
      </c>
      <c r="Q225" s="27" t="s">
        <v>536</v>
      </c>
    </row>
    <row r="226" spans="1:17" ht="36" hidden="1" x14ac:dyDescent="0.25">
      <c r="A226" s="16" t="s">
        <v>40</v>
      </c>
      <c r="B226" s="16" t="s">
        <v>799</v>
      </c>
      <c r="C226" s="17" t="s">
        <v>1080</v>
      </c>
      <c r="D226" s="17"/>
      <c r="E226" s="17" t="s">
        <v>561</v>
      </c>
      <c r="F226" s="16"/>
      <c r="G226" s="16" t="s">
        <v>572</v>
      </c>
      <c r="H226" s="18">
        <v>142.43</v>
      </c>
      <c r="I226" s="19">
        <v>1</v>
      </c>
      <c r="J226" s="19" t="s">
        <v>539</v>
      </c>
      <c r="K226" s="25" t="s">
        <v>39</v>
      </c>
      <c r="L226" s="16" t="s">
        <v>538</v>
      </c>
      <c r="M226" s="20">
        <v>42693</v>
      </c>
      <c r="N226" s="20">
        <v>42976</v>
      </c>
      <c r="O226" s="18"/>
      <c r="P226" s="20" t="s">
        <v>573</v>
      </c>
      <c r="Q226" s="27" t="s">
        <v>536</v>
      </c>
    </row>
    <row r="227" spans="1:17" ht="24" hidden="1" x14ac:dyDescent="0.25">
      <c r="A227" s="16" t="s">
        <v>208</v>
      </c>
      <c r="B227" s="16" t="s">
        <v>799</v>
      </c>
      <c r="C227" s="17" t="s">
        <v>1081</v>
      </c>
      <c r="D227" s="17"/>
      <c r="E227" s="17" t="s">
        <v>549</v>
      </c>
      <c r="F227" s="16"/>
      <c r="G227" s="16" t="s">
        <v>660</v>
      </c>
      <c r="H227" s="18">
        <v>18.98</v>
      </c>
      <c r="I227" s="19" t="s">
        <v>539</v>
      </c>
      <c r="J227" s="19">
        <v>1</v>
      </c>
      <c r="K227" s="25" t="s">
        <v>207</v>
      </c>
      <c r="L227" s="16" t="s">
        <v>550</v>
      </c>
      <c r="M227" s="20">
        <v>42623</v>
      </c>
      <c r="N227" s="20">
        <v>42748</v>
      </c>
      <c r="O227" s="18" t="s">
        <v>891</v>
      </c>
      <c r="P227" s="20" t="s">
        <v>846</v>
      </c>
      <c r="Q227" s="27" t="s">
        <v>548</v>
      </c>
    </row>
    <row r="228" spans="1:17" ht="36" hidden="1" x14ac:dyDescent="0.25">
      <c r="A228" s="16" t="s">
        <v>244</v>
      </c>
      <c r="B228" s="16" t="s">
        <v>799</v>
      </c>
      <c r="C228" s="17" t="s">
        <v>1082</v>
      </c>
      <c r="D228" s="17"/>
      <c r="E228" s="17" t="s">
        <v>561</v>
      </c>
      <c r="F228" s="16"/>
      <c r="G228" s="16" t="s">
        <v>680</v>
      </c>
      <c r="H228" s="18">
        <v>130.46</v>
      </c>
      <c r="I228" s="19">
        <v>1</v>
      </c>
      <c r="J228" s="19" t="s">
        <v>539</v>
      </c>
      <c r="K228" s="25" t="s">
        <v>243</v>
      </c>
      <c r="L228" s="16" t="s">
        <v>538</v>
      </c>
      <c r="M228" s="20">
        <v>42749</v>
      </c>
      <c r="N228" s="20">
        <v>42964</v>
      </c>
      <c r="O228" s="18"/>
      <c r="P228" s="20" t="s">
        <v>681</v>
      </c>
      <c r="Q228" s="27" t="s">
        <v>536</v>
      </c>
    </row>
    <row r="229" spans="1:17" ht="36" hidden="1" x14ac:dyDescent="0.25">
      <c r="A229" s="16" t="s">
        <v>283</v>
      </c>
      <c r="B229" s="16" t="s">
        <v>799</v>
      </c>
      <c r="C229" s="17" t="s">
        <v>1083</v>
      </c>
      <c r="D229" s="17"/>
      <c r="E229" s="17" t="s">
        <v>537</v>
      </c>
      <c r="F229" s="16"/>
      <c r="G229" s="16" t="s">
        <v>707</v>
      </c>
      <c r="H229" s="18">
        <v>320.87</v>
      </c>
      <c r="I229" s="19">
        <v>1</v>
      </c>
      <c r="J229" s="19" t="s">
        <v>539</v>
      </c>
      <c r="K229" s="25" t="s">
        <v>282</v>
      </c>
      <c r="L229" s="16" t="s">
        <v>538</v>
      </c>
      <c r="M229" s="20">
        <v>42703</v>
      </c>
      <c r="N229" s="20">
        <v>43109</v>
      </c>
      <c r="O229" s="18"/>
      <c r="P229" s="20" t="s">
        <v>708</v>
      </c>
      <c r="Q229" s="27" t="s">
        <v>536</v>
      </c>
    </row>
    <row r="230" spans="1:17" ht="24" hidden="1" x14ac:dyDescent="0.25">
      <c r="A230" s="16" t="s">
        <v>285</v>
      </c>
      <c r="B230" s="16" t="s">
        <v>799</v>
      </c>
      <c r="C230" s="17" t="s">
        <v>1084</v>
      </c>
      <c r="D230" s="17"/>
      <c r="E230" s="17" t="s">
        <v>564</v>
      </c>
      <c r="F230" s="16"/>
      <c r="G230" s="16" t="s">
        <v>539</v>
      </c>
      <c r="H230" s="18">
        <v>391.9</v>
      </c>
      <c r="I230" s="19">
        <v>1</v>
      </c>
      <c r="J230" s="19" t="s">
        <v>539</v>
      </c>
      <c r="K230" s="25" t="s">
        <v>284</v>
      </c>
      <c r="L230" s="16" t="s">
        <v>538</v>
      </c>
      <c r="M230" s="20">
        <v>43663</v>
      </c>
      <c r="N230" s="20">
        <v>43748</v>
      </c>
      <c r="O230" s="18"/>
      <c r="P230" s="20" t="s">
        <v>539</v>
      </c>
      <c r="Q230" s="27" t="s">
        <v>589</v>
      </c>
    </row>
    <row r="231" spans="1:17" ht="24" hidden="1" x14ac:dyDescent="0.25">
      <c r="A231" s="16" t="s">
        <v>291</v>
      </c>
      <c r="B231" s="16" t="s">
        <v>799</v>
      </c>
      <c r="C231" s="17" t="s">
        <v>1085</v>
      </c>
      <c r="D231" s="17"/>
      <c r="E231" s="17" t="s">
        <v>549</v>
      </c>
      <c r="F231" s="16"/>
      <c r="G231" s="16" t="s">
        <v>711</v>
      </c>
      <c r="H231" s="18">
        <v>146.38</v>
      </c>
      <c r="I231" s="19" t="s">
        <v>539</v>
      </c>
      <c r="J231" s="19">
        <v>1</v>
      </c>
      <c r="K231" s="25" t="s">
        <v>290</v>
      </c>
      <c r="L231" s="16" t="s">
        <v>550</v>
      </c>
      <c r="M231" s="20">
        <v>42185</v>
      </c>
      <c r="N231" s="20">
        <v>42437</v>
      </c>
      <c r="O231" s="18" t="s">
        <v>891</v>
      </c>
      <c r="P231" s="20" t="s">
        <v>712</v>
      </c>
      <c r="Q231" s="27" t="s">
        <v>548</v>
      </c>
    </row>
    <row r="232" spans="1:17" ht="24" hidden="1" x14ac:dyDescent="0.25">
      <c r="A232" s="16" t="s">
        <v>445</v>
      </c>
      <c r="B232" s="16" t="s">
        <v>802</v>
      </c>
      <c r="C232" s="17" t="s">
        <v>1086</v>
      </c>
      <c r="D232" s="17"/>
      <c r="E232" s="17" t="s">
        <v>564</v>
      </c>
      <c r="F232" s="16"/>
      <c r="G232" s="16" t="s">
        <v>540</v>
      </c>
      <c r="H232" s="18">
        <v>0</v>
      </c>
      <c r="I232" s="19" t="s">
        <v>539</v>
      </c>
      <c r="J232" s="19" t="s">
        <v>539</v>
      </c>
      <c r="K232" s="25" t="s">
        <v>444</v>
      </c>
      <c r="L232" s="16" t="s">
        <v>538</v>
      </c>
      <c r="M232" s="20" t="s">
        <v>539</v>
      </c>
      <c r="N232" s="20" t="s">
        <v>539</v>
      </c>
      <c r="O232" s="18"/>
      <c r="P232" s="20" t="s">
        <v>539</v>
      </c>
      <c r="Q232" s="27" t="s">
        <v>540</v>
      </c>
    </row>
    <row r="233" spans="1:17" ht="36" hidden="1" x14ac:dyDescent="0.25">
      <c r="A233" s="16" t="s">
        <v>419</v>
      </c>
      <c r="B233" s="16" t="s">
        <v>799</v>
      </c>
      <c r="C233" s="17" t="s">
        <v>1087</v>
      </c>
      <c r="D233" s="17"/>
      <c r="E233" s="17" t="s">
        <v>561</v>
      </c>
      <c r="F233" s="16"/>
      <c r="G233" s="16" t="s">
        <v>775</v>
      </c>
      <c r="H233" s="18">
        <v>284.33</v>
      </c>
      <c r="I233" s="19">
        <v>1</v>
      </c>
      <c r="J233" s="19" t="s">
        <v>539</v>
      </c>
      <c r="K233" s="25" t="s">
        <v>418</v>
      </c>
      <c r="L233" s="16" t="s">
        <v>538</v>
      </c>
      <c r="M233" s="20">
        <v>42606</v>
      </c>
      <c r="N233" s="20">
        <v>42801</v>
      </c>
      <c r="O233" s="18"/>
      <c r="P233" s="20" t="s">
        <v>776</v>
      </c>
      <c r="Q233" s="27" t="s">
        <v>548</v>
      </c>
    </row>
    <row r="234" spans="1:17" ht="36" hidden="1" x14ac:dyDescent="0.25">
      <c r="A234" s="16" t="s">
        <v>319</v>
      </c>
      <c r="B234" s="16" t="s">
        <v>799</v>
      </c>
      <c r="C234" s="17" t="s">
        <v>1088</v>
      </c>
      <c r="D234" s="17"/>
      <c r="E234" s="17" t="s">
        <v>537</v>
      </c>
      <c r="F234" s="16"/>
      <c r="G234" s="16" t="s">
        <v>726</v>
      </c>
      <c r="H234" s="18">
        <v>1627.73</v>
      </c>
      <c r="I234" s="19">
        <v>1</v>
      </c>
      <c r="J234" s="19" t="s">
        <v>539</v>
      </c>
      <c r="K234" s="25" t="s">
        <v>318</v>
      </c>
      <c r="L234" s="16" t="s">
        <v>538</v>
      </c>
      <c r="M234" s="20">
        <v>42977</v>
      </c>
      <c r="N234" s="20">
        <v>43326</v>
      </c>
      <c r="O234" s="18"/>
      <c r="P234" s="20" t="s">
        <v>727</v>
      </c>
      <c r="Q234" s="27" t="s">
        <v>536</v>
      </c>
    </row>
    <row r="235" spans="1:17" ht="24" x14ac:dyDescent="0.25">
      <c r="A235" s="16" t="s">
        <v>321</v>
      </c>
      <c r="B235" s="16" t="s">
        <v>799</v>
      </c>
      <c r="C235" s="17" t="s">
        <v>1089</v>
      </c>
      <c r="D235" s="17"/>
      <c r="E235" s="17" t="s">
        <v>564</v>
      </c>
      <c r="F235" s="16"/>
      <c r="G235" s="16" t="s">
        <v>540</v>
      </c>
      <c r="H235" s="18">
        <v>0</v>
      </c>
      <c r="I235" s="19" t="s">
        <v>539</v>
      </c>
      <c r="J235" s="19" t="s">
        <v>539</v>
      </c>
      <c r="K235" s="25" t="s">
        <v>320</v>
      </c>
      <c r="L235" s="16" t="s">
        <v>538</v>
      </c>
      <c r="M235" s="20" t="s">
        <v>539</v>
      </c>
      <c r="N235" s="20" t="s">
        <v>539</v>
      </c>
      <c r="O235" s="18"/>
      <c r="P235" s="20" t="s">
        <v>539</v>
      </c>
      <c r="Q235" s="27" t="s">
        <v>540</v>
      </c>
    </row>
    <row r="236" spans="1:17" ht="36" x14ac:dyDescent="0.25">
      <c r="A236" s="16" t="s">
        <v>22</v>
      </c>
      <c r="B236" s="16" t="s">
        <v>799</v>
      </c>
      <c r="C236" s="17" t="s">
        <v>1090</v>
      </c>
      <c r="D236" s="17"/>
      <c r="E236" s="17" t="s">
        <v>549</v>
      </c>
      <c r="F236" s="16"/>
      <c r="G236" s="16" t="s">
        <v>540</v>
      </c>
      <c r="H236" s="18">
        <v>0</v>
      </c>
      <c r="I236" s="19" t="s">
        <v>539</v>
      </c>
      <c r="J236" s="19" t="s">
        <v>539</v>
      </c>
      <c r="K236" s="25" t="s">
        <v>21</v>
      </c>
      <c r="L236" s="16" t="s">
        <v>550</v>
      </c>
      <c r="M236" s="20" t="s">
        <v>539</v>
      </c>
      <c r="N236" s="20" t="s">
        <v>539</v>
      </c>
      <c r="O236" s="18"/>
      <c r="P236" s="20" t="s">
        <v>539</v>
      </c>
      <c r="Q236" s="27" t="s">
        <v>540</v>
      </c>
    </row>
    <row r="237" spans="1:17" ht="24" x14ac:dyDescent="0.25">
      <c r="A237" s="16" t="s">
        <v>110</v>
      </c>
      <c r="B237" s="16" t="s">
        <v>799</v>
      </c>
      <c r="C237" s="17" t="s">
        <v>1091</v>
      </c>
      <c r="D237" s="17"/>
      <c r="E237" s="17" t="s">
        <v>549</v>
      </c>
      <c r="F237" s="16"/>
      <c r="G237" s="16" t="s">
        <v>540</v>
      </c>
      <c r="H237" s="18">
        <v>0</v>
      </c>
      <c r="I237" s="19" t="s">
        <v>539</v>
      </c>
      <c r="J237" s="19" t="s">
        <v>539</v>
      </c>
      <c r="K237" s="25" t="s">
        <v>109</v>
      </c>
      <c r="L237" s="16" t="s">
        <v>550</v>
      </c>
      <c r="M237" s="20" t="s">
        <v>539</v>
      </c>
      <c r="N237" s="20" t="s">
        <v>539</v>
      </c>
      <c r="O237" s="18"/>
      <c r="P237" s="20" t="s">
        <v>539</v>
      </c>
      <c r="Q237" s="27" t="s">
        <v>540</v>
      </c>
    </row>
    <row r="238" spans="1:17" ht="36" x14ac:dyDescent="0.25">
      <c r="A238" s="16" t="s">
        <v>311</v>
      </c>
      <c r="B238" s="16" t="s">
        <v>799</v>
      </c>
      <c r="C238" s="17" t="s">
        <v>1092</v>
      </c>
      <c r="D238" s="17"/>
      <c r="E238" s="17" t="s">
        <v>561</v>
      </c>
      <c r="F238" s="16"/>
      <c r="G238" s="16" t="s">
        <v>540</v>
      </c>
      <c r="H238" s="18">
        <v>0</v>
      </c>
      <c r="I238" s="19" t="s">
        <v>539</v>
      </c>
      <c r="J238" s="19" t="s">
        <v>539</v>
      </c>
      <c r="K238" s="25" t="s">
        <v>310</v>
      </c>
      <c r="L238" s="16" t="s">
        <v>542</v>
      </c>
      <c r="M238" s="20" t="s">
        <v>539</v>
      </c>
      <c r="N238" s="20" t="s">
        <v>539</v>
      </c>
      <c r="O238" s="18"/>
      <c r="P238" s="20" t="s">
        <v>539</v>
      </c>
      <c r="Q238" s="27" t="s">
        <v>540</v>
      </c>
    </row>
    <row r="239" spans="1:17" ht="36" x14ac:dyDescent="0.25">
      <c r="A239" s="16" t="s">
        <v>461</v>
      </c>
      <c r="B239" s="16" t="s">
        <v>799</v>
      </c>
      <c r="C239" s="17" t="s">
        <v>1093</v>
      </c>
      <c r="D239" s="17"/>
      <c r="E239" s="17" t="s">
        <v>561</v>
      </c>
      <c r="F239" s="16"/>
      <c r="G239" s="16" t="s">
        <v>540</v>
      </c>
      <c r="H239" s="18">
        <v>0</v>
      </c>
      <c r="I239" s="19" t="s">
        <v>539</v>
      </c>
      <c r="J239" s="19" t="s">
        <v>539</v>
      </c>
      <c r="K239" s="25" t="s">
        <v>460</v>
      </c>
      <c r="L239" s="16" t="s">
        <v>542</v>
      </c>
      <c r="M239" s="20" t="s">
        <v>539</v>
      </c>
      <c r="N239" s="20" t="s">
        <v>539</v>
      </c>
      <c r="O239" s="18"/>
      <c r="P239" s="20" t="s">
        <v>539</v>
      </c>
      <c r="Q239" s="27" t="s">
        <v>540</v>
      </c>
    </row>
    <row r="240" spans="1:17" ht="36" x14ac:dyDescent="0.25">
      <c r="A240" s="16" t="s">
        <v>475</v>
      </c>
      <c r="B240" s="16" t="s">
        <v>799</v>
      </c>
      <c r="C240" s="17" t="s">
        <v>1094</v>
      </c>
      <c r="D240" s="17"/>
      <c r="E240" s="17" t="s">
        <v>537</v>
      </c>
      <c r="F240" s="16"/>
      <c r="G240" s="16" t="s">
        <v>539</v>
      </c>
      <c r="H240" s="18">
        <v>68.83</v>
      </c>
      <c r="I240" s="19">
        <v>1</v>
      </c>
      <c r="J240" s="19" t="s">
        <v>539</v>
      </c>
      <c r="K240" s="25" t="s">
        <v>474</v>
      </c>
      <c r="L240" s="16" t="s">
        <v>542</v>
      </c>
      <c r="M240" s="20">
        <v>43838</v>
      </c>
      <c r="N240" s="20">
        <v>44042</v>
      </c>
      <c r="O240" s="18"/>
      <c r="P240" s="20" t="s">
        <v>539</v>
      </c>
      <c r="Q240" s="27" t="s">
        <v>585</v>
      </c>
    </row>
    <row r="241" spans="1:17" ht="24" x14ac:dyDescent="0.25">
      <c r="A241" s="16" t="s">
        <v>106</v>
      </c>
      <c r="B241" s="16" t="s">
        <v>799</v>
      </c>
      <c r="C241" s="17" t="s">
        <v>1095</v>
      </c>
      <c r="D241" s="17"/>
      <c r="E241" s="17" t="s">
        <v>564</v>
      </c>
      <c r="F241" s="16"/>
      <c r="G241" s="16" t="s">
        <v>545</v>
      </c>
      <c r="H241" s="18">
        <v>176.53</v>
      </c>
      <c r="I241" s="19">
        <v>1</v>
      </c>
      <c r="J241" s="19" t="s">
        <v>539</v>
      </c>
      <c r="K241" s="25" t="s">
        <v>105</v>
      </c>
      <c r="L241" s="16" t="s">
        <v>538</v>
      </c>
      <c r="M241" s="20">
        <v>43161</v>
      </c>
      <c r="N241" s="20">
        <v>43278</v>
      </c>
      <c r="O241" s="18"/>
      <c r="P241" s="20" t="s">
        <v>623</v>
      </c>
      <c r="Q241" s="27" t="s">
        <v>536</v>
      </c>
    </row>
    <row r="242" spans="1:17" ht="36" x14ac:dyDescent="0.25">
      <c r="A242" s="16" t="s">
        <v>289</v>
      </c>
      <c r="B242" s="16" t="s">
        <v>799</v>
      </c>
      <c r="C242" s="17" t="s">
        <v>1096</v>
      </c>
      <c r="D242" s="17"/>
      <c r="E242" s="17" t="s">
        <v>561</v>
      </c>
      <c r="F242" s="16"/>
      <c r="G242" s="16" t="s">
        <v>540</v>
      </c>
      <c r="H242" s="18">
        <v>0</v>
      </c>
      <c r="I242" s="19" t="s">
        <v>539</v>
      </c>
      <c r="J242" s="19" t="s">
        <v>539</v>
      </c>
      <c r="K242" s="25" t="s">
        <v>288</v>
      </c>
      <c r="L242" s="16" t="s">
        <v>542</v>
      </c>
      <c r="M242" s="20" t="s">
        <v>539</v>
      </c>
      <c r="N242" s="20" t="s">
        <v>539</v>
      </c>
      <c r="O242" s="18"/>
      <c r="P242" s="20" t="s">
        <v>539</v>
      </c>
      <c r="Q242" s="27" t="s">
        <v>540</v>
      </c>
    </row>
    <row r="243" spans="1:17" ht="36" x14ac:dyDescent="0.25">
      <c r="A243" s="16" t="s">
        <v>327</v>
      </c>
      <c r="B243" s="16" t="s">
        <v>799</v>
      </c>
      <c r="C243" s="17" t="s">
        <v>1097</v>
      </c>
      <c r="D243" s="17"/>
      <c r="E243" s="17" t="s">
        <v>537</v>
      </c>
      <c r="F243" s="16"/>
      <c r="G243" s="16" t="s">
        <v>728</v>
      </c>
      <c r="H243" s="18">
        <v>2842</v>
      </c>
      <c r="I243" s="19">
        <v>1</v>
      </c>
      <c r="J243" s="19" t="s">
        <v>539</v>
      </c>
      <c r="K243" s="25" t="s">
        <v>326</v>
      </c>
      <c r="L243" s="16" t="s">
        <v>538</v>
      </c>
      <c r="M243" s="20">
        <v>43287</v>
      </c>
      <c r="N243" s="20">
        <v>43615</v>
      </c>
      <c r="O243" s="18"/>
      <c r="P243" s="20" t="s">
        <v>1098</v>
      </c>
      <c r="Q243" s="20" t="s">
        <v>536</v>
      </c>
    </row>
    <row r="244" spans="1:17" ht="36" x14ac:dyDescent="0.25">
      <c r="A244" s="16" t="s">
        <v>443</v>
      </c>
      <c r="B244" s="16" t="s">
        <v>802</v>
      </c>
      <c r="C244" s="17" t="s">
        <v>1099</v>
      </c>
      <c r="D244" s="17"/>
      <c r="E244" s="17" t="s">
        <v>561</v>
      </c>
      <c r="F244" s="16"/>
      <c r="G244" s="16" t="s">
        <v>790</v>
      </c>
      <c r="H244" s="18">
        <v>91.02</v>
      </c>
      <c r="I244" s="19">
        <v>1</v>
      </c>
      <c r="J244" s="19">
        <v>0</v>
      </c>
      <c r="K244" s="25" t="s">
        <v>942</v>
      </c>
      <c r="L244" s="16" t="s">
        <v>542</v>
      </c>
      <c r="M244" s="20">
        <v>43201</v>
      </c>
      <c r="N244" s="20">
        <v>43558</v>
      </c>
      <c r="O244" s="18" t="s">
        <v>539</v>
      </c>
      <c r="P244" s="20" t="s">
        <v>846</v>
      </c>
      <c r="Q244" s="20" t="s">
        <v>536</v>
      </c>
    </row>
    <row r="245" spans="1:17" ht="36" hidden="1" x14ac:dyDescent="0.25">
      <c r="A245" s="16" t="s">
        <v>369</v>
      </c>
      <c r="B245" s="16" t="s">
        <v>801</v>
      </c>
      <c r="C245" s="17" t="s">
        <v>1100</v>
      </c>
      <c r="D245" s="17"/>
      <c r="E245" s="17" t="s">
        <v>561</v>
      </c>
      <c r="F245" s="16"/>
      <c r="G245" s="16"/>
      <c r="H245" s="18">
        <v>200</v>
      </c>
      <c r="I245" s="19">
        <v>1</v>
      </c>
      <c r="J245" s="19"/>
      <c r="K245" s="25" t="s">
        <v>368</v>
      </c>
      <c r="L245" s="16" t="s">
        <v>542</v>
      </c>
      <c r="M245" s="20">
        <v>43719</v>
      </c>
      <c r="N245" s="20">
        <v>43873</v>
      </c>
      <c r="O245" s="18"/>
      <c r="P245" s="20"/>
      <c r="Q245" s="20" t="s">
        <v>585</v>
      </c>
    </row>
    <row r="246" spans="1:17" ht="36" hidden="1" x14ac:dyDescent="0.25">
      <c r="A246" s="16" t="s">
        <v>463</v>
      </c>
      <c r="B246" s="16" t="s">
        <v>801</v>
      </c>
      <c r="C246" s="17" t="s">
        <v>1101</v>
      </c>
      <c r="D246" s="17"/>
      <c r="E246" s="17" t="s">
        <v>561</v>
      </c>
      <c r="F246" s="16"/>
      <c r="G246" s="16"/>
      <c r="H246" s="18">
        <v>30</v>
      </c>
      <c r="I246" s="19">
        <v>1</v>
      </c>
      <c r="J246" s="19"/>
      <c r="K246" s="25" t="s">
        <v>370</v>
      </c>
      <c r="L246" s="16" t="s">
        <v>542</v>
      </c>
      <c r="M246" s="20">
        <v>43719</v>
      </c>
      <c r="N246" s="20">
        <v>43873</v>
      </c>
      <c r="O246" s="18"/>
      <c r="P246" s="20"/>
      <c r="Q246" s="20" t="s">
        <v>585</v>
      </c>
    </row>
    <row r="247" spans="1:17" ht="36" hidden="1" x14ac:dyDescent="0.25">
      <c r="A247" s="16" t="s">
        <v>533</v>
      </c>
      <c r="B247" s="16" t="s">
        <v>799</v>
      </c>
      <c r="C247" s="17" t="s">
        <v>1102</v>
      </c>
      <c r="D247" s="17"/>
      <c r="E247" s="17" t="s">
        <v>561</v>
      </c>
      <c r="F247" s="16"/>
      <c r="G247" s="16"/>
      <c r="H247" s="18">
        <v>200</v>
      </c>
      <c r="I247" s="19">
        <v>1</v>
      </c>
      <c r="J247" s="19"/>
      <c r="K247" s="25" t="s">
        <v>462</v>
      </c>
      <c r="L247" s="16" t="s">
        <v>542</v>
      </c>
      <c r="M247" s="20">
        <v>43719</v>
      </c>
      <c r="N247" s="20">
        <v>43873</v>
      </c>
      <c r="O247" s="18"/>
      <c r="P247" s="20"/>
      <c r="Q247" s="20" t="s">
        <v>585</v>
      </c>
    </row>
    <row r="248" spans="1:17" ht="15.75" hidden="1" customHeight="1" thickBot="1" x14ac:dyDescent="0.3">
      <c r="A248" s="58" t="s">
        <v>887</v>
      </c>
      <c r="B248" s="58"/>
      <c r="C248" s="58"/>
      <c r="D248" s="58"/>
      <c r="E248" s="58"/>
      <c r="F248" s="58"/>
      <c r="G248" s="58"/>
      <c r="H248" s="21">
        <f>SUM(H186:H247)</f>
        <v>34289.159999999989</v>
      </c>
      <c r="I248" s="18">
        <f>SUMPRODUCT(H186:H247,I186:I247)</f>
        <v>34123.799999999988</v>
      </c>
      <c r="J248" s="18">
        <f>SUMPRODUCT(H186:H247,J186:J247)</f>
        <v>165.35999999999999</v>
      </c>
      <c r="K248" s="22"/>
      <c r="L248" s="23"/>
      <c r="M248" s="24"/>
      <c r="N248" s="24"/>
      <c r="O248" s="24"/>
      <c r="P248" s="23"/>
      <c r="Q248" s="23"/>
    </row>
    <row r="249" spans="1:17" ht="15.75" hidden="1" customHeight="1" thickBot="1" x14ac:dyDescent="0.3">
      <c r="A249" s="15">
        <v>5</v>
      </c>
      <c r="B249" s="46" t="s">
        <v>1103</v>
      </c>
      <c r="C249" s="47"/>
      <c r="D249" s="47"/>
      <c r="E249" s="47"/>
      <c r="F249" s="47"/>
      <c r="G249" s="47"/>
      <c r="H249" s="47"/>
      <c r="I249" s="47"/>
      <c r="J249" s="47"/>
      <c r="K249" s="47"/>
      <c r="L249" s="47"/>
      <c r="M249" s="47"/>
      <c r="N249" s="47"/>
      <c r="O249" s="47"/>
      <c r="P249" s="47"/>
      <c r="Q249" s="48"/>
    </row>
    <row r="250" spans="1:17" ht="24" hidden="1" x14ac:dyDescent="0.25">
      <c r="A250" s="16" t="s">
        <v>488</v>
      </c>
      <c r="B250" s="16" t="s">
        <v>799</v>
      </c>
      <c r="C250" s="17" t="s">
        <v>1104</v>
      </c>
      <c r="D250" s="28"/>
      <c r="E250" s="17" t="s">
        <v>604</v>
      </c>
      <c r="F250" s="16"/>
      <c r="G250" s="16" t="s">
        <v>590</v>
      </c>
      <c r="H250" s="18">
        <v>348.35</v>
      </c>
      <c r="I250" s="19">
        <v>1</v>
      </c>
      <c r="J250" s="19" t="s">
        <v>539</v>
      </c>
      <c r="K250" s="25" t="s">
        <v>64</v>
      </c>
      <c r="L250" s="16" t="s">
        <v>542</v>
      </c>
      <c r="M250" s="20">
        <v>41717</v>
      </c>
      <c r="N250" s="20">
        <v>41806</v>
      </c>
      <c r="O250" s="18"/>
      <c r="P250" s="20" t="s">
        <v>591</v>
      </c>
      <c r="Q250" s="27" t="s">
        <v>536</v>
      </c>
    </row>
    <row r="251" spans="1:17" ht="24" hidden="1" x14ac:dyDescent="0.25">
      <c r="A251" s="16" t="s">
        <v>489</v>
      </c>
      <c r="B251" s="16" t="s">
        <v>799</v>
      </c>
      <c r="C251" s="17" t="s">
        <v>1105</v>
      </c>
      <c r="D251" s="28"/>
      <c r="E251" s="17" t="s">
        <v>604</v>
      </c>
      <c r="F251" s="16"/>
      <c r="G251" s="16" t="s">
        <v>592</v>
      </c>
      <c r="H251" s="18">
        <v>309.97000000000003</v>
      </c>
      <c r="I251" s="19">
        <v>1</v>
      </c>
      <c r="J251" s="19" t="s">
        <v>539</v>
      </c>
      <c r="K251" s="25" t="s">
        <v>66</v>
      </c>
      <c r="L251" s="16" t="s">
        <v>542</v>
      </c>
      <c r="M251" s="20">
        <v>41718</v>
      </c>
      <c r="N251" s="20">
        <v>41806</v>
      </c>
      <c r="O251" s="18"/>
      <c r="P251" s="20" t="s">
        <v>593</v>
      </c>
      <c r="Q251" s="27" t="s">
        <v>536</v>
      </c>
    </row>
    <row r="252" spans="1:17" ht="24" hidden="1" x14ac:dyDescent="0.25">
      <c r="A252" s="16" t="s">
        <v>490</v>
      </c>
      <c r="B252" s="16" t="s">
        <v>799</v>
      </c>
      <c r="C252" s="17" t="s">
        <v>1106</v>
      </c>
      <c r="D252" s="28"/>
      <c r="E252" s="17" t="s">
        <v>604</v>
      </c>
      <c r="F252" s="16"/>
      <c r="G252" s="16" t="s">
        <v>594</v>
      </c>
      <c r="H252" s="18">
        <v>266.7</v>
      </c>
      <c r="I252" s="19">
        <v>1</v>
      </c>
      <c r="J252" s="19" t="s">
        <v>539</v>
      </c>
      <c r="K252" s="25" t="s">
        <v>68</v>
      </c>
      <c r="L252" s="16" t="s">
        <v>542</v>
      </c>
      <c r="M252" s="20">
        <v>41671</v>
      </c>
      <c r="N252" s="20">
        <v>41736</v>
      </c>
      <c r="O252" s="18"/>
      <c r="P252" s="20" t="s">
        <v>595</v>
      </c>
      <c r="Q252" s="27" t="s">
        <v>536</v>
      </c>
    </row>
    <row r="253" spans="1:17" ht="24" hidden="1" x14ac:dyDescent="0.25">
      <c r="A253" s="16" t="s">
        <v>491</v>
      </c>
      <c r="B253" s="16" t="s">
        <v>799</v>
      </c>
      <c r="C253" s="17" t="s">
        <v>1107</v>
      </c>
      <c r="D253" s="28"/>
      <c r="E253" s="17" t="s">
        <v>604</v>
      </c>
      <c r="F253" s="16"/>
      <c r="G253" s="16" t="s">
        <v>596</v>
      </c>
      <c r="H253" s="18">
        <v>190.48</v>
      </c>
      <c r="I253" s="19">
        <v>1</v>
      </c>
      <c r="J253" s="19" t="s">
        <v>539</v>
      </c>
      <c r="K253" s="25" t="s">
        <v>70</v>
      </c>
      <c r="L253" s="16" t="s">
        <v>542</v>
      </c>
      <c r="M253" s="20">
        <v>41718</v>
      </c>
      <c r="N253" s="20">
        <v>41827</v>
      </c>
      <c r="O253" s="18"/>
      <c r="P253" s="20" t="s">
        <v>597</v>
      </c>
      <c r="Q253" s="27" t="s">
        <v>536</v>
      </c>
    </row>
    <row r="254" spans="1:17" ht="24" hidden="1" x14ac:dyDescent="0.25">
      <c r="A254" s="16" t="s">
        <v>492</v>
      </c>
      <c r="B254" s="16" t="s">
        <v>799</v>
      </c>
      <c r="C254" s="17" t="s">
        <v>1108</v>
      </c>
      <c r="D254" s="28"/>
      <c r="E254" s="17" t="s">
        <v>604</v>
      </c>
      <c r="F254" s="16"/>
      <c r="G254" s="16" t="s">
        <v>598</v>
      </c>
      <c r="H254" s="18">
        <v>188.66</v>
      </c>
      <c r="I254" s="19">
        <v>1</v>
      </c>
      <c r="J254" s="19" t="s">
        <v>539</v>
      </c>
      <c r="K254" s="25" t="s">
        <v>72</v>
      </c>
      <c r="L254" s="16" t="s">
        <v>542</v>
      </c>
      <c r="M254" s="20">
        <v>41718</v>
      </c>
      <c r="N254" s="20">
        <v>41866</v>
      </c>
      <c r="O254" s="18"/>
      <c r="P254" s="20" t="s">
        <v>599</v>
      </c>
      <c r="Q254" s="27" t="s">
        <v>536</v>
      </c>
    </row>
    <row r="255" spans="1:17" ht="24" hidden="1" x14ac:dyDescent="0.25">
      <c r="A255" s="16" t="s">
        <v>493</v>
      </c>
      <c r="B255" s="16" t="s">
        <v>799</v>
      </c>
      <c r="C255" s="17" t="s">
        <v>1109</v>
      </c>
      <c r="D255" s="28"/>
      <c r="E255" s="17" t="s">
        <v>604</v>
      </c>
      <c r="F255" s="16"/>
      <c r="G255" s="16" t="s">
        <v>600</v>
      </c>
      <c r="H255" s="18">
        <v>313.58</v>
      </c>
      <c r="I255" s="19">
        <v>1</v>
      </c>
      <c r="J255" s="19" t="s">
        <v>539</v>
      </c>
      <c r="K255" s="25" t="s">
        <v>74</v>
      </c>
      <c r="L255" s="16" t="s">
        <v>542</v>
      </c>
      <c r="M255" s="20">
        <v>41718</v>
      </c>
      <c r="N255" s="20">
        <v>41806</v>
      </c>
      <c r="O255" s="18"/>
      <c r="P255" s="20" t="s">
        <v>601</v>
      </c>
      <c r="Q255" s="27" t="s">
        <v>536</v>
      </c>
    </row>
    <row r="256" spans="1:17" ht="24" hidden="1" x14ac:dyDescent="0.25">
      <c r="A256" s="16" t="s">
        <v>494</v>
      </c>
      <c r="B256" s="16" t="s">
        <v>799</v>
      </c>
      <c r="C256" s="17" t="s">
        <v>1110</v>
      </c>
      <c r="D256" s="28"/>
      <c r="E256" s="17" t="s">
        <v>604</v>
      </c>
      <c r="F256" s="16">
        <v>2</v>
      </c>
      <c r="G256" s="16" t="s">
        <v>602</v>
      </c>
      <c r="H256" s="18">
        <v>269.27999999999997</v>
      </c>
      <c r="I256" s="19">
        <v>1</v>
      </c>
      <c r="J256" s="19" t="s">
        <v>539</v>
      </c>
      <c r="K256" s="25" t="s">
        <v>1111</v>
      </c>
      <c r="L256" s="16" t="s">
        <v>542</v>
      </c>
      <c r="M256" s="20">
        <v>41689</v>
      </c>
      <c r="N256" s="20">
        <v>41778</v>
      </c>
      <c r="O256" s="18"/>
      <c r="P256" s="20" t="s">
        <v>603</v>
      </c>
      <c r="Q256" s="27" t="s">
        <v>536</v>
      </c>
    </row>
    <row r="257" spans="1:17" ht="24" hidden="1" x14ac:dyDescent="0.25">
      <c r="A257" s="16" t="s">
        <v>484</v>
      </c>
      <c r="B257" s="16" t="s">
        <v>799</v>
      </c>
      <c r="C257" s="17" t="s">
        <v>1112</v>
      </c>
      <c r="D257" s="28"/>
      <c r="E257" s="17" t="s">
        <v>604</v>
      </c>
      <c r="F257" s="16"/>
      <c r="G257" s="16" t="s">
        <v>570</v>
      </c>
      <c r="H257" s="18">
        <v>47.3</v>
      </c>
      <c r="I257" s="19">
        <v>1</v>
      </c>
      <c r="J257" s="19" t="s">
        <v>539</v>
      </c>
      <c r="K257" s="25" t="s">
        <v>37</v>
      </c>
      <c r="L257" s="16" t="s">
        <v>542</v>
      </c>
      <c r="M257" s="20">
        <v>42059</v>
      </c>
      <c r="N257" s="20">
        <v>42200</v>
      </c>
      <c r="O257" s="18"/>
      <c r="P257" s="20" t="s">
        <v>571</v>
      </c>
      <c r="Q257" s="27" t="s">
        <v>548</v>
      </c>
    </row>
    <row r="258" spans="1:17" ht="48" hidden="1" x14ac:dyDescent="0.25">
      <c r="A258" s="16" t="s">
        <v>518</v>
      </c>
      <c r="B258" s="16" t="s">
        <v>799</v>
      </c>
      <c r="C258" s="17" t="s">
        <v>1113</v>
      </c>
      <c r="D258" s="28"/>
      <c r="E258" s="17" t="s">
        <v>604</v>
      </c>
      <c r="F258" s="16"/>
      <c r="G258" s="16" t="s">
        <v>703</v>
      </c>
      <c r="H258" s="18">
        <v>17.27</v>
      </c>
      <c r="I258" s="19">
        <v>1</v>
      </c>
      <c r="J258" s="19" t="s">
        <v>539</v>
      </c>
      <c r="K258" s="25" t="s">
        <v>273</v>
      </c>
      <c r="L258" s="16" t="s">
        <v>538</v>
      </c>
      <c r="M258" s="20">
        <v>42809</v>
      </c>
      <c r="N258" s="20">
        <v>43003</v>
      </c>
      <c r="O258" s="18"/>
      <c r="P258" s="20" t="s">
        <v>704</v>
      </c>
      <c r="Q258" s="27" t="s">
        <v>548</v>
      </c>
    </row>
    <row r="259" spans="1:17" ht="24" hidden="1" x14ac:dyDescent="0.25">
      <c r="A259" s="16" t="s">
        <v>473</v>
      </c>
      <c r="B259" s="16" t="s">
        <v>799</v>
      </c>
      <c r="C259" s="17" t="s">
        <v>1114</v>
      </c>
      <c r="D259" s="28"/>
      <c r="E259" s="17" t="s">
        <v>604</v>
      </c>
      <c r="F259" s="16"/>
      <c r="G259" s="16" t="s">
        <v>797</v>
      </c>
      <c r="H259" s="18">
        <v>19.23</v>
      </c>
      <c r="I259" s="19">
        <v>1</v>
      </c>
      <c r="J259" s="19" t="s">
        <v>539</v>
      </c>
      <c r="K259" s="25" t="s">
        <v>472</v>
      </c>
      <c r="L259" s="16" t="s">
        <v>542</v>
      </c>
      <c r="M259" s="20">
        <v>42390</v>
      </c>
      <c r="N259" s="20">
        <v>42551</v>
      </c>
      <c r="O259" s="18"/>
      <c r="P259" s="20" t="s">
        <v>798</v>
      </c>
      <c r="Q259" s="27" t="s">
        <v>548</v>
      </c>
    </row>
    <row r="260" spans="1:17" ht="24" hidden="1" x14ac:dyDescent="0.25">
      <c r="A260" s="16" t="s">
        <v>78</v>
      </c>
      <c r="B260" s="16" t="s">
        <v>799</v>
      </c>
      <c r="C260" s="17" t="s">
        <v>1115</v>
      </c>
      <c r="D260" s="28"/>
      <c r="E260" s="17" t="s">
        <v>604</v>
      </c>
      <c r="F260" s="16"/>
      <c r="G260" s="16" t="s">
        <v>539</v>
      </c>
      <c r="H260" s="18">
        <v>26.32</v>
      </c>
      <c r="I260" s="19">
        <v>1</v>
      </c>
      <c r="J260" s="19" t="s">
        <v>539</v>
      </c>
      <c r="K260" s="25" t="s">
        <v>77</v>
      </c>
      <c r="L260" s="16" t="s">
        <v>538</v>
      </c>
      <c r="M260" s="20" t="s">
        <v>545</v>
      </c>
      <c r="N260" s="20" t="s">
        <v>545</v>
      </c>
      <c r="O260" s="18"/>
      <c r="P260" s="20" t="s">
        <v>539</v>
      </c>
      <c r="Q260" s="27" t="s">
        <v>585</v>
      </c>
    </row>
    <row r="261" spans="1:17" ht="48" hidden="1" x14ac:dyDescent="0.25">
      <c r="A261" s="16" t="s">
        <v>276</v>
      </c>
      <c r="B261" s="16" t="s">
        <v>799</v>
      </c>
      <c r="C261" s="17" t="s">
        <v>1116</v>
      </c>
      <c r="D261" s="28"/>
      <c r="E261" s="17" t="s">
        <v>604</v>
      </c>
      <c r="F261" s="16"/>
      <c r="G261" s="16" t="s">
        <v>540</v>
      </c>
      <c r="H261" s="18">
        <v>0</v>
      </c>
      <c r="I261" s="19" t="s">
        <v>539</v>
      </c>
      <c r="J261" s="19" t="s">
        <v>539</v>
      </c>
      <c r="K261" s="25" t="s">
        <v>275</v>
      </c>
      <c r="L261" s="16" t="s">
        <v>538</v>
      </c>
      <c r="M261" s="20" t="s">
        <v>539</v>
      </c>
      <c r="N261" s="20" t="s">
        <v>539</v>
      </c>
      <c r="O261" s="18"/>
      <c r="P261" s="20" t="s">
        <v>539</v>
      </c>
      <c r="Q261" s="27" t="s">
        <v>540</v>
      </c>
    </row>
    <row r="262" spans="1:17" ht="24" hidden="1" x14ac:dyDescent="0.25">
      <c r="A262" s="16" t="s">
        <v>79</v>
      </c>
      <c r="B262" s="16" t="s">
        <v>799</v>
      </c>
      <c r="C262" s="17" t="s">
        <v>1117</v>
      </c>
      <c r="D262" s="28"/>
      <c r="E262" s="17" t="s">
        <v>604</v>
      </c>
      <c r="F262" s="16"/>
      <c r="G262" s="16" t="s">
        <v>605</v>
      </c>
      <c r="H262" s="18">
        <v>12.61</v>
      </c>
      <c r="I262" s="19">
        <v>1</v>
      </c>
      <c r="J262" s="19" t="s">
        <v>539</v>
      </c>
      <c r="K262" s="25" t="s">
        <v>77</v>
      </c>
      <c r="L262" s="16" t="s">
        <v>538</v>
      </c>
      <c r="M262" s="20">
        <v>42749</v>
      </c>
      <c r="N262" s="20">
        <v>42889</v>
      </c>
      <c r="O262" s="18"/>
      <c r="P262" s="20" t="s">
        <v>606</v>
      </c>
      <c r="Q262" s="27" t="s">
        <v>548</v>
      </c>
    </row>
    <row r="263" spans="1:17" ht="24" hidden="1" x14ac:dyDescent="0.25">
      <c r="A263" s="16" t="s">
        <v>80</v>
      </c>
      <c r="B263" s="16" t="s">
        <v>799</v>
      </c>
      <c r="C263" s="17" t="s">
        <v>1118</v>
      </c>
      <c r="D263" s="28"/>
      <c r="E263" s="17" t="s">
        <v>604</v>
      </c>
      <c r="F263" s="16"/>
      <c r="G263" s="16" t="s">
        <v>607</v>
      </c>
      <c r="H263" s="18">
        <v>19.78</v>
      </c>
      <c r="I263" s="19">
        <v>1</v>
      </c>
      <c r="J263" s="19" t="s">
        <v>539</v>
      </c>
      <c r="K263" s="25" t="s">
        <v>77</v>
      </c>
      <c r="L263" s="16" t="s">
        <v>538</v>
      </c>
      <c r="M263" s="20">
        <v>43005</v>
      </c>
      <c r="N263" s="20">
        <v>43061</v>
      </c>
      <c r="O263" s="18"/>
      <c r="P263" s="20" t="s">
        <v>608</v>
      </c>
      <c r="Q263" s="27" t="s">
        <v>548</v>
      </c>
    </row>
    <row r="264" spans="1:17" ht="24" hidden="1" x14ac:dyDescent="0.25">
      <c r="A264" s="16" t="s">
        <v>81</v>
      </c>
      <c r="B264" s="16" t="s">
        <v>799</v>
      </c>
      <c r="C264" s="17" t="s">
        <v>1119</v>
      </c>
      <c r="D264" s="28"/>
      <c r="E264" s="17" t="s">
        <v>604</v>
      </c>
      <c r="F264" s="16"/>
      <c r="G264" s="16" t="s">
        <v>609</v>
      </c>
      <c r="H264" s="18">
        <v>30.9</v>
      </c>
      <c r="I264" s="19">
        <v>1</v>
      </c>
      <c r="J264" s="19" t="s">
        <v>539</v>
      </c>
      <c r="K264" s="25" t="s">
        <v>77</v>
      </c>
      <c r="L264" s="16" t="s">
        <v>538</v>
      </c>
      <c r="M264" s="20">
        <v>43035</v>
      </c>
      <c r="N264" s="20">
        <v>43083</v>
      </c>
      <c r="O264" s="18"/>
      <c r="P264" s="20" t="s">
        <v>610</v>
      </c>
      <c r="Q264" s="27" t="s">
        <v>548</v>
      </c>
    </row>
    <row r="265" spans="1:17" ht="36" hidden="1" x14ac:dyDescent="0.25">
      <c r="A265" s="16" t="s">
        <v>82</v>
      </c>
      <c r="B265" s="16" t="s">
        <v>799</v>
      </c>
      <c r="C265" s="17" t="s">
        <v>1120</v>
      </c>
      <c r="D265" s="28"/>
      <c r="E265" s="17" t="s">
        <v>604</v>
      </c>
      <c r="F265" s="16"/>
      <c r="G265" s="16" t="s">
        <v>611</v>
      </c>
      <c r="H265" s="18">
        <v>115.46</v>
      </c>
      <c r="I265" s="19">
        <v>1</v>
      </c>
      <c r="J265" s="19" t="s">
        <v>539</v>
      </c>
      <c r="K265" s="25" t="s">
        <v>77</v>
      </c>
      <c r="L265" s="16" t="s">
        <v>538</v>
      </c>
      <c r="M265" s="20">
        <v>42963</v>
      </c>
      <c r="N265" s="20">
        <v>43061</v>
      </c>
      <c r="O265" s="18"/>
      <c r="P265" s="20" t="s">
        <v>612</v>
      </c>
      <c r="Q265" s="27" t="s">
        <v>536</v>
      </c>
    </row>
    <row r="266" spans="1:17" ht="24" hidden="1" x14ac:dyDescent="0.25">
      <c r="A266" s="16" t="s">
        <v>83</v>
      </c>
      <c r="B266" s="16" t="s">
        <v>799</v>
      </c>
      <c r="C266" s="17" t="s">
        <v>1121</v>
      </c>
      <c r="D266" s="28"/>
      <c r="E266" s="17" t="s">
        <v>604</v>
      </c>
      <c r="F266" s="16"/>
      <c r="G266" s="16" t="s">
        <v>613</v>
      </c>
      <c r="H266" s="18">
        <v>72.38</v>
      </c>
      <c r="I266" s="19">
        <v>1</v>
      </c>
      <c r="J266" s="19" t="s">
        <v>539</v>
      </c>
      <c r="K266" s="25" t="s">
        <v>77</v>
      </c>
      <c r="L266" s="16" t="s">
        <v>538</v>
      </c>
      <c r="M266" s="20">
        <v>43147</v>
      </c>
      <c r="N266" s="20">
        <v>43227</v>
      </c>
      <c r="O266" s="18"/>
      <c r="P266" s="20" t="s">
        <v>614</v>
      </c>
      <c r="Q266" s="27" t="s">
        <v>536</v>
      </c>
    </row>
    <row r="267" spans="1:17" ht="36" hidden="1" x14ac:dyDescent="0.25">
      <c r="A267" s="16" t="s">
        <v>84</v>
      </c>
      <c r="B267" s="16" t="s">
        <v>799</v>
      </c>
      <c r="C267" s="17" t="s">
        <v>1122</v>
      </c>
      <c r="D267" s="28"/>
      <c r="E267" s="17" t="s">
        <v>604</v>
      </c>
      <c r="F267" s="16"/>
      <c r="G267" s="16" t="s">
        <v>615</v>
      </c>
      <c r="H267" s="18">
        <v>18.36</v>
      </c>
      <c r="I267" s="19">
        <v>1</v>
      </c>
      <c r="J267" s="19" t="s">
        <v>539</v>
      </c>
      <c r="K267" s="25" t="s">
        <v>77</v>
      </c>
      <c r="L267" s="16" t="s">
        <v>538</v>
      </c>
      <c r="M267" s="20">
        <v>43118</v>
      </c>
      <c r="N267" s="20">
        <v>43278</v>
      </c>
      <c r="O267" s="18"/>
      <c r="P267" s="20" t="s">
        <v>616</v>
      </c>
      <c r="Q267" s="27" t="s">
        <v>536</v>
      </c>
    </row>
    <row r="268" spans="1:17" ht="36" hidden="1" x14ac:dyDescent="0.25">
      <c r="A268" s="16" t="s">
        <v>85</v>
      </c>
      <c r="B268" s="16" t="s">
        <v>799</v>
      </c>
      <c r="C268" s="17" t="s">
        <v>1123</v>
      </c>
      <c r="D268" s="28"/>
      <c r="E268" s="17" t="s">
        <v>604</v>
      </c>
      <c r="F268" s="16"/>
      <c r="G268" s="16" t="s">
        <v>540</v>
      </c>
      <c r="H268" s="18">
        <v>0</v>
      </c>
      <c r="I268" s="19" t="s">
        <v>539</v>
      </c>
      <c r="J268" s="19" t="s">
        <v>539</v>
      </c>
      <c r="K268" s="25" t="s">
        <v>77</v>
      </c>
      <c r="L268" s="16" t="s">
        <v>542</v>
      </c>
      <c r="M268" s="20" t="s">
        <v>539</v>
      </c>
      <c r="N268" s="20" t="s">
        <v>539</v>
      </c>
      <c r="O268" s="18"/>
      <c r="P268" s="20" t="s">
        <v>539</v>
      </c>
      <c r="Q268" s="27" t="s">
        <v>540</v>
      </c>
    </row>
    <row r="269" spans="1:17" ht="24" hidden="1" x14ac:dyDescent="0.25">
      <c r="A269" s="16" t="s">
        <v>86</v>
      </c>
      <c r="B269" s="16" t="s">
        <v>799</v>
      </c>
      <c r="C269" s="17" t="s">
        <v>1124</v>
      </c>
      <c r="D269" s="28"/>
      <c r="E269" s="17" t="s">
        <v>604</v>
      </c>
      <c r="F269" s="16"/>
      <c r="G269" s="16" t="s">
        <v>540</v>
      </c>
      <c r="H269" s="18">
        <v>0</v>
      </c>
      <c r="I269" s="19" t="s">
        <v>539</v>
      </c>
      <c r="J269" s="19" t="s">
        <v>539</v>
      </c>
      <c r="K269" s="25" t="s">
        <v>77</v>
      </c>
      <c r="L269" s="16" t="s">
        <v>542</v>
      </c>
      <c r="M269" s="20" t="s">
        <v>539</v>
      </c>
      <c r="N269" s="20" t="s">
        <v>539</v>
      </c>
      <c r="O269" s="18"/>
      <c r="P269" s="20" t="s">
        <v>539</v>
      </c>
      <c r="Q269" s="27" t="s">
        <v>540</v>
      </c>
    </row>
    <row r="270" spans="1:17" ht="24" hidden="1" x14ac:dyDescent="0.25">
      <c r="A270" s="16" t="s">
        <v>333</v>
      </c>
      <c r="B270" s="16" t="s">
        <v>799</v>
      </c>
      <c r="C270" s="17" t="s">
        <v>1125</v>
      </c>
      <c r="D270" s="28"/>
      <c r="E270" s="17" t="s">
        <v>604</v>
      </c>
      <c r="F270" s="16"/>
      <c r="G270" s="16" t="s">
        <v>539</v>
      </c>
      <c r="H270" s="18">
        <v>7.89</v>
      </c>
      <c r="I270" s="19">
        <v>1</v>
      </c>
      <c r="J270" s="19" t="s">
        <v>539</v>
      </c>
      <c r="K270" s="25" t="s">
        <v>332</v>
      </c>
      <c r="L270" s="16" t="s">
        <v>542</v>
      </c>
      <c r="M270" s="20">
        <v>43676</v>
      </c>
      <c r="N270" s="20">
        <v>43761</v>
      </c>
      <c r="O270" s="18"/>
      <c r="P270" s="20" t="s">
        <v>539</v>
      </c>
      <c r="Q270" s="27" t="s">
        <v>589</v>
      </c>
    </row>
    <row r="271" spans="1:17" ht="24" hidden="1" x14ac:dyDescent="0.25">
      <c r="A271" s="16" t="s">
        <v>335</v>
      </c>
      <c r="B271" s="16" t="s">
        <v>799</v>
      </c>
      <c r="C271" s="17" t="s">
        <v>1126</v>
      </c>
      <c r="D271" s="28"/>
      <c r="E271" s="17" t="s">
        <v>604</v>
      </c>
      <c r="F271" s="16"/>
      <c r="G271" s="16" t="s">
        <v>729</v>
      </c>
      <c r="H271" s="18">
        <v>6.33</v>
      </c>
      <c r="I271" s="19">
        <v>1</v>
      </c>
      <c r="J271" s="19" t="s">
        <v>539</v>
      </c>
      <c r="K271" s="25" t="s">
        <v>334</v>
      </c>
      <c r="L271" s="16" t="s">
        <v>542</v>
      </c>
      <c r="M271" s="20">
        <v>43591</v>
      </c>
      <c r="N271" s="20">
        <v>43704</v>
      </c>
      <c r="O271" s="18"/>
      <c r="P271" s="20" t="s">
        <v>539</v>
      </c>
      <c r="Q271" s="20" t="s">
        <v>589</v>
      </c>
    </row>
    <row r="272" spans="1:17" ht="24" hidden="1" x14ac:dyDescent="0.25">
      <c r="A272" s="16" t="s">
        <v>87</v>
      </c>
      <c r="B272" s="16" t="s">
        <v>799</v>
      </c>
      <c r="C272" s="17" t="s">
        <v>1127</v>
      </c>
      <c r="D272" s="28"/>
      <c r="E272" s="17" t="s">
        <v>604</v>
      </c>
      <c r="F272" s="16"/>
      <c r="G272" s="16" t="s">
        <v>617</v>
      </c>
      <c r="H272" s="18">
        <v>8.83</v>
      </c>
      <c r="I272" s="19">
        <v>1</v>
      </c>
      <c r="J272" s="19" t="s">
        <v>539</v>
      </c>
      <c r="K272" s="25" t="s">
        <v>77</v>
      </c>
      <c r="L272" s="16" t="s">
        <v>542</v>
      </c>
      <c r="M272" s="20">
        <v>43539</v>
      </c>
      <c r="N272" s="20">
        <v>43623</v>
      </c>
      <c r="O272" s="18"/>
      <c r="P272" s="20" t="s">
        <v>846</v>
      </c>
      <c r="Q272" s="20" t="s">
        <v>536</v>
      </c>
    </row>
    <row r="273" spans="1:17" ht="24" hidden="1" x14ac:dyDescent="0.25">
      <c r="A273" s="16" t="s">
        <v>88</v>
      </c>
      <c r="B273" s="16" t="s">
        <v>799</v>
      </c>
      <c r="C273" s="17" t="s">
        <v>1128</v>
      </c>
      <c r="D273" s="28"/>
      <c r="E273" s="17" t="s">
        <v>564</v>
      </c>
      <c r="F273" s="16"/>
      <c r="G273" s="16" t="s">
        <v>539</v>
      </c>
      <c r="H273" s="18">
        <v>50.45</v>
      </c>
      <c r="I273" s="19">
        <v>1</v>
      </c>
      <c r="J273" s="19" t="s">
        <v>539</v>
      </c>
      <c r="K273" s="25" t="s">
        <v>77</v>
      </c>
      <c r="L273" s="16" t="s">
        <v>538</v>
      </c>
      <c r="M273" s="20">
        <v>43655</v>
      </c>
      <c r="N273" s="20">
        <v>43726</v>
      </c>
      <c r="O273" s="18"/>
      <c r="P273" s="20" t="s">
        <v>539</v>
      </c>
      <c r="Q273" s="27" t="s">
        <v>585</v>
      </c>
    </row>
    <row r="274" spans="1:17" ht="24" hidden="1" x14ac:dyDescent="0.25">
      <c r="A274" s="16" t="s">
        <v>89</v>
      </c>
      <c r="B274" s="16" t="s">
        <v>799</v>
      </c>
      <c r="C274" s="17" t="s">
        <v>1128</v>
      </c>
      <c r="D274" s="28"/>
      <c r="E274" s="17" t="s">
        <v>564</v>
      </c>
      <c r="F274" s="16"/>
      <c r="G274" s="16" t="s">
        <v>539</v>
      </c>
      <c r="H274" s="18">
        <v>50.45</v>
      </c>
      <c r="I274" s="19">
        <v>1</v>
      </c>
      <c r="J274" s="19" t="s">
        <v>539</v>
      </c>
      <c r="K274" s="25" t="s">
        <v>77</v>
      </c>
      <c r="L274" s="16" t="s">
        <v>538</v>
      </c>
      <c r="M274" s="20">
        <v>43655</v>
      </c>
      <c r="N274" s="20">
        <v>43726</v>
      </c>
      <c r="O274" s="18"/>
      <c r="P274" s="20" t="s">
        <v>539</v>
      </c>
      <c r="Q274" s="27" t="s">
        <v>585</v>
      </c>
    </row>
    <row r="275" spans="1:17" ht="24" hidden="1" x14ac:dyDescent="0.25">
      <c r="A275" s="16" t="s">
        <v>90</v>
      </c>
      <c r="B275" s="16" t="s">
        <v>799</v>
      </c>
      <c r="C275" s="17" t="s">
        <v>1128</v>
      </c>
      <c r="D275" s="28"/>
      <c r="E275" s="17" t="s">
        <v>564</v>
      </c>
      <c r="F275" s="16"/>
      <c r="G275" s="16" t="s">
        <v>539</v>
      </c>
      <c r="H275" s="18">
        <v>50.45</v>
      </c>
      <c r="I275" s="19">
        <v>1</v>
      </c>
      <c r="J275" s="19" t="s">
        <v>539</v>
      </c>
      <c r="K275" s="25" t="s">
        <v>77</v>
      </c>
      <c r="L275" s="16" t="s">
        <v>538</v>
      </c>
      <c r="M275" s="20">
        <v>43655</v>
      </c>
      <c r="N275" s="20">
        <v>43726</v>
      </c>
      <c r="O275" s="18"/>
      <c r="P275" s="20" t="s">
        <v>539</v>
      </c>
      <c r="Q275" s="27" t="s">
        <v>585</v>
      </c>
    </row>
    <row r="276" spans="1:17" ht="24" hidden="1" x14ac:dyDescent="0.25">
      <c r="A276" s="16" t="s">
        <v>91</v>
      </c>
      <c r="B276" s="16" t="s">
        <v>799</v>
      </c>
      <c r="C276" s="17" t="s">
        <v>1129</v>
      </c>
      <c r="D276" s="28"/>
      <c r="E276" s="17" t="s">
        <v>564</v>
      </c>
      <c r="F276" s="16"/>
      <c r="G276" s="16" t="s">
        <v>539</v>
      </c>
      <c r="H276" s="18">
        <v>50.45</v>
      </c>
      <c r="I276" s="19">
        <v>1</v>
      </c>
      <c r="J276" s="19" t="s">
        <v>539</v>
      </c>
      <c r="K276" s="25" t="s">
        <v>77</v>
      </c>
      <c r="L276" s="16" t="s">
        <v>538</v>
      </c>
      <c r="M276" s="20">
        <v>43655</v>
      </c>
      <c r="N276" s="20">
        <v>43726</v>
      </c>
      <c r="O276" s="18"/>
      <c r="P276" s="20" t="s">
        <v>539</v>
      </c>
      <c r="Q276" s="27" t="s">
        <v>585</v>
      </c>
    </row>
    <row r="277" spans="1:17" ht="24" hidden="1" x14ac:dyDescent="0.25">
      <c r="A277" s="16" t="s">
        <v>92</v>
      </c>
      <c r="B277" s="16" t="s">
        <v>799</v>
      </c>
      <c r="C277" s="17" t="s">
        <v>1130</v>
      </c>
      <c r="D277" s="28"/>
      <c r="E277" s="17" t="s">
        <v>564</v>
      </c>
      <c r="F277" s="16"/>
      <c r="G277" s="16" t="s">
        <v>539</v>
      </c>
      <c r="H277" s="18">
        <v>50.45</v>
      </c>
      <c r="I277" s="19">
        <v>1</v>
      </c>
      <c r="J277" s="19" t="s">
        <v>539</v>
      </c>
      <c r="K277" s="25" t="s">
        <v>77</v>
      </c>
      <c r="L277" s="16" t="s">
        <v>538</v>
      </c>
      <c r="M277" s="20">
        <v>43655</v>
      </c>
      <c r="N277" s="20">
        <v>43726</v>
      </c>
      <c r="O277" s="18"/>
      <c r="P277" s="20" t="s">
        <v>539</v>
      </c>
      <c r="Q277" s="27" t="s">
        <v>585</v>
      </c>
    </row>
    <row r="278" spans="1:17" ht="24" hidden="1" x14ac:dyDescent="0.25">
      <c r="A278" s="16" t="s">
        <v>93</v>
      </c>
      <c r="B278" s="16" t="s">
        <v>799</v>
      </c>
      <c r="C278" s="17" t="s">
        <v>1131</v>
      </c>
      <c r="D278" s="28"/>
      <c r="E278" s="17" t="s">
        <v>564</v>
      </c>
      <c r="F278" s="16"/>
      <c r="G278" s="16" t="s">
        <v>539</v>
      </c>
      <c r="H278" s="18">
        <v>50.45</v>
      </c>
      <c r="I278" s="19">
        <v>1</v>
      </c>
      <c r="J278" s="19" t="s">
        <v>539</v>
      </c>
      <c r="K278" s="25" t="s">
        <v>77</v>
      </c>
      <c r="L278" s="16" t="s">
        <v>538</v>
      </c>
      <c r="M278" s="20">
        <v>43655</v>
      </c>
      <c r="N278" s="20">
        <v>43726</v>
      </c>
      <c r="O278" s="18"/>
      <c r="P278" s="20" t="s">
        <v>539</v>
      </c>
      <c r="Q278" s="27" t="s">
        <v>585</v>
      </c>
    </row>
    <row r="279" spans="1:17" ht="24" hidden="1" x14ac:dyDescent="0.25">
      <c r="A279" s="16" t="s">
        <v>94</v>
      </c>
      <c r="B279" s="16" t="s">
        <v>799</v>
      </c>
      <c r="C279" s="17" t="s">
        <v>1132</v>
      </c>
      <c r="D279" s="28"/>
      <c r="E279" s="17" t="s">
        <v>604</v>
      </c>
      <c r="F279" s="16"/>
      <c r="G279" s="16" t="s">
        <v>539</v>
      </c>
      <c r="H279" s="18">
        <v>33.630000000000003</v>
      </c>
      <c r="I279" s="19">
        <v>1</v>
      </c>
      <c r="J279" s="19" t="s">
        <v>539</v>
      </c>
      <c r="K279" s="25" t="s">
        <v>77</v>
      </c>
      <c r="L279" s="16" t="s">
        <v>542</v>
      </c>
      <c r="M279" s="20">
        <v>43677</v>
      </c>
      <c r="N279" s="20">
        <v>43763</v>
      </c>
      <c r="O279" s="18"/>
      <c r="P279" s="20" t="s">
        <v>539</v>
      </c>
      <c r="Q279" s="27" t="s">
        <v>585</v>
      </c>
    </row>
    <row r="280" spans="1:17" ht="36" hidden="1" x14ac:dyDescent="0.25">
      <c r="A280" s="16" t="s">
        <v>402</v>
      </c>
      <c r="B280" s="16" t="s">
        <v>800</v>
      </c>
      <c r="C280" s="17" t="s">
        <v>1133</v>
      </c>
      <c r="D280" s="28"/>
      <c r="E280" s="17" t="s">
        <v>604</v>
      </c>
      <c r="F280" s="16"/>
      <c r="G280" s="16" t="s">
        <v>539</v>
      </c>
      <c r="H280" s="18">
        <v>23.9</v>
      </c>
      <c r="I280" s="19">
        <v>1</v>
      </c>
      <c r="J280" s="19" t="s">
        <v>539</v>
      </c>
      <c r="K280" s="25" t="s">
        <v>401</v>
      </c>
      <c r="L280" s="16" t="s">
        <v>542</v>
      </c>
      <c r="M280" s="20">
        <v>43657</v>
      </c>
      <c r="N280" s="20">
        <v>43731</v>
      </c>
      <c r="O280" s="18"/>
      <c r="P280" s="20" t="s">
        <v>539</v>
      </c>
      <c r="Q280" s="27" t="s">
        <v>589</v>
      </c>
    </row>
    <row r="281" spans="1:17" ht="24" hidden="1" x14ac:dyDescent="0.25">
      <c r="A281" s="16" t="s">
        <v>469</v>
      </c>
      <c r="B281" s="16" t="s">
        <v>800</v>
      </c>
      <c r="C281" s="17" t="s">
        <v>1134</v>
      </c>
      <c r="D281" s="28"/>
      <c r="E281" s="17" t="s">
        <v>604</v>
      </c>
      <c r="F281" s="16"/>
      <c r="G281" s="16"/>
      <c r="H281" s="18">
        <v>23.16</v>
      </c>
      <c r="I281" s="19">
        <v>1</v>
      </c>
      <c r="J281" s="19"/>
      <c r="K281" s="25" t="s">
        <v>468</v>
      </c>
      <c r="L281" s="16" t="s">
        <v>542</v>
      </c>
      <c r="M281" s="20">
        <v>43730</v>
      </c>
      <c r="N281" s="20">
        <v>43829</v>
      </c>
      <c r="O281" s="18"/>
      <c r="P281" s="20"/>
      <c r="Q281" s="27" t="s">
        <v>585</v>
      </c>
    </row>
    <row r="282" spans="1:17" ht="15.75" hidden="1" customHeight="1" thickBot="1" x14ac:dyDescent="0.3">
      <c r="A282" s="58" t="s">
        <v>887</v>
      </c>
      <c r="B282" s="58"/>
      <c r="C282" s="58"/>
      <c r="D282" s="58"/>
      <c r="E282" s="58"/>
      <c r="F282" s="58"/>
      <c r="G282" s="58"/>
      <c r="H282" s="21">
        <f>SUM(H250:H281)</f>
        <v>2673.0699999999988</v>
      </c>
      <c r="I282" s="18">
        <f>SUMPRODUCT(H250:H281,I250:I281)</f>
        <v>2673.0699999999988</v>
      </c>
      <c r="J282" s="18">
        <f>SUMPRODUCT(H250:H281,J250:J281)</f>
        <v>0</v>
      </c>
      <c r="K282" s="22"/>
      <c r="L282" s="23"/>
      <c r="M282" s="24"/>
      <c r="N282" s="24"/>
      <c r="O282" s="24"/>
      <c r="P282" s="23"/>
      <c r="Q282" s="23"/>
    </row>
    <row r="283" spans="1:17" ht="15.75" hidden="1" customHeight="1" thickBot="1" x14ac:dyDescent="0.3">
      <c r="A283" s="15">
        <v>6</v>
      </c>
      <c r="B283" s="46" t="s">
        <v>1135</v>
      </c>
      <c r="C283" s="47"/>
      <c r="D283" s="47"/>
      <c r="E283" s="47"/>
      <c r="F283" s="47"/>
      <c r="G283" s="47"/>
      <c r="H283" s="47"/>
      <c r="I283" s="47"/>
      <c r="J283" s="47"/>
      <c r="K283" s="47"/>
      <c r="L283" s="47"/>
      <c r="M283" s="47"/>
      <c r="N283" s="47"/>
      <c r="O283" s="47"/>
      <c r="P283" s="47"/>
      <c r="Q283" s="48"/>
    </row>
    <row r="284" spans="1:17" ht="24" hidden="1" x14ac:dyDescent="0.25">
      <c r="A284" s="16" t="s">
        <v>481</v>
      </c>
      <c r="B284" s="16" t="s">
        <v>799</v>
      </c>
      <c r="C284" s="17" t="s">
        <v>1136</v>
      </c>
      <c r="D284" s="28"/>
      <c r="E284" s="17" t="s">
        <v>564</v>
      </c>
      <c r="F284" s="16"/>
      <c r="G284" s="16" t="s">
        <v>545</v>
      </c>
      <c r="H284" s="18">
        <v>84.04</v>
      </c>
      <c r="I284" s="19">
        <v>1</v>
      </c>
      <c r="J284" s="19" t="s">
        <v>539</v>
      </c>
      <c r="K284" s="25" t="s">
        <v>23</v>
      </c>
      <c r="L284" s="16" t="s">
        <v>538</v>
      </c>
      <c r="M284" s="20" t="s">
        <v>545</v>
      </c>
      <c r="N284" s="20" t="s">
        <v>545</v>
      </c>
      <c r="O284" s="18"/>
      <c r="P284" s="20" t="s">
        <v>957</v>
      </c>
      <c r="Q284" s="27" t="s">
        <v>536</v>
      </c>
    </row>
    <row r="285" spans="1:17" ht="24" hidden="1" x14ac:dyDescent="0.25">
      <c r="A285" s="16" t="s">
        <v>527</v>
      </c>
      <c r="B285" s="16" t="s">
        <v>802</v>
      </c>
      <c r="C285" s="17" t="s">
        <v>1137</v>
      </c>
      <c r="D285" s="28"/>
      <c r="E285" s="17" t="s">
        <v>541</v>
      </c>
      <c r="F285" s="16"/>
      <c r="G285" s="16" t="s">
        <v>782</v>
      </c>
      <c r="H285" s="18">
        <v>78.95</v>
      </c>
      <c r="I285" s="19">
        <v>1</v>
      </c>
      <c r="J285" s="19" t="s">
        <v>539</v>
      </c>
      <c r="K285" s="25" t="s">
        <v>428</v>
      </c>
      <c r="L285" s="16" t="s">
        <v>542</v>
      </c>
      <c r="M285" s="20">
        <v>43474</v>
      </c>
      <c r="N285" s="20">
        <v>43679</v>
      </c>
      <c r="O285" s="18"/>
      <c r="P285" s="20" t="s">
        <v>539</v>
      </c>
      <c r="Q285" s="27" t="s">
        <v>536</v>
      </c>
    </row>
    <row r="286" spans="1:17" ht="24" hidden="1" x14ac:dyDescent="0.25">
      <c r="A286" s="16" t="s">
        <v>529</v>
      </c>
      <c r="B286" s="16" t="s">
        <v>802</v>
      </c>
      <c r="C286" s="17" t="s">
        <v>1138</v>
      </c>
      <c r="D286" s="28"/>
      <c r="E286" s="17" t="s">
        <v>564</v>
      </c>
      <c r="F286" s="16"/>
      <c r="G286" s="16" t="s">
        <v>545</v>
      </c>
      <c r="H286" s="18">
        <v>19.809999999999999</v>
      </c>
      <c r="I286" s="19">
        <v>1</v>
      </c>
      <c r="J286" s="19" t="s">
        <v>539</v>
      </c>
      <c r="K286" s="25" t="s">
        <v>431</v>
      </c>
      <c r="L286" s="16" t="s">
        <v>538</v>
      </c>
      <c r="M286" s="20" t="s">
        <v>545</v>
      </c>
      <c r="N286" s="20" t="s">
        <v>545</v>
      </c>
      <c r="O286" s="18"/>
      <c r="P286" s="20" t="s">
        <v>957</v>
      </c>
      <c r="Q286" s="27" t="s">
        <v>548</v>
      </c>
    </row>
    <row r="287" spans="1:17" ht="15.75" hidden="1" customHeight="1" thickBot="1" x14ac:dyDescent="0.3">
      <c r="A287" s="58" t="s">
        <v>887</v>
      </c>
      <c r="B287" s="58"/>
      <c r="C287" s="58"/>
      <c r="D287" s="58"/>
      <c r="E287" s="58"/>
      <c r="F287" s="58"/>
      <c r="G287" s="58"/>
      <c r="H287" s="21">
        <f>SUM(H284:H286)</f>
        <v>182.8</v>
      </c>
      <c r="I287" s="18">
        <f>SUMPRODUCT(H284:H286,I284:I286)</f>
        <v>182.8</v>
      </c>
      <c r="J287" s="18">
        <f>SUMPRODUCT(H284:H286,J284:J286)</f>
        <v>0</v>
      </c>
      <c r="K287" s="29"/>
      <c r="L287" s="29"/>
      <c r="M287" s="29"/>
      <c r="N287" s="29"/>
      <c r="O287" s="29"/>
      <c r="P287" s="29"/>
      <c r="Q287" s="29"/>
    </row>
    <row r="288" spans="1:17" ht="15.75" hidden="1" customHeight="1" thickBot="1" x14ac:dyDescent="0.3">
      <c r="A288" s="13">
        <v>7</v>
      </c>
      <c r="B288" s="46" t="s">
        <v>1139</v>
      </c>
      <c r="C288" s="47"/>
      <c r="D288" s="47"/>
      <c r="E288" s="47"/>
      <c r="F288" s="47"/>
      <c r="G288" s="47"/>
      <c r="H288" s="47"/>
      <c r="I288" s="47"/>
      <c r="J288" s="47"/>
      <c r="K288" s="47"/>
      <c r="L288" s="47"/>
      <c r="M288" s="47"/>
      <c r="N288" s="47"/>
      <c r="O288" s="47"/>
      <c r="P288" s="47"/>
      <c r="Q288" s="48"/>
    </row>
    <row r="289" spans="1:17" ht="24" hidden="1" x14ac:dyDescent="0.25">
      <c r="A289" s="16" t="s">
        <v>500</v>
      </c>
      <c r="B289" s="16" t="s">
        <v>799</v>
      </c>
      <c r="C289" s="17" t="s">
        <v>1140</v>
      </c>
      <c r="D289" s="28"/>
      <c r="E289" s="17" t="s">
        <v>564</v>
      </c>
      <c r="F289" s="16">
        <v>2</v>
      </c>
      <c r="G289" s="16" t="s">
        <v>634</v>
      </c>
      <c r="H289" s="18">
        <v>215.88</v>
      </c>
      <c r="I289" s="19">
        <v>1</v>
      </c>
      <c r="J289" s="19" t="s">
        <v>539</v>
      </c>
      <c r="K289" s="25" t="s">
        <v>140</v>
      </c>
      <c r="L289" s="16" t="s">
        <v>538</v>
      </c>
      <c r="M289" s="20">
        <v>42163</v>
      </c>
      <c r="N289" s="20">
        <v>42272</v>
      </c>
      <c r="O289" s="18"/>
      <c r="P289" s="20" t="s">
        <v>635</v>
      </c>
      <c r="Q289" s="27" t="s">
        <v>548</v>
      </c>
    </row>
    <row r="290" spans="1:17" ht="24" hidden="1" x14ac:dyDescent="0.25">
      <c r="A290" s="16" t="s">
        <v>510</v>
      </c>
      <c r="B290" s="16" t="s">
        <v>799</v>
      </c>
      <c r="C290" s="17" t="s">
        <v>1141</v>
      </c>
      <c r="D290" s="28"/>
      <c r="E290" s="17" t="s">
        <v>564</v>
      </c>
      <c r="F290" s="16"/>
      <c r="G290" s="16" t="s">
        <v>540</v>
      </c>
      <c r="H290" s="18">
        <v>0</v>
      </c>
      <c r="I290" s="19" t="s">
        <v>539</v>
      </c>
      <c r="J290" s="19" t="s">
        <v>539</v>
      </c>
      <c r="K290" s="25" t="s">
        <v>203</v>
      </c>
      <c r="L290" s="16" t="s">
        <v>538</v>
      </c>
      <c r="M290" s="20" t="s">
        <v>539</v>
      </c>
      <c r="N290" s="20" t="s">
        <v>539</v>
      </c>
      <c r="O290" s="18"/>
      <c r="P290" s="20" t="s">
        <v>539</v>
      </c>
      <c r="Q290" s="27" t="s">
        <v>540</v>
      </c>
    </row>
    <row r="291" spans="1:17" ht="24" hidden="1" x14ac:dyDescent="0.25">
      <c r="A291" s="16" t="s">
        <v>512</v>
      </c>
      <c r="B291" s="16" t="s">
        <v>799</v>
      </c>
      <c r="C291" s="17" t="s">
        <v>1142</v>
      </c>
      <c r="D291" s="28"/>
      <c r="E291" s="17" t="s">
        <v>564</v>
      </c>
      <c r="F291" s="16"/>
      <c r="G291" s="16" t="s">
        <v>540</v>
      </c>
      <c r="H291" s="18">
        <v>0</v>
      </c>
      <c r="I291" s="19" t="s">
        <v>539</v>
      </c>
      <c r="J291" s="19" t="s">
        <v>539</v>
      </c>
      <c r="K291" s="25" t="s">
        <v>213</v>
      </c>
      <c r="L291" s="16" t="s">
        <v>538</v>
      </c>
      <c r="M291" s="20" t="s">
        <v>539</v>
      </c>
      <c r="N291" s="20" t="s">
        <v>539</v>
      </c>
      <c r="O291" s="18"/>
      <c r="P291" s="20" t="s">
        <v>539</v>
      </c>
      <c r="Q291" s="27" t="s">
        <v>540</v>
      </c>
    </row>
    <row r="292" spans="1:17" ht="24" hidden="1" x14ac:dyDescent="0.25">
      <c r="A292" s="16" t="s">
        <v>497</v>
      </c>
      <c r="B292" s="16" t="s">
        <v>799</v>
      </c>
      <c r="C292" s="17" t="s">
        <v>1143</v>
      </c>
      <c r="D292" s="28"/>
      <c r="E292" s="17" t="s">
        <v>564</v>
      </c>
      <c r="F292" s="16"/>
      <c r="G292" s="16" t="s">
        <v>540</v>
      </c>
      <c r="H292" s="18">
        <v>0</v>
      </c>
      <c r="I292" s="19" t="s">
        <v>539</v>
      </c>
      <c r="J292" s="19" t="s">
        <v>539</v>
      </c>
      <c r="K292" s="25" t="s">
        <v>124</v>
      </c>
      <c r="L292" s="16" t="s">
        <v>538</v>
      </c>
      <c r="M292" s="20" t="s">
        <v>539</v>
      </c>
      <c r="N292" s="20" t="s">
        <v>539</v>
      </c>
      <c r="O292" s="18"/>
      <c r="P292" s="20" t="s">
        <v>539</v>
      </c>
      <c r="Q292" s="27" t="s">
        <v>540</v>
      </c>
    </row>
    <row r="293" spans="1:17" ht="24" hidden="1" x14ac:dyDescent="0.25">
      <c r="A293" s="16" t="s">
        <v>503</v>
      </c>
      <c r="B293" s="16" t="s">
        <v>799</v>
      </c>
      <c r="C293" s="17" t="s">
        <v>1144</v>
      </c>
      <c r="D293" s="28"/>
      <c r="E293" s="17" t="s">
        <v>564</v>
      </c>
      <c r="F293" s="16"/>
      <c r="G293" s="16" t="s">
        <v>540</v>
      </c>
      <c r="H293" s="18">
        <v>0</v>
      </c>
      <c r="I293" s="19" t="s">
        <v>539</v>
      </c>
      <c r="J293" s="19" t="s">
        <v>539</v>
      </c>
      <c r="K293" s="25" t="s">
        <v>155</v>
      </c>
      <c r="L293" s="16" t="s">
        <v>538</v>
      </c>
      <c r="M293" s="20" t="s">
        <v>539</v>
      </c>
      <c r="N293" s="20" t="s">
        <v>539</v>
      </c>
      <c r="O293" s="18"/>
      <c r="P293" s="20" t="s">
        <v>539</v>
      </c>
      <c r="Q293" s="27" t="s">
        <v>540</v>
      </c>
    </row>
    <row r="294" spans="1:17" ht="24" hidden="1" x14ac:dyDescent="0.25">
      <c r="A294" s="16" t="s">
        <v>504</v>
      </c>
      <c r="B294" s="16" t="s">
        <v>799</v>
      </c>
      <c r="C294" s="17" t="s">
        <v>1145</v>
      </c>
      <c r="D294" s="28"/>
      <c r="E294" s="17" t="s">
        <v>564</v>
      </c>
      <c r="F294" s="16"/>
      <c r="G294" s="16" t="s">
        <v>540</v>
      </c>
      <c r="H294" s="18">
        <v>0</v>
      </c>
      <c r="I294" s="19" t="s">
        <v>539</v>
      </c>
      <c r="J294" s="19" t="s">
        <v>539</v>
      </c>
      <c r="K294" s="25" t="s">
        <v>178</v>
      </c>
      <c r="L294" s="16" t="s">
        <v>538</v>
      </c>
      <c r="M294" s="20" t="s">
        <v>539</v>
      </c>
      <c r="N294" s="20" t="s">
        <v>539</v>
      </c>
      <c r="O294" s="18"/>
      <c r="P294" s="20" t="s">
        <v>539</v>
      </c>
      <c r="Q294" s="27" t="s">
        <v>540</v>
      </c>
    </row>
    <row r="295" spans="1:17" ht="24" hidden="1" x14ac:dyDescent="0.25">
      <c r="A295" s="16" t="s">
        <v>519</v>
      </c>
      <c r="B295" s="16" t="s">
        <v>799</v>
      </c>
      <c r="C295" s="17" t="s">
        <v>1146</v>
      </c>
      <c r="D295" s="28"/>
      <c r="E295" s="17" t="s">
        <v>541</v>
      </c>
      <c r="F295" s="16"/>
      <c r="G295" s="16" t="s">
        <v>540</v>
      </c>
      <c r="H295" s="18">
        <v>0</v>
      </c>
      <c r="I295" s="19"/>
      <c r="J295" s="19" t="s">
        <v>539</v>
      </c>
      <c r="K295" s="25" t="s">
        <v>328</v>
      </c>
      <c r="L295" s="16" t="s">
        <v>542</v>
      </c>
      <c r="M295" s="20" t="s">
        <v>539</v>
      </c>
      <c r="N295" s="20" t="s">
        <v>539</v>
      </c>
      <c r="O295" s="18"/>
      <c r="P295" s="20" t="s">
        <v>539</v>
      </c>
      <c r="Q295" s="20" t="s">
        <v>540</v>
      </c>
    </row>
    <row r="296" spans="1:17" ht="15.75" hidden="1" customHeight="1" thickBot="1" x14ac:dyDescent="0.3">
      <c r="A296" s="58" t="s">
        <v>887</v>
      </c>
      <c r="B296" s="58"/>
      <c r="C296" s="58"/>
      <c r="D296" s="58"/>
      <c r="E296" s="58"/>
      <c r="F296" s="58"/>
      <c r="G296" s="58"/>
      <c r="H296" s="21">
        <f>SUM(H289:H295)</f>
        <v>215.88</v>
      </c>
      <c r="I296" s="18">
        <f>SUMPRODUCT(H289:H295,I289:I295)</f>
        <v>215.88</v>
      </c>
      <c r="J296" s="18">
        <f>SUMPRODUCT(H289:H295,J289:J295)</f>
        <v>0</v>
      </c>
      <c r="K296" s="29"/>
      <c r="L296" s="29"/>
      <c r="M296" s="29"/>
      <c r="N296" s="29"/>
      <c r="O296" s="29"/>
      <c r="P296" s="29"/>
      <c r="Q296" s="29"/>
    </row>
    <row r="297" spans="1:17" ht="15.75" hidden="1" thickBot="1" x14ac:dyDescent="0.3">
      <c r="A297" s="61" t="s">
        <v>476</v>
      </c>
      <c r="B297" s="62"/>
      <c r="C297" s="62"/>
      <c r="D297" s="62"/>
      <c r="E297" s="62"/>
      <c r="F297" s="62"/>
      <c r="G297" s="63"/>
      <c r="H297" s="30">
        <f>SUM(H296,H287,H282,H248,H184,H154,H56)</f>
        <v>244008.83999999997</v>
      </c>
      <c r="I297" s="30">
        <f>SUM(I296,I287,I282,I248,I184,I154,I56)</f>
        <v>183019.00999999998</v>
      </c>
      <c r="J297" s="30">
        <f>SUM(J296,J287,J282,J248,J184,J154,J56)</f>
        <v>60989.829999999994</v>
      </c>
      <c r="K297" s="31"/>
      <c r="L297" s="31"/>
      <c r="M297" s="31"/>
      <c r="N297" s="32"/>
      <c r="O297" s="31"/>
      <c r="P297" s="31"/>
      <c r="Q297" s="33"/>
    </row>
    <row r="298" spans="1:17" hidden="1" x14ac:dyDescent="0.25">
      <c r="A298" s="59" t="s">
        <v>1159</v>
      </c>
      <c r="B298" s="60"/>
      <c r="C298" s="60"/>
      <c r="Q298" s="45"/>
    </row>
    <row r="299" spans="1:17" hidden="1" x14ac:dyDescent="0.25">
      <c r="A299" s="59" t="s">
        <v>1160</v>
      </c>
      <c r="B299" s="60"/>
      <c r="C299" s="60"/>
      <c r="Q299" s="45"/>
    </row>
  </sheetData>
  <autoFilter ref="A11:Q299" xr:uid="{A7AAFF6D-5BA0-4121-8681-AD488F4CBAC4}">
    <filterColumn colId="0">
      <filters>
        <filter val="4.5"/>
        <filter val="4.50"/>
        <filter val="4.51"/>
        <filter val="4.52"/>
        <filter val="4.53"/>
        <filter val="4.54"/>
        <filter val="4.55"/>
        <filter val="4.56"/>
        <filter val="4.57"/>
        <filter val="4.58"/>
        <filter val="4.59"/>
      </filters>
    </filterColumn>
  </autoFilter>
  <mergeCells count="18">
    <mergeCell ref="A299:C299"/>
    <mergeCell ref="A184:G184"/>
    <mergeCell ref="B185:Q185"/>
    <mergeCell ref="A248:G248"/>
    <mergeCell ref="B249:Q249"/>
    <mergeCell ref="A282:G282"/>
    <mergeCell ref="B283:Q283"/>
    <mergeCell ref="A287:G287"/>
    <mergeCell ref="B288:Q288"/>
    <mergeCell ref="A296:G296"/>
    <mergeCell ref="A297:G297"/>
    <mergeCell ref="A298:C298"/>
    <mergeCell ref="B155:Q155"/>
    <mergeCell ref="D1:Q8"/>
    <mergeCell ref="B10:M10"/>
    <mergeCell ref="A56:G56"/>
    <mergeCell ref="B57:Q57"/>
    <mergeCell ref="A154:G154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28250-9808-4753-A20C-FBC159FA2FD3}">
  <dimension ref="A1:D36"/>
  <sheetViews>
    <sheetView topLeftCell="A19" workbookViewId="0">
      <selection activeCell="A33" sqref="A33:XFD33"/>
    </sheetView>
  </sheetViews>
  <sheetFormatPr defaultColWidth="9.140625" defaultRowHeight="12" x14ac:dyDescent="0.2"/>
  <cols>
    <col min="1" max="1" width="7.85546875" style="36" customWidth="1"/>
    <col min="2" max="2" width="10.85546875" style="36" customWidth="1"/>
    <col min="3" max="3" width="68.85546875" style="36" customWidth="1"/>
    <col min="4" max="4" width="45.85546875" style="36" customWidth="1"/>
    <col min="5" max="16384" width="9.140625" style="36"/>
  </cols>
  <sheetData>
    <row r="1" spans="1:4" s="34" customFormat="1" x14ac:dyDescent="0.2">
      <c r="A1" s="68" t="s">
        <v>1147</v>
      </c>
      <c r="B1" s="68"/>
      <c r="C1" s="68"/>
      <c r="D1" s="68"/>
    </row>
    <row r="2" spans="1:4" s="34" customFormat="1" x14ac:dyDescent="0.2">
      <c r="A2" s="66" t="s">
        <v>811</v>
      </c>
      <c r="B2" s="67"/>
      <c r="C2" s="67"/>
      <c r="D2" s="67"/>
    </row>
    <row r="3" spans="1:4" s="34" customFormat="1" x14ac:dyDescent="0.2">
      <c r="A3" s="35" t="s">
        <v>812</v>
      </c>
      <c r="B3" s="35" t="s">
        <v>0</v>
      </c>
      <c r="C3" s="35" t="s">
        <v>814</v>
      </c>
      <c r="D3" s="35" t="s">
        <v>1148</v>
      </c>
    </row>
    <row r="4" spans="1:4" x14ac:dyDescent="0.2">
      <c r="A4" s="40" t="s">
        <v>227</v>
      </c>
      <c r="B4" s="40" t="s">
        <v>799</v>
      </c>
      <c r="C4" s="41" t="s">
        <v>843</v>
      </c>
      <c r="D4" s="41" t="s">
        <v>540</v>
      </c>
    </row>
    <row r="5" spans="1:4" s="34" customFormat="1" ht="24" x14ac:dyDescent="0.2">
      <c r="A5" s="40" t="s">
        <v>379</v>
      </c>
      <c r="B5" s="40" t="s">
        <v>799</v>
      </c>
      <c r="C5" s="41" t="s">
        <v>873</v>
      </c>
      <c r="D5" s="41" t="s">
        <v>1149</v>
      </c>
    </row>
    <row r="6" spans="1:4" s="34" customFormat="1" ht="24" x14ac:dyDescent="0.2">
      <c r="A6" s="40" t="s">
        <v>171</v>
      </c>
      <c r="B6" s="40" t="s">
        <v>799</v>
      </c>
      <c r="C6" s="41" t="s">
        <v>878</v>
      </c>
      <c r="D6" s="41" t="s">
        <v>1150</v>
      </c>
    </row>
    <row r="7" spans="1:4" ht="24" x14ac:dyDescent="0.2">
      <c r="A7" s="40" t="s">
        <v>353</v>
      </c>
      <c r="B7" s="40" t="s">
        <v>799</v>
      </c>
      <c r="C7" s="41" t="s">
        <v>885</v>
      </c>
      <c r="D7" s="41" t="s">
        <v>540</v>
      </c>
    </row>
    <row r="8" spans="1:4" s="34" customFormat="1" ht="24" x14ac:dyDescent="0.2">
      <c r="A8" s="40" t="s">
        <v>381</v>
      </c>
      <c r="B8" s="40" t="s">
        <v>800</v>
      </c>
      <c r="C8" s="41" t="s">
        <v>886</v>
      </c>
      <c r="D8" s="41" t="s">
        <v>1151</v>
      </c>
    </row>
    <row r="9" spans="1:4" x14ac:dyDescent="0.2">
      <c r="A9" s="69" t="s">
        <v>888</v>
      </c>
      <c r="B9" s="70"/>
      <c r="C9" s="70"/>
      <c r="D9" s="70"/>
    </row>
    <row r="10" spans="1:4" ht="15.75" customHeight="1" x14ac:dyDescent="0.2">
      <c r="A10" s="35" t="s">
        <v>812</v>
      </c>
      <c r="B10" s="35" t="s">
        <v>0</v>
      </c>
      <c r="C10" s="35" t="s">
        <v>814</v>
      </c>
      <c r="D10" s="35" t="s">
        <v>1148</v>
      </c>
    </row>
    <row r="11" spans="1:4" ht="24" x14ac:dyDescent="0.2">
      <c r="A11" s="40" t="s">
        <v>36</v>
      </c>
      <c r="B11" s="40" t="s">
        <v>799</v>
      </c>
      <c r="C11" s="41" t="s">
        <v>929</v>
      </c>
      <c r="D11" s="41" t="s">
        <v>540</v>
      </c>
    </row>
    <row r="12" spans="1:4" ht="24" x14ac:dyDescent="0.2">
      <c r="A12" s="40" t="s">
        <v>325</v>
      </c>
      <c r="B12" s="40" t="s">
        <v>799</v>
      </c>
      <c r="C12" s="41" t="s">
        <v>977</v>
      </c>
      <c r="D12" s="41" t="s">
        <v>540</v>
      </c>
    </row>
    <row r="13" spans="1:4" ht="24" x14ac:dyDescent="0.2">
      <c r="A13" s="40" t="s">
        <v>339</v>
      </c>
      <c r="B13" s="40" t="s">
        <v>799</v>
      </c>
      <c r="C13" s="41" t="s">
        <v>985</v>
      </c>
      <c r="D13" s="41" t="s">
        <v>540</v>
      </c>
    </row>
    <row r="14" spans="1:4" ht="36" x14ac:dyDescent="0.2">
      <c r="A14" s="40" t="s">
        <v>453</v>
      </c>
      <c r="B14" s="40" t="s">
        <v>802</v>
      </c>
      <c r="C14" s="41" t="s">
        <v>988</v>
      </c>
      <c r="D14" s="41" t="s">
        <v>1158</v>
      </c>
    </row>
    <row r="15" spans="1:4" ht="36" x14ac:dyDescent="0.2">
      <c r="A15" s="40" t="s">
        <v>63</v>
      </c>
      <c r="B15" s="40" t="s">
        <v>799</v>
      </c>
      <c r="C15" s="41" t="s">
        <v>1005</v>
      </c>
      <c r="D15" s="41" t="s">
        <v>1158</v>
      </c>
    </row>
    <row r="16" spans="1:4" s="34" customFormat="1" ht="24" x14ac:dyDescent="0.2">
      <c r="A16" s="40" t="s">
        <v>423</v>
      </c>
      <c r="B16" s="40" t="s">
        <v>799</v>
      </c>
      <c r="C16" s="41" t="s">
        <v>1007</v>
      </c>
      <c r="D16" s="41" t="s">
        <v>1152</v>
      </c>
    </row>
    <row r="17" spans="1:4" s="34" customFormat="1" x14ac:dyDescent="0.2">
      <c r="A17" s="66" t="s">
        <v>1008</v>
      </c>
      <c r="B17" s="67"/>
      <c r="C17" s="67"/>
      <c r="D17" s="67"/>
    </row>
    <row r="18" spans="1:4" ht="15.75" customHeight="1" x14ac:dyDescent="0.2">
      <c r="A18" s="35" t="s">
        <v>812</v>
      </c>
      <c r="B18" s="35" t="s">
        <v>0</v>
      </c>
      <c r="C18" s="35" t="s">
        <v>814</v>
      </c>
      <c r="D18" s="35" t="s">
        <v>1148</v>
      </c>
    </row>
    <row r="19" spans="1:4" s="34" customFormat="1" ht="24" x14ac:dyDescent="0.2">
      <c r="A19" s="40" t="s">
        <v>421</v>
      </c>
      <c r="B19" s="40" t="s">
        <v>799</v>
      </c>
      <c r="C19" s="41" t="s">
        <v>777</v>
      </c>
      <c r="D19" s="41" t="s">
        <v>1152</v>
      </c>
    </row>
    <row r="20" spans="1:4" x14ac:dyDescent="0.2">
      <c r="A20" s="66" t="s">
        <v>1040</v>
      </c>
      <c r="B20" s="67"/>
      <c r="C20" s="67"/>
      <c r="D20" s="67"/>
    </row>
    <row r="21" spans="1:4" x14ac:dyDescent="0.2">
      <c r="A21" s="35" t="s">
        <v>812</v>
      </c>
      <c r="B21" s="35" t="s">
        <v>0</v>
      </c>
      <c r="C21" s="35" t="s">
        <v>814</v>
      </c>
      <c r="D21" s="35" t="s">
        <v>1148</v>
      </c>
    </row>
    <row r="22" spans="1:4" x14ac:dyDescent="0.2">
      <c r="A22" s="40" t="s">
        <v>369</v>
      </c>
      <c r="B22" s="40" t="s">
        <v>801</v>
      </c>
      <c r="C22" s="41" t="s">
        <v>1100</v>
      </c>
      <c r="D22" s="41" t="s">
        <v>1152</v>
      </c>
    </row>
    <row r="23" spans="1:4" x14ac:dyDescent="0.2">
      <c r="A23" s="40" t="s">
        <v>463</v>
      </c>
      <c r="B23" s="40" t="s">
        <v>801</v>
      </c>
      <c r="C23" s="41" t="s">
        <v>1101</v>
      </c>
      <c r="D23" s="41" t="s">
        <v>1152</v>
      </c>
    </row>
    <row r="24" spans="1:4" ht="24" x14ac:dyDescent="0.2">
      <c r="A24" s="40" t="s">
        <v>533</v>
      </c>
      <c r="B24" s="40" t="s">
        <v>799</v>
      </c>
      <c r="C24" s="41" t="s">
        <v>1102</v>
      </c>
      <c r="D24" s="41" t="s">
        <v>1152</v>
      </c>
    </row>
    <row r="25" spans="1:4" x14ac:dyDescent="0.2">
      <c r="A25" s="66" t="s">
        <v>1157</v>
      </c>
      <c r="B25" s="67"/>
      <c r="C25" s="67"/>
      <c r="D25" s="67"/>
    </row>
    <row r="26" spans="1:4" x14ac:dyDescent="0.2">
      <c r="A26" s="35" t="s">
        <v>812</v>
      </c>
      <c r="B26" s="35" t="s">
        <v>0</v>
      </c>
      <c r="C26" s="35" t="s">
        <v>814</v>
      </c>
      <c r="D26" s="35" t="s">
        <v>1148</v>
      </c>
    </row>
    <row r="27" spans="1:4" x14ac:dyDescent="0.2">
      <c r="A27" s="40" t="s">
        <v>88</v>
      </c>
      <c r="B27" s="40" t="s">
        <v>799</v>
      </c>
      <c r="C27" s="41" t="s">
        <v>1128</v>
      </c>
      <c r="D27" s="41" t="s">
        <v>1158</v>
      </c>
    </row>
    <row r="28" spans="1:4" x14ac:dyDescent="0.2">
      <c r="A28" s="40" t="s">
        <v>89</v>
      </c>
      <c r="B28" s="40" t="s">
        <v>799</v>
      </c>
      <c r="C28" s="41" t="s">
        <v>1128</v>
      </c>
      <c r="D28" s="41" t="s">
        <v>1158</v>
      </c>
    </row>
    <row r="29" spans="1:4" x14ac:dyDescent="0.2">
      <c r="A29" s="40" t="s">
        <v>90</v>
      </c>
      <c r="B29" s="40" t="s">
        <v>799</v>
      </c>
      <c r="C29" s="41" t="s">
        <v>1128</v>
      </c>
      <c r="D29" s="41" t="s">
        <v>1158</v>
      </c>
    </row>
    <row r="30" spans="1:4" x14ac:dyDescent="0.2">
      <c r="A30" s="40" t="s">
        <v>91</v>
      </c>
      <c r="B30" s="40" t="s">
        <v>799</v>
      </c>
      <c r="C30" s="41" t="s">
        <v>1129</v>
      </c>
      <c r="D30" s="41" t="s">
        <v>1158</v>
      </c>
    </row>
    <row r="31" spans="1:4" x14ac:dyDescent="0.2">
      <c r="A31" s="40" t="s">
        <v>92</v>
      </c>
      <c r="B31" s="40" t="s">
        <v>799</v>
      </c>
      <c r="C31" s="41" t="s">
        <v>1130</v>
      </c>
      <c r="D31" s="41" t="s">
        <v>1158</v>
      </c>
    </row>
    <row r="32" spans="1:4" x14ac:dyDescent="0.2">
      <c r="A32" s="40" t="s">
        <v>93</v>
      </c>
      <c r="B32" s="40" t="s">
        <v>799</v>
      </c>
      <c r="C32" s="41" t="s">
        <v>1131</v>
      </c>
      <c r="D32" s="41" t="s">
        <v>1158</v>
      </c>
    </row>
    <row r="33" spans="1:4" ht="24" x14ac:dyDescent="0.2">
      <c r="A33" s="40" t="s">
        <v>469</v>
      </c>
      <c r="B33" s="40" t="s">
        <v>800</v>
      </c>
      <c r="C33" s="41" t="s">
        <v>1134</v>
      </c>
      <c r="D33" s="41" t="s">
        <v>1152</v>
      </c>
    </row>
    <row r="34" spans="1:4" x14ac:dyDescent="0.2">
      <c r="A34" s="64" t="s">
        <v>1139</v>
      </c>
      <c r="B34" s="65"/>
      <c r="C34" s="65"/>
      <c r="D34" s="65"/>
    </row>
    <row r="35" spans="1:4" x14ac:dyDescent="0.2">
      <c r="A35" s="35" t="s">
        <v>812</v>
      </c>
      <c r="B35" s="35" t="s">
        <v>0</v>
      </c>
      <c r="C35" s="35" t="s">
        <v>814</v>
      </c>
      <c r="D35" s="35" t="s">
        <v>1148</v>
      </c>
    </row>
    <row r="36" spans="1:4" x14ac:dyDescent="0.2">
      <c r="A36" s="40" t="s">
        <v>519</v>
      </c>
      <c r="B36" s="40" t="s">
        <v>799</v>
      </c>
      <c r="C36" s="41" t="s">
        <v>1146</v>
      </c>
      <c r="D36" s="41" t="s">
        <v>540</v>
      </c>
    </row>
  </sheetData>
  <mergeCells count="7">
    <mergeCell ref="A34:D34"/>
    <mergeCell ref="A25:D25"/>
    <mergeCell ref="A1:D1"/>
    <mergeCell ref="A2:D2"/>
    <mergeCell ref="A9:D9"/>
    <mergeCell ref="A17:D17"/>
    <mergeCell ref="A20:D20"/>
  </mergeCells>
  <phoneticPr fontId="13" type="noConversion"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EF028-872E-4131-A9BF-8A537945595A}">
  <dimension ref="A3:B279"/>
  <sheetViews>
    <sheetView topLeftCell="A247" workbookViewId="0">
      <selection activeCell="B270" sqref="B270:B276"/>
    </sheetView>
  </sheetViews>
  <sheetFormatPr defaultRowHeight="15" x14ac:dyDescent="0.25"/>
  <cols>
    <col min="1" max="1" width="18" bestFit="1" customWidth="1"/>
    <col min="2" max="3" width="16.28515625" bestFit="1" customWidth="1"/>
  </cols>
  <sheetData>
    <row r="3" spans="1:2" x14ac:dyDescent="0.25">
      <c r="A3" s="37" t="s">
        <v>1153</v>
      </c>
      <c r="B3" t="s">
        <v>1156</v>
      </c>
    </row>
    <row r="4" spans="1:2" x14ac:dyDescent="0.25">
      <c r="A4" s="38">
        <v>0</v>
      </c>
      <c r="B4" s="39">
        <v>0</v>
      </c>
    </row>
    <row r="5" spans="1:2" x14ac:dyDescent="0.25">
      <c r="A5" s="38" t="s">
        <v>181</v>
      </c>
      <c r="B5" s="39">
        <v>3842.77</v>
      </c>
    </row>
    <row r="6" spans="1:2" x14ac:dyDescent="0.25">
      <c r="A6" s="38" t="s">
        <v>210</v>
      </c>
      <c r="B6" s="39">
        <v>381.97</v>
      </c>
    </row>
    <row r="7" spans="1:2" x14ac:dyDescent="0.25">
      <c r="A7" s="38" t="s">
        <v>228</v>
      </c>
      <c r="B7" s="39">
        <v>976.74</v>
      </c>
    </row>
    <row r="8" spans="1:2" x14ac:dyDescent="0.25">
      <c r="A8" s="38" t="s">
        <v>230</v>
      </c>
      <c r="B8" s="39">
        <v>9988.77</v>
      </c>
    </row>
    <row r="9" spans="1:2" x14ac:dyDescent="0.25">
      <c r="A9" s="38" t="s">
        <v>233</v>
      </c>
      <c r="B9" s="39">
        <v>11483.96</v>
      </c>
    </row>
    <row r="10" spans="1:2" x14ac:dyDescent="0.25">
      <c r="A10" s="38" t="s">
        <v>234</v>
      </c>
      <c r="B10" s="39">
        <v>2778.1</v>
      </c>
    </row>
    <row r="11" spans="1:2" x14ac:dyDescent="0.25">
      <c r="A11" s="38" t="s">
        <v>135</v>
      </c>
      <c r="B11" s="39">
        <v>12086.4</v>
      </c>
    </row>
    <row r="12" spans="1:2" x14ac:dyDescent="0.25">
      <c r="A12" s="38" t="s">
        <v>28</v>
      </c>
      <c r="B12" s="39">
        <v>0</v>
      </c>
    </row>
    <row r="13" spans="1:2" x14ac:dyDescent="0.25">
      <c r="A13" s="38" t="s">
        <v>196</v>
      </c>
      <c r="B13" s="39">
        <v>6508.45</v>
      </c>
    </row>
    <row r="14" spans="1:2" x14ac:dyDescent="0.25">
      <c r="A14" s="38" t="s">
        <v>8</v>
      </c>
      <c r="B14" s="39">
        <v>3156.88</v>
      </c>
    </row>
    <row r="15" spans="1:2" x14ac:dyDescent="0.25">
      <c r="A15" s="38" t="s">
        <v>227</v>
      </c>
      <c r="B15" s="39">
        <v>0</v>
      </c>
    </row>
    <row r="16" spans="1:2" x14ac:dyDescent="0.25">
      <c r="A16" s="38" t="s">
        <v>410</v>
      </c>
      <c r="B16" s="39">
        <v>286.99</v>
      </c>
    </row>
    <row r="17" spans="1:2" x14ac:dyDescent="0.25">
      <c r="A17" s="38" t="s">
        <v>148</v>
      </c>
      <c r="B17" s="39">
        <v>0</v>
      </c>
    </row>
    <row r="18" spans="1:2" x14ac:dyDescent="0.25">
      <c r="A18" s="38" t="s">
        <v>119</v>
      </c>
      <c r="B18" s="39">
        <v>7164.05</v>
      </c>
    </row>
    <row r="19" spans="1:2" x14ac:dyDescent="0.25">
      <c r="A19" s="38" t="s">
        <v>175</v>
      </c>
      <c r="B19" s="39">
        <v>9994.9699999999993</v>
      </c>
    </row>
    <row r="20" spans="1:2" x14ac:dyDescent="0.25">
      <c r="A20" s="38" t="s">
        <v>192</v>
      </c>
      <c r="B20" s="39">
        <v>104.71</v>
      </c>
    </row>
    <row r="21" spans="1:2" x14ac:dyDescent="0.25">
      <c r="A21" s="38" t="s">
        <v>153</v>
      </c>
      <c r="B21" s="39">
        <v>926.64</v>
      </c>
    </row>
    <row r="22" spans="1:2" x14ac:dyDescent="0.25">
      <c r="A22" s="38" t="s">
        <v>240</v>
      </c>
      <c r="B22" s="39">
        <v>1255.21</v>
      </c>
    </row>
    <row r="23" spans="1:2" x14ac:dyDescent="0.25">
      <c r="A23" s="38" t="s">
        <v>447</v>
      </c>
      <c r="B23" s="39">
        <v>903.12</v>
      </c>
    </row>
    <row r="24" spans="1:2" x14ac:dyDescent="0.25">
      <c r="A24" s="38" t="s">
        <v>376</v>
      </c>
      <c r="B24" s="39">
        <v>1643.81</v>
      </c>
    </row>
    <row r="25" spans="1:2" x14ac:dyDescent="0.25">
      <c r="A25" s="38" t="s">
        <v>158</v>
      </c>
      <c r="B25" s="39">
        <v>0</v>
      </c>
    </row>
    <row r="26" spans="1:2" x14ac:dyDescent="0.25">
      <c r="A26" s="38" t="s">
        <v>293</v>
      </c>
      <c r="B26" s="39">
        <v>12860.09</v>
      </c>
    </row>
    <row r="27" spans="1:2" x14ac:dyDescent="0.25">
      <c r="A27" s="38" t="s">
        <v>34</v>
      </c>
      <c r="B27" s="39">
        <v>0</v>
      </c>
    </row>
    <row r="28" spans="1:2" x14ac:dyDescent="0.25">
      <c r="A28" s="38" t="s">
        <v>218</v>
      </c>
      <c r="B28" s="39">
        <v>0</v>
      </c>
    </row>
    <row r="29" spans="1:2" x14ac:dyDescent="0.25">
      <c r="A29" s="38" t="s">
        <v>278</v>
      </c>
      <c r="B29" s="39">
        <v>0</v>
      </c>
    </row>
    <row r="30" spans="1:2" x14ac:dyDescent="0.25">
      <c r="A30" s="38" t="s">
        <v>143</v>
      </c>
      <c r="B30" s="39">
        <v>0</v>
      </c>
    </row>
    <row r="31" spans="1:2" x14ac:dyDescent="0.25">
      <c r="A31" s="38" t="s">
        <v>163</v>
      </c>
      <c r="B31" s="39">
        <v>3157.87</v>
      </c>
    </row>
    <row r="32" spans="1:2" x14ac:dyDescent="0.25">
      <c r="A32" s="38" t="s">
        <v>864</v>
      </c>
      <c r="B32" s="39">
        <v>0</v>
      </c>
    </row>
    <row r="33" spans="1:2" x14ac:dyDescent="0.25">
      <c r="A33" s="38" t="s">
        <v>159</v>
      </c>
      <c r="B33" s="39">
        <v>1164.3900000000001</v>
      </c>
    </row>
    <row r="34" spans="1:2" x14ac:dyDescent="0.25">
      <c r="A34" s="38" t="s">
        <v>254</v>
      </c>
      <c r="B34" s="39">
        <v>813.49</v>
      </c>
    </row>
    <row r="35" spans="1:2" x14ac:dyDescent="0.25">
      <c r="A35" s="38" t="s">
        <v>317</v>
      </c>
      <c r="B35" s="39">
        <v>389.97</v>
      </c>
    </row>
    <row r="36" spans="1:2" x14ac:dyDescent="0.25">
      <c r="A36" s="38" t="s">
        <v>127</v>
      </c>
      <c r="B36" s="39">
        <v>3440.97</v>
      </c>
    </row>
    <row r="37" spans="1:2" x14ac:dyDescent="0.25">
      <c r="A37" s="38" t="s">
        <v>113</v>
      </c>
      <c r="B37" s="39">
        <v>0</v>
      </c>
    </row>
    <row r="38" spans="1:2" x14ac:dyDescent="0.25">
      <c r="A38" s="38" t="s">
        <v>379</v>
      </c>
      <c r="B38" s="39">
        <v>1049.28</v>
      </c>
    </row>
    <row r="39" spans="1:2" x14ac:dyDescent="0.25">
      <c r="A39" s="38" t="s">
        <v>342</v>
      </c>
      <c r="B39" s="39">
        <v>7389.43</v>
      </c>
    </row>
    <row r="40" spans="1:2" x14ac:dyDescent="0.25">
      <c r="A40" s="38" t="s">
        <v>876</v>
      </c>
      <c r="B40" s="39">
        <v>0</v>
      </c>
    </row>
    <row r="41" spans="1:2" x14ac:dyDescent="0.25">
      <c r="A41" s="38" t="s">
        <v>171</v>
      </c>
      <c r="B41" s="39">
        <v>601.20000000000005</v>
      </c>
    </row>
    <row r="42" spans="1:2" x14ac:dyDescent="0.25">
      <c r="A42" s="38" t="s">
        <v>345</v>
      </c>
      <c r="B42" s="39">
        <v>3258.33</v>
      </c>
    </row>
    <row r="43" spans="1:2" x14ac:dyDescent="0.25">
      <c r="A43" s="38" t="s">
        <v>347</v>
      </c>
      <c r="B43" s="39">
        <v>5081.45</v>
      </c>
    </row>
    <row r="44" spans="1:2" x14ac:dyDescent="0.25">
      <c r="A44" s="38" t="s">
        <v>349</v>
      </c>
      <c r="B44" s="39">
        <v>4184.45</v>
      </c>
    </row>
    <row r="45" spans="1:2" x14ac:dyDescent="0.25">
      <c r="A45" s="38" t="s">
        <v>351</v>
      </c>
      <c r="B45" s="39">
        <v>21647.4</v>
      </c>
    </row>
    <row r="46" spans="1:2" x14ac:dyDescent="0.25">
      <c r="A46" s="38" t="s">
        <v>232</v>
      </c>
      <c r="B46" s="39">
        <v>1425.27</v>
      </c>
    </row>
    <row r="47" spans="1:2" x14ac:dyDescent="0.25">
      <c r="A47" s="38" t="s">
        <v>353</v>
      </c>
      <c r="B47" s="39">
        <v>0</v>
      </c>
    </row>
    <row r="48" spans="1:2" x14ac:dyDescent="0.25">
      <c r="A48" s="38" t="s">
        <v>381</v>
      </c>
      <c r="B48" s="39">
        <v>680.77</v>
      </c>
    </row>
    <row r="49" spans="1:2" x14ac:dyDescent="0.25">
      <c r="A49" s="38" t="s">
        <v>47</v>
      </c>
      <c r="B49" s="39">
        <v>1198.02</v>
      </c>
    </row>
    <row r="50" spans="1:2" x14ac:dyDescent="0.25">
      <c r="A50" s="38" t="s">
        <v>137</v>
      </c>
      <c r="B50" s="39">
        <v>676.65</v>
      </c>
    </row>
    <row r="51" spans="1:2" x14ac:dyDescent="0.25">
      <c r="A51" s="38" t="s">
        <v>387</v>
      </c>
      <c r="B51" s="39">
        <v>566.55999999999995</v>
      </c>
    </row>
    <row r="52" spans="1:2" x14ac:dyDescent="0.25">
      <c r="A52" s="38" t="s">
        <v>198</v>
      </c>
      <c r="B52" s="39">
        <v>415.76</v>
      </c>
    </row>
    <row r="53" spans="1:2" x14ac:dyDescent="0.25">
      <c r="A53" s="38" t="s">
        <v>430</v>
      </c>
      <c r="B53" s="39">
        <v>109.26</v>
      </c>
    </row>
    <row r="54" spans="1:2" x14ac:dyDescent="0.25">
      <c r="A54" s="38" t="s">
        <v>441</v>
      </c>
      <c r="B54" s="39">
        <v>66.95</v>
      </c>
    </row>
    <row r="55" spans="1:2" x14ac:dyDescent="0.25">
      <c r="A55" s="38" t="s">
        <v>12</v>
      </c>
      <c r="B55" s="39">
        <v>4499.46</v>
      </c>
    </row>
    <row r="56" spans="1:2" x14ac:dyDescent="0.25">
      <c r="A56" s="38" t="s">
        <v>183</v>
      </c>
      <c r="B56" s="39">
        <v>252.81</v>
      </c>
    </row>
    <row r="57" spans="1:2" x14ac:dyDescent="0.25">
      <c r="A57" s="38" t="s">
        <v>185</v>
      </c>
      <c r="B57" s="39">
        <v>0</v>
      </c>
    </row>
    <row r="58" spans="1:2" x14ac:dyDescent="0.25">
      <c r="A58" s="38" t="s">
        <v>187</v>
      </c>
      <c r="B58" s="39">
        <v>0</v>
      </c>
    </row>
    <row r="59" spans="1:2" x14ac:dyDescent="0.25">
      <c r="A59" s="38" t="s">
        <v>188</v>
      </c>
      <c r="B59" s="39">
        <v>0</v>
      </c>
    </row>
    <row r="60" spans="1:2" x14ac:dyDescent="0.25">
      <c r="A60" s="38" t="s">
        <v>190</v>
      </c>
      <c r="B60" s="39">
        <v>0</v>
      </c>
    </row>
    <row r="61" spans="1:2" x14ac:dyDescent="0.25">
      <c r="A61" s="38" t="s">
        <v>49</v>
      </c>
      <c r="B61" s="39">
        <v>652.1</v>
      </c>
    </row>
    <row r="62" spans="1:2" x14ac:dyDescent="0.25">
      <c r="A62" s="38" t="s">
        <v>50</v>
      </c>
      <c r="B62" s="39">
        <v>297.85000000000002</v>
      </c>
    </row>
    <row r="63" spans="1:2" x14ac:dyDescent="0.25">
      <c r="A63" s="38" t="s">
        <v>53</v>
      </c>
      <c r="B63" s="39">
        <v>372.46</v>
      </c>
    </row>
    <row r="64" spans="1:2" x14ac:dyDescent="0.25">
      <c r="A64" s="38" t="s">
        <v>56</v>
      </c>
      <c r="B64" s="39">
        <v>51.11</v>
      </c>
    </row>
    <row r="65" spans="1:2" x14ac:dyDescent="0.25">
      <c r="A65" s="38" t="s">
        <v>96</v>
      </c>
      <c r="B65" s="39">
        <v>214.32</v>
      </c>
    </row>
    <row r="66" spans="1:2" x14ac:dyDescent="0.25">
      <c r="A66" s="38" t="s">
        <v>259</v>
      </c>
      <c r="B66" s="39">
        <v>110.03</v>
      </c>
    </row>
    <row r="67" spans="1:2" x14ac:dyDescent="0.25">
      <c r="A67" s="38" t="s">
        <v>260</v>
      </c>
      <c r="B67" s="39">
        <v>68.19</v>
      </c>
    </row>
    <row r="68" spans="1:2" x14ac:dyDescent="0.25">
      <c r="A68" s="38" t="s">
        <v>261</v>
      </c>
      <c r="B68" s="39">
        <v>3804.6</v>
      </c>
    </row>
    <row r="69" spans="1:2" x14ac:dyDescent="0.25">
      <c r="A69" s="38" t="s">
        <v>262</v>
      </c>
      <c r="B69" s="39">
        <v>701.02</v>
      </c>
    </row>
    <row r="70" spans="1:2" x14ac:dyDescent="0.25">
      <c r="A70" s="38" t="s">
        <v>265</v>
      </c>
      <c r="B70" s="39">
        <v>136.96</v>
      </c>
    </row>
    <row r="71" spans="1:2" x14ac:dyDescent="0.25">
      <c r="A71" s="38" t="s">
        <v>267</v>
      </c>
      <c r="B71" s="39">
        <v>6.52</v>
      </c>
    </row>
    <row r="72" spans="1:2" x14ac:dyDescent="0.25">
      <c r="A72" s="38" t="s">
        <v>268</v>
      </c>
      <c r="B72" s="39">
        <v>4.63</v>
      </c>
    </row>
    <row r="73" spans="1:2" x14ac:dyDescent="0.25">
      <c r="A73" s="38" t="s">
        <v>270</v>
      </c>
      <c r="B73" s="39">
        <v>7.1</v>
      </c>
    </row>
    <row r="74" spans="1:2" x14ac:dyDescent="0.25">
      <c r="A74" s="38" t="s">
        <v>287</v>
      </c>
      <c r="B74" s="39">
        <v>90.98</v>
      </c>
    </row>
    <row r="75" spans="1:2" x14ac:dyDescent="0.25">
      <c r="A75" s="38" t="s">
        <v>3</v>
      </c>
      <c r="B75" s="39">
        <v>0</v>
      </c>
    </row>
    <row r="76" spans="1:2" x14ac:dyDescent="0.25">
      <c r="A76" s="38" t="s">
        <v>10</v>
      </c>
      <c r="B76" s="39">
        <v>182.56</v>
      </c>
    </row>
    <row r="77" spans="1:2" x14ac:dyDescent="0.25">
      <c r="A77" s="38" t="s">
        <v>36</v>
      </c>
      <c r="B77" s="39">
        <v>0</v>
      </c>
    </row>
    <row r="78" spans="1:2" x14ac:dyDescent="0.25">
      <c r="A78" s="38" t="s">
        <v>200</v>
      </c>
      <c r="B78" s="39">
        <v>0</v>
      </c>
    </row>
    <row r="79" spans="1:2" x14ac:dyDescent="0.25">
      <c r="A79" s="38" t="s">
        <v>30</v>
      </c>
      <c r="B79" s="39">
        <v>95.17</v>
      </c>
    </row>
    <row r="80" spans="1:2" x14ac:dyDescent="0.25">
      <c r="A80" s="38" t="s">
        <v>242</v>
      </c>
      <c r="B80" s="39">
        <v>7.95</v>
      </c>
    </row>
    <row r="81" spans="1:2" x14ac:dyDescent="0.25">
      <c r="A81" s="38" t="s">
        <v>121</v>
      </c>
      <c r="B81" s="39">
        <v>893.96</v>
      </c>
    </row>
    <row r="82" spans="1:2" x14ac:dyDescent="0.25">
      <c r="A82" s="38" t="s">
        <v>176</v>
      </c>
      <c r="B82" s="39">
        <v>131.58000000000001</v>
      </c>
    </row>
    <row r="83" spans="1:2" x14ac:dyDescent="0.25">
      <c r="A83" s="38" t="s">
        <v>42</v>
      </c>
      <c r="B83" s="39">
        <v>490.67</v>
      </c>
    </row>
    <row r="84" spans="1:2" x14ac:dyDescent="0.25">
      <c r="A84" s="38" t="s">
        <v>102</v>
      </c>
      <c r="B84" s="39">
        <v>269.86</v>
      </c>
    </row>
    <row r="85" spans="1:2" x14ac:dyDescent="0.25">
      <c r="A85" s="38" t="s">
        <v>104</v>
      </c>
      <c r="B85" s="39">
        <v>96.69</v>
      </c>
    </row>
    <row r="86" spans="1:2" x14ac:dyDescent="0.25">
      <c r="A86" s="38" t="s">
        <v>246</v>
      </c>
      <c r="B86" s="39">
        <v>115.21</v>
      </c>
    </row>
    <row r="87" spans="1:2" x14ac:dyDescent="0.25">
      <c r="A87" s="38" t="s">
        <v>391</v>
      </c>
      <c r="B87" s="39">
        <v>114.74</v>
      </c>
    </row>
    <row r="88" spans="1:2" x14ac:dyDescent="0.25">
      <c r="A88" s="38" t="s">
        <v>442</v>
      </c>
      <c r="B88" s="39">
        <v>0</v>
      </c>
    </row>
    <row r="89" spans="1:2" x14ac:dyDescent="0.25">
      <c r="A89" s="38" t="s">
        <v>55</v>
      </c>
      <c r="B89" s="39">
        <v>47.24</v>
      </c>
    </row>
    <row r="90" spans="1:2" x14ac:dyDescent="0.25">
      <c r="A90" s="38" t="s">
        <v>154</v>
      </c>
      <c r="B90" s="39">
        <v>213.55</v>
      </c>
    </row>
    <row r="91" spans="1:2" x14ac:dyDescent="0.25">
      <c r="A91" s="38" t="s">
        <v>295</v>
      </c>
      <c r="B91" s="39">
        <v>22417.040000000001</v>
      </c>
    </row>
    <row r="92" spans="1:2" x14ac:dyDescent="0.25">
      <c r="A92" s="38" t="s">
        <v>297</v>
      </c>
      <c r="B92" s="39">
        <v>1387.05</v>
      </c>
    </row>
    <row r="93" spans="1:2" x14ac:dyDescent="0.25">
      <c r="A93" s="38" t="s">
        <v>299</v>
      </c>
      <c r="B93" s="39">
        <v>2678.64</v>
      </c>
    </row>
    <row r="94" spans="1:2" x14ac:dyDescent="0.25">
      <c r="A94" s="38" t="s">
        <v>300</v>
      </c>
      <c r="B94" s="39">
        <v>63.28</v>
      </c>
    </row>
    <row r="95" spans="1:2" x14ac:dyDescent="0.25">
      <c r="A95" s="38" t="s">
        <v>313</v>
      </c>
      <c r="B95" s="39">
        <v>1386.57</v>
      </c>
    </row>
    <row r="96" spans="1:2" x14ac:dyDescent="0.25">
      <c r="A96" s="38" t="s">
        <v>315</v>
      </c>
      <c r="B96" s="39">
        <v>959.21</v>
      </c>
    </row>
    <row r="97" spans="1:2" x14ac:dyDescent="0.25">
      <c r="A97" s="38" t="s">
        <v>248</v>
      </c>
      <c r="B97" s="39">
        <v>438.54</v>
      </c>
    </row>
    <row r="98" spans="1:2" x14ac:dyDescent="0.25">
      <c r="A98" s="38" t="s">
        <v>394</v>
      </c>
      <c r="B98" s="39">
        <v>490.89</v>
      </c>
    </row>
    <row r="99" spans="1:2" x14ac:dyDescent="0.25">
      <c r="A99" s="38" t="s">
        <v>263</v>
      </c>
      <c r="B99" s="39">
        <v>34.200000000000003</v>
      </c>
    </row>
    <row r="100" spans="1:2" x14ac:dyDescent="0.25">
      <c r="A100" s="38" t="s">
        <v>487</v>
      </c>
      <c r="B100" s="39">
        <v>17.48</v>
      </c>
    </row>
    <row r="101" spans="1:2" x14ac:dyDescent="0.25">
      <c r="A101" s="38" t="s">
        <v>58</v>
      </c>
      <c r="B101" s="39">
        <v>359.74</v>
      </c>
    </row>
    <row r="102" spans="1:2" x14ac:dyDescent="0.25">
      <c r="A102" s="38" t="s">
        <v>59</v>
      </c>
      <c r="B102" s="39">
        <v>159.93</v>
      </c>
    </row>
    <row r="103" spans="1:2" x14ac:dyDescent="0.25">
      <c r="A103" s="38" t="s">
        <v>256</v>
      </c>
      <c r="B103" s="39">
        <v>1181.44</v>
      </c>
    </row>
    <row r="104" spans="1:2" x14ac:dyDescent="0.25">
      <c r="A104" s="38" t="s">
        <v>108</v>
      </c>
      <c r="B104" s="39">
        <v>0</v>
      </c>
    </row>
    <row r="105" spans="1:2" x14ac:dyDescent="0.25">
      <c r="A105" s="38" t="s">
        <v>160</v>
      </c>
      <c r="B105" s="39">
        <v>61.35</v>
      </c>
    </row>
    <row r="106" spans="1:2" x14ac:dyDescent="0.25">
      <c r="A106" s="38" t="s">
        <v>164</v>
      </c>
      <c r="B106" s="39">
        <v>13.26</v>
      </c>
    </row>
    <row r="107" spans="1:2" x14ac:dyDescent="0.25">
      <c r="A107" s="38" t="s">
        <v>258</v>
      </c>
      <c r="B107" s="39">
        <v>11.94</v>
      </c>
    </row>
    <row r="108" spans="1:2" x14ac:dyDescent="0.25">
      <c r="A108" s="38" t="s">
        <v>220</v>
      </c>
      <c r="B108" s="39">
        <v>416.86</v>
      </c>
    </row>
    <row r="109" spans="1:2" x14ac:dyDescent="0.25">
      <c r="A109" s="38" t="s">
        <v>222</v>
      </c>
      <c r="B109" s="39">
        <v>394.74</v>
      </c>
    </row>
    <row r="110" spans="1:2" x14ac:dyDescent="0.25">
      <c r="A110" s="38" t="s">
        <v>250</v>
      </c>
      <c r="B110" s="39">
        <v>227.18</v>
      </c>
    </row>
    <row r="111" spans="1:2" x14ac:dyDescent="0.25">
      <c r="A111" s="38" t="s">
        <v>252</v>
      </c>
      <c r="B111" s="39">
        <v>368.29</v>
      </c>
    </row>
    <row r="112" spans="1:2" x14ac:dyDescent="0.25">
      <c r="A112" s="38" t="s">
        <v>279</v>
      </c>
      <c r="B112" s="39">
        <v>1142.3699999999999</v>
      </c>
    </row>
    <row r="113" spans="1:2" x14ac:dyDescent="0.25">
      <c r="A113" s="38" t="s">
        <v>280</v>
      </c>
      <c r="B113" s="39">
        <v>152.18</v>
      </c>
    </row>
    <row r="114" spans="1:2" x14ac:dyDescent="0.25">
      <c r="A114" s="38" t="s">
        <v>281</v>
      </c>
      <c r="B114" s="39">
        <v>439.53</v>
      </c>
    </row>
    <row r="115" spans="1:2" x14ac:dyDescent="0.25">
      <c r="A115" s="38" t="s">
        <v>325</v>
      </c>
      <c r="B115" s="39">
        <v>0</v>
      </c>
    </row>
    <row r="116" spans="1:2" x14ac:dyDescent="0.25">
      <c r="A116" s="38" t="s">
        <v>451</v>
      </c>
      <c r="B116" s="39">
        <v>154.52000000000001</v>
      </c>
    </row>
    <row r="117" spans="1:2" x14ac:dyDescent="0.25">
      <c r="A117" s="38" t="s">
        <v>51</v>
      </c>
      <c r="B117" s="39">
        <v>64.849999999999994</v>
      </c>
    </row>
    <row r="118" spans="1:2" x14ac:dyDescent="0.25">
      <c r="A118" s="38" t="s">
        <v>449</v>
      </c>
      <c r="B118" s="39">
        <v>85.01</v>
      </c>
    </row>
    <row r="119" spans="1:2" x14ac:dyDescent="0.25">
      <c r="A119" s="38" t="s">
        <v>398</v>
      </c>
      <c r="B119" s="39">
        <v>0</v>
      </c>
    </row>
    <row r="120" spans="1:2" x14ac:dyDescent="0.25">
      <c r="A120" s="38" t="s">
        <v>194</v>
      </c>
      <c r="B120" s="39">
        <v>276.05</v>
      </c>
    </row>
    <row r="121" spans="1:2" x14ac:dyDescent="0.25">
      <c r="A121" s="38" t="s">
        <v>337</v>
      </c>
      <c r="B121" s="39">
        <v>77.39</v>
      </c>
    </row>
    <row r="122" spans="1:2" x14ac:dyDescent="0.25">
      <c r="A122" s="38" t="s">
        <v>339</v>
      </c>
      <c r="B122" s="39">
        <v>0</v>
      </c>
    </row>
    <row r="123" spans="1:2" x14ac:dyDescent="0.25">
      <c r="A123" s="38" t="s">
        <v>301</v>
      </c>
      <c r="B123" s="39">
        <v>1119.4100000000001</v>
      </c>
    </row>
    <row r="124" spans="1:2" x14ac:dyDescent="0.25">
      <c r="A124" s="38" t="s">
        <v>206</v>
      </c>
      <c r="B124" s="39">
        <v>63.55</v>
      </c>
    </row>
    <row r="125" spans="1:2" x14ac:dyDescent="0.25">
      <c r="A125" s="38" t="s">
        <v>453</v>
      </c>
      <c r="B125" s="39">
        <v>223.68</v>
      </c>
    </row>
    <row r="126" spans="1:2" x14ac:dyDescent="0.25">
      <c r="A126" s="38" t="s">
        <v>61</v>
      </c>
      <c r="B126" s="39">
        <v>118.42</v>
      </c>
    </row>
    <row r="127" spans="1:2" x14ac:dyDescent="0.25">
      <c r="A127" s="38" t="s">
        <v>396</v>
      </c>
      <c r="B127" s="39">
        <v>25.26</v>
      </c>
    </row>
    <row r="128" spans="1:2" x14ac:dyDescent="0.25">
      <c r="A128" s="38" t="s">
        <v>331</v>
      </c>
      <c r="B128" s="39">
        <v>15</v>
      </c>
    </row>
    <row r="129" spans="1:2" x14ac:dyDescent="0.25">
      <c r="A129" s="38" t="s">
        <v>400</v>
      </c>
      <c r="B129" s="39">
        <v>59.68</v>
      </c>
    </row>
    <row r="130" spans="1:2" x14ac:dyDescent="0.25">
      <c r="A130" s="38" t="s">
        <v>129</v>
      </c>
      <c r="B130" s="39">
        <v>333.24</v>
      </c>
    </row>
    <row r="131" spans="1:2" x14ac:dyDescent="0.25">
      <c r="A131" s="38" t="s">
        <v>131</v>
      </c>
      <c r="B131" s="39">
        <v>824.88</v>
      </c>
    </row>
    <row r="132" spans="1:2" x14ac:dyDescent="0.25">
      <c r="A132" s="38" t="s">
        <v>145</v>
      </c>
      <c r="B132" s="39">
        <v>243.39</v>
      </c>
    </row>
    <row r="133" spans="1:2" x14ac:dyDescent="0.25">
      <c r="A133" s="38" t="s">
        <v>226</v>
      </c>
      <c r="B133" s="39">
        <v>250</v>
      </c>
    </row>
    <row r="134" spans="1:2" x14ac:dyDescent="0.25">
      <c r="A134" s="38" t="s">
        <v>323</v>
      </c>
      <c r="B134" s="39">
        <v>452.34</v>
      </c>
    </row>
    <row r="135" spans="1:2" x14ac:dyDescent="0.25">
      <c r="A135" s="38" t="s">
        <v>455</v>
      </c>
      <c r="B135" s="39">
        <v>36.01</v>
      </c>
    </row>
    <row r="136" spans="1:2" x14ac:dyDescent="0.25">
      <c r="A136" s="38" t="s">
        <v>457</v>
      </c>
      <c r="B136" s="39">
        <v>90.78</v>
      </c>
    </row>
    <row r="137" spans="1:2" x14ac:dyDescent="0.25">
      <c r="A137" s="38" t="s">
        <v>177</v>
      </c>
      <c r="B137" s="39">
        <v>368.42</v>
      </c>
    </row>
    <row r="138" spans="1:2" x14ac:dyDescent="0.25">
      <c r="A138" s="38" t="s">
        <v>395</v>
      </c>
      <c r="B138" s="39">
        <v>28.52</v>
      </c>
    </row>
    <row r="139" spans="1:2" x14ac:dyDescent="0.25">
      <c r="A139" s="38" t="s">
        <v>161</v>
      </c>
      <c r="B139" s="39">
        <v>141.01</v>
      </c>
    </row>
    <row r="140" spans="1:2" x14ac:dyDescent="0.25">
      <c r="A140" s="38" t="s">
        <v>165</v>
      </c>
      <c r="B140" s="39">
        <v>383.72</v>
      </c>
    </row>
    <row r="141" spans="1:2" x14ac:dyDescent="0.25">
      <c r="A141" s="38" t="s">
        <v>173</v>
      </c>
      <c r="B141" s="39">
        <v>299.77</v>
      </c>
    </row>
    <row r="142" spans="1:2" x14ac:dyDescent="0.25">
      <c r="A142" s="38" t="s">
        <v>63</v>
      </c>
      <c r="B142" s="39">
        <v>39.47</v>
      </c>
    </row>
    <row r="143" spans="1:2" x14ac:dyDescent="0.25">
      <c r="A143" s="38" t="s">
        <v>467</v>
      </c>
      <c r="B143" s="39">
        <v>297.29000000000002</v>
      </c>
    </row>
    <row r="144" spans="1:2" x14ac:dyDescent="0.25">
      <c r="A144" s="38" t="s">
        <v>423</v>
      </c>
      <c r="B144" s="39">
        <v>100</v>
      </c>
    </row>
    <row r="145" spans="1:2" x14ac:dyDescent="0.25">
      <c r="A145" s="38" t="s">
        <v>112</v>
      </c>
      <c r="B145" s="39">
        <v>21.79</v>
      </c>
    </row>
    <row r="146" spans="1:2" x14ac:dyDescent="0.25">
      <c r="A146" s="38" t="s">
        <v>389</v>
      </c>
      <c r="B146" s="39">
        <v>260.54000000000002</v>
      </c>
    </row>
    <row r="147" spans="1:2" x14ac:dyDescent="0.25">
      <c r="A147" s="38" t="s">
        <v>6</v>
      </c>
      <c r="B147" s="39">
        <v>946.36</v>
      </c>
    </row>
    <row r="148" spans="1:2" x14ac:dyDescent="0.25">
      <c r="A148" s="38" t="s">
        <v>361</v>
      </c>
      <c r="B148" s="39">
        <v>115.42</v>
      </c>
    </row>
    <row r="149" spans="1:2" x14ac:dyDescent="0.25">
      <c r="A149" s="38" t="s">
        <v>150</v>
      </c>
      <c r="B149" s="39">
        <v>257.83999999999997</v>
      </c>
    </row>
    <row r="150" spans="1:2" x14ac:dyDescent="0.25">
      <c r="A150" s="38" t="s">
        <v>238</v>
      </c>
      <c r="B150" s="39">
        <v>0</v>
      </c>
    </row>
    <row r="151" spans="1:2" x14ac:dyDescent="0.25">
      <c r="A151" s="38" t="s">
        <v>357</v>
      </c>
      <c r="B151" s="39">
        <v>0</v>
      </c>
    </row>
    <row r="152" spans="1:2" x14ac:dyDescent="0.25">
      <c r="A152" s="38" t="s">
        <v>415</v>
      </c>
      <c r="B152" s="39">
        <v>137.38</v>
      </c>
    </row>
    <row r="153" spans="1:2" x14ac:dyDescent="0.25">
      <c r="A153" s="38" t="s">
        <v>417</v>
      </c>
      <c r="B153" s="39">
        <v>279.49</v>
      </c>
    </row>
    <row r="154" spans="1:2" x14ac:dyDescent="0.25">
      <c r="A154" s="38" t="s">
        <v>440</v>
      </c>
      <c r="B154" s="39">
        <v>0</v>
      </c>
    </row>
    <row r="155" spans="1:2" x14ac:dyDescent="0.25">
      <c r="A155" s="38" t="s">
        <v>46</v>
      </c>
      <c r="B155" s="39">
        <v>124.07</v>
      </c>
    </row>
    <row r="156" spans="1:2" x14ac:dyDescent="0.25">
      <c r="A156" s="38" t="s">
        <v>100</v>
      </c>
      <c r="B156" s="39">
        <v>0</v>
      </c>
    </row>
    <row r="157" spans="1:2" x14ac:dyDescent="0.25">
      <c r="A157" s="38" t="s">
        <v>363</v>
      </c>
      <c r="B157" s="39">
        <v>0</v>
      </c>
    </row>
    <row r="158" spans="1:2" x14ac:dyDescent="0.25">
      <c r="A158" s="38" t="s">
        <v>393</v>
      </c>
      <c r="B158" s="39">
        <v>28.43</v>
      </c>
    </row>
    <row r="159" spans="1:2" x14ac:dyDescent="0.25">
      <c r="A159" s="38" t="s">
        <v>412</v>
      </c>
      <c r="B159" s="39">
        <v>31.6</v>
      </c>
    </row>
    <row r="160" spans="1:2" x14ac:dyDescent="0.25">
      <c r="A160" s="38" t="s">
        <v>465</v>
      </c>
      <c r="B160" s="39">
        <v>749.47</v>
      </c>
    </row>
    <row r="161" spans="1:2" x14ac:dyDescent="0.25">
      <c r="A161" s="38" t="s">
        <v>303</v>
      </c>
      <c r="B161" s="39">
        <v>688.44</v>
      </c>
    </row>
    <row r="162" spans="1:2" x14ac:dyDescent="0.25">
      <c r="A162" s="38" t="s">
        <v>305</v>
      </c>
      <c r="B162" s="39">
        <v>542.24</v>
      </c>
    </row>
    <row r="163" spans="1:2" x14ac:dyDescent="0.25">
      <c r="A163" s="38" t="s">
        <v>307</v>
      </c>
      <c r="B163" s="39">
        <v>0</v>
      </c>
    </row>
    <row r="164" spans="1:2" x14ac:dyDescent="0.25">
      <c r="A164" s="38" t="s">
        <v>309</v>
      </c>
      <c r="B164" s="39">
        <v>144.75</v>
      </c>
    </row>
    <row r="165" spans="1:2" x14ac:dyDescent="0.25">
      <c r="A165" s="38" t="s">
        <v>416</v>
      </c>
      <c r="B165" s="39">
        <v>89.43</v>
      </c>
    </row>
    <row r="166" spans="1:2" x14ac:dyDescent="0.25">
      <c r="A166" s="38" t="s">
        <v>367</v>
      </c>
      <c r="B166" s="39">
        <v>460.58</v>
      </c>
    </row>
    <row r="167" spans="1:2" x14ac:dyDescent="0.25">
      <c r="A167" s="38" t="s">
        <v>365</v>
      </c>
      <c r="B167" s="39">
        <v>262.61</v>
      </c>
    </row>
    <row r="168" spans="1:2" x14ac:dyDescent="0.25">
      <c r="A168" s="38" t="s">
        <v>169</v>
      </c>
      <c r="B168" s="39">
        <v>0</v>
      </c>
    </row>
    <row r="169" spans="1:2" x14ac:dyDescent="0.25">
      <c r="A169" s="38" t="s">
        <v>224</v>
      </c>
      <c r="B169" s="39">
        <v>0</v>
      </c>
    </row>
    <row r="170" spans="1:2" x14ac:dyDescent="0.25">
      <c r="A170" s="38" t="s">
        <v>340</v>
      </c>
      <c r="B170" s="39">
        <v>1637.61</v>
      </c>
    </row>
    <row r="171" spans="1:2" x14ac:dyDescent="0.25">
      <c r="A171" s="38" t="s">
        <v>167</v>
      </c>
      <c r="B171" s="39">
        <v>1077.8800000000001</v>
      </c>
    </row>
    <row r="172" spans="1:2" x14ac:dyDescent="0.25">
      <c r="A172" s="38" t="s">
        <v>421</v>
      </c>
      <c r="B172" s="39">
        <v>250</v>
      </c>
    </row>
    <row r="173" spans="1:2" x14ac:dyDescent="0.25">
      <c r="A173" s="38" t="s">
        <v>2</v>
      </c>
      <c r="B173" s="39">
        <v>8808.7099999999991</v>
      </c>
    </row>
    <row r="174" spans="1:2" x14ac:dyDescent="0.25">
      <c r="A174" s="38" t="s">
        <v>5</v>
      </c>
      <c r="B174" s="39">
        <v>5906.42</v>
      </c>
    </row>
    <row r="175" spans="1:2" x14ac:dyDescent="0.25">
      <c r="A175" s="38" t="s">
        <v>26</v>
      </c>
      <c r="B175" s="39">
        <v>206.37</v>
      </c>
    </row>
    <row r="176" spans="1:2" x14ac:dyDescent="0.25">
      <c r="A176" s="38" t="s">
        <v>44</v>
      </c>
      <c r="B176" s="39">
        <v>455.15</v>
      </c>
    </row>
    <row r="177" spans="1:2" x14ac:dyDescent="0.25">
      <c r="A177" s="38" t="s">
        <v>117</v>
      </c>
      <c r="B177" s="39">
        <v>742.42</v>
      </c>
    </row>
    <row r="178" spans="1:2" x14ac:dyDescent="0.25">
      <c r="A178" s="38" t="s">
        <v>147</v>
      </c>
      <c r="B178" s="39">
        <v>932.64</v>
      </c>
    </row>
    <row r="179" spans="1:2" x14ac:dyDescent="0.25">
      <c r="A179" s="38" t="s">
        <v>414</v>
      </c>
      <c r="B179" s="39">
        <v>118.77</v>
      </c>
    </row>
    <row r="180" spans="1:2" x14ac:dyDescent="0.25">
      <c r="A180" s="38" t="s">
        <v>434</v>
      </c>
      <c r="B180" s="39">
        <v>55.73</v>
      </c>
    </row>
    <row r="181" spans="1:2" x14ac:dyDescent="0.25">
      <c r="A181" s="38" t="s">
        <v>436</v>
      </c>
      <c r="B181" s="39">
        <v>259.31</v>
      </c>
    </row>
    <row r="182" spans="1:2" x14ac:dyDescent="0.25">
      <c r="A182" s="38" t="s">
        <v>272</v>
      </c>
      <c r="B182" s="39">
        <v>99.49</v>
      </c>
    </row>
    <row r="183" spans="1:2" x14ac:dyDescent="0.25">
      <c r="A183" s="38" t="s">
        <v>471</v>
      </c>
      <c r="B183" s="39">
        <v>211.94</v>
      </c>
    </row>
    <row r="184" spans="1:2" x14ac:dyDescent="0.25">
      <c r="A184" s="38" t="s">
        <v>139</v>
      </c>
      <c r="B184" s="39">
        <v>1538.18</v>
      </c>
    </row>
    <row r="185" spans="1:2" x14ac:dyDescent="0.25">
      <c r="A185" s="38" t="s">
        <v>202</v>
      </c>
      <c r="B185" s="39">
        <v>810.02</v>
      </c>
    </row>
    <row r="186" spans="1:2" x14ac:dyDescent="0.25">
      <c r="A186" s="38" t="s">
        <v>212</v>
      </c>
      <c r="B186" s="39">
        <v>576.16</v>
      </c>
    </row>
    <row r="187" spans="1:2" x14ac:dyDescent="0.25">
      <c r="A187" s="38" t="s">
        <v>372</v>
      </c>
      <c r="B187" s="39">
        <v>89.87</v>
      </c>
    </row>
    <row r="188" spans="1:2" x14ac:dyDescent="0.25">
      <c r="A188" s="38" t="s">
        <v>383</v>
      </c>
      <c r="B188" s="39">
        <v>598.67999999999995</v>
      </c>
    </row>
    <row r="189" spans="1:2" x14ac:dyDescent="0.25">
      <c r="A189" s="38" t="s">
        <v>459</v>
      </c>
      <c r="B189" s="39">
        <v>62.27</v>
      </c>
    </row>
    <row r="190" spans="1:2" x14ac:dyDescent="0.25">
      <c r="A190" s="38" t="s">
        <v>385</v>
      </c>
      <c r="B190" s="39">
        <v>318.55</v>
      </c>
    </row>
    <row r="191" spans="1:2" x14ac:dyDescent="0.25">
      <c r="A191" s="38" t="s">
        <v>133</v>
      </c>
      <c r="B191" s="39">
        <v>969.57</v>
      </c>
    </row>
    <row r="192" spans="1:2" x14ac:dyDescent="0.25">
      <c r="A192" s="38" t="s">
        <v>115</v>
      </c>
      <c r="B192" s="39">
        <v>693.39</v>
      </c>
    </row>
    <row r="193" spans="1:2" x14ac:dyDescent="0.25">
      <c r="A193" s="38" t="s">
        <v>32</v>
      </c>
      <c r="B193" s="39">
        <v>241.57</v>
      </c>
    </row>
    <row r="194" spans="1:2" x14ac:dyDescent="0.25">
      <c r="A194" s="38" t="s">
        <v>359</v>
      </c>
      <c r="B194" s="39">
        <v>125.67</v>
      </c>
    </row>
    <row r="195" spans="1:2" x14ac:dyDescent="0.25">
      <c r="A195" s="38" t="s">
        <v>355</v>
      </c>
      <c r="B195" s="39">
        <v>236.87</v>
      </c>
    </row>
    <row r="196" spans="1:2" x14ac:dyDescent="0.25">
      <c r="A196" s="38" t="s">
        <v>374</v>
      </c>
      <c r="B196" s="39">
        <v>124.73</v>
      </c>
    </row>
    <row r="197" spans="1:2" x14ac:dyDescent="0.25">
      <c r="A197" s="38" t="s">
        <v>425</v>
      </c>
      <c r="B197" s="39">
        <v>493.28</v>
      </c>
    </row>
    <row r="198" spans="1:2" x14ac:dyDescent="0.25">
      <c r="A198" s="38" t="s">
        <v>427</v>
      </c>
      <c r="B198" s="39">
        <v>204.89</v>
      </c>
    </row>
    <row r="199" spans="1:2" x14ac:dyDescent="0.25">
      <c r="A199" s="38" t="s">
        <v>98</v>
      </c>
      <c r="B199" s="39">
        <v>541.37</v>
      </c>
    </row>
    <row r="200" spans="1:2" x14ac:dyDescent="0.25">
      <c r="A200" s="38" t="s">
        <v>152</v>
      </c>
      <c r="B200" s="39">
        <v>0</v>
      </c>
    </row>
    <row r="201" spans="1:2" x14ac:dyDescent="0.25">
      <c r="A201" s="38" t="s">
        <v>236</v>
      </c>
      <c r="B201" s="39">
        <v>235.96</v>
      </c>
    </row>
    <row r="202" spans="1:2" x14ac:dyDescent="0.25">
      <c r="A202" s="38" t="s">
        <v>216</v>
      </c>
      <c r="B202" s="39">
        <v>320.48</v>
      </c>
    </row>
    <row r="203" spans="1:2" x14ac:dyDescent="0.25">
      <c r="A203" s="38" t="s">
        <v>378</v>
      </c>
      <c r="B203" s="39">
        <v>220.9</v>
      </c>
    </row>
    <row r="204" spans="1:2" x14ac:dyDescent="0.25">
      <c r="A204" s="38" t="s">
        <v>406</v>
      </c>
      <c r="B204" s="39">
        <v>431.67</v>
      </c>
    </row>
    <row r="205" spans="1:2" x14ac:dyDescent="0.25">
      <c r="A205" s="38" t="s">
        <v>408</v>
      </c>
      <c r="B205" s="39">
        <v>110.08</v>
      </c>
    </row>
    <row r="206" spans="1:2" x14ac:dyDescent="0.25">
      <c r="A206" s="38" t="s">
        <v>123</v>
      </c>
      <c r="B206" s="39">
        <v>0</v>
      </c>
    </row>
    <row r="207" spans="1:2" x14ac:dyDescent="0.25">
      <c r="A207" s="38" t="s">
        <v>404</v>
      </c>
      <c r="B207" s="39">
        <v>0</v>
      </c>
    </row>
    <row r="208" spans="1:2" x14ac:dyDescent="0.25">
      <c r="A208" s="38" t="s">
        <v>438</v>
      </c>
      <c r="B208" s="39">
        <v>0</v>
      </c>
    </row>
    <row r="209" spans="1:2" x14ac:dyDescent="0.25">
      <c r="A209" s="38" t="s">
        <v>14</v>
      </c>
      <c r="B209" s="39">
        <v>497.78</v>
      </c>
    </row>
    <row r="210" spans="1:2" x14ac:dyDescent="0.25">
      <c r="A210" s="38" t="s">
        <v>16</v>
      </c>
      <c r="B210" s="39">
        <v>273.14</v>
      </c>
    </row>
    <row r="211" spans="1:2" x14ac:dyDescent="0.25">
      <c r="A211" s="38" t="s">
        <v>18</v>
      </c>
      <c r="B211" s="39">
        <v>0</v>
      </c>
    </row>
    <row r="212" spans="1:2" x14ac:dyDescent="0.25">
      <c r="A212" s="38" t="s">
        <v>20</v>
      </c>
      <c r="B212" s="39">
        <v>105.67</v>
      </c>
    </row>
    <row r="213" spans="1:2" x14ac:dyDescent="0.25">
      <c r="A213" s="38" t="s">
        <v>40</v>
      </c>
      <c r="B213" s="39">
        <v>142.43</v>
      </c>
    </row>
    <row r="214" spans="1:2" x14ac:dyDescent="0.25">
      <c r="A214" s="38" t="s">
        <v>208</v>
      </c>
      <c r="B214" s="39">
        <v>18.98</v>
      </c>
    </row>
    <row r="215" spans="1:2" x14ac:dyDescent="0.25">
      <c r="A215" s="38" t="s">
        <v>244</v>
      </c>
      <c r="B215" s="39">
        <v>130.46</v>
      </c>
    </row>
    <row r="216" spans="1:2" x14ac:dyDescent="0.25">
      <c r="A216" s="38" t="s">
        <v>283</v>
      </c>
      <c r="B216" s="39">
        <v>320.87</v>
      </c>
    </row>
    <row r="217" spans="1:2" x14ac:dyDescent="0.25">
      <c r="A217" s="38" t="s">
        <v>285</v>
      </c>
      <c r="B217" s="39">
        <v>391.9</v>
      </c>
    </row>
    <row r="218" spans="1:2" x14ac:dyDescent="0.25">
      <c r="A218" s="38" t="s">
        <v>291</v>
      </c>
      <c r="B218" s="39">
        <v>146.38</v>
      </c>
    </row>
    <row r="219" spans="1:2" x14ac:dyDescent="0.25">
      <c r="A219" s="38" t="s">
        <v>445</v>
      </c>
      <c r="B219" s="39">
        <v>0</v>
      </c>
    </row>
    <row r="220" spans="1:2" x14ac:dyDescent="0.25">
      <c r="A220" s="38" t="s">
        <v>419</v>
      </c>
      <c r="B220" s="39">
        <v>284.33</v>
      </c>
    </row>
    <row r="221" spans="1:2" x14ac:dyDescent="0.25">
      <c r="A221" s="38" t="s">
        <v>319</v>
      </c>
      <c r="B221" s="39">
        <v>1627.73</v>
      </c>
    </row>
    <row r="222" spans="1:2" x14ac:dyDescent="0.25">
      <c r="A222" s="38" t="s">
        <v>321</v>
      </c>
      <c r="B222" s="39">
        <v>0</v>
      </c>
    </row>
    <row r="223" spans="1:2" x14ac:dyDescent="0.25">
      <c r="A223" s="38" t="s">
        <v>22</v>
      </c>
      <c r="B223" s="39">
        <v>0</v>
      </c>
    </row>
    <row r="224" spans="1:2" x14ac:dyDescent="0.25">
      <c r="A224" s="38" t="s">
        <v>110</v>
      </c>
      <c r="B224" s="39">
        <v>0</v>
      </c>
    </row>
    <row r="225" spans="1:2" x14ac:dyDescent="0.25">
      <c r="A225" s="38" t="s">
        <v>311</v>
      </c>
      <c r="B225" s="39">
        <v>0</v>
      </c>
    </row>
    <row r="226" spans="1:2" x14ac:dyDescent="0.25">
      <c r="A226" s="38" t="s">
        <v>461</v>
      </c>
      <c r="B226" s="39">
        <v>0</v>
      </c>
    </row>
    <row r="227" spans="1:2" x14ac:dyDescent="0.25">
      <c r="A227" s="38" t="s">
        <v>475</v>
      </c>
      <c r="B227" s="39">
        <v>68.83</v>
      </c>
    </row>
    <row r="228" spans="1:2" x14ac:dyDescent="0.25">
      <c r="A228" s="38" t="s">
        <v>106</v>
      </c>
      <c r="B228" s="39">
        <v>176.53</v>
      </c>
    </row>
    <row r="229" spans="1:2" x14ac:dyDescent="0.25">
      <c r="A229" s="38" t="s">
        <v>289</v>
      </c>
      <c r="B229" s="39">
        <v>0</v>
      </c>
    </row>
    <row r="230" spans="1:2" x14ac:dyDescent="0.25">
      <c r="A230" s="38" t="s">
        <v>327</v>
      </c>
      <c r="B230" s="39">
        <v>2842</v>
      </c>
    </row>
    <row r="231" spans="1:2" x14ac:dyDescent="0.25">
      <c r="A231" s="38" t="s">
        <v>443</v>
      </c>
      <c r="B231" s="39">
        <v>91.02</v>
      </c>
    </row>
    <row r="232" spans="1:2" x14ac:dyDescent="0.25">
      <c r="A232" s="38" t="s">
        <v>369</v>
      </c>
      <c r="B232" s="39">
        <v>200</v>
      </c>
    </row>
    <row r="233" spans="1:2" x14ac:dyDescent="0.25">
      <c r="A233" s="38" t="s">
        <v>463</v>
      </c>
      <c r="B233" s="39">
        <v>30</v>
      </c>
    </row>
    <row r="234" spans="1:2" x14ac:dyDescent="0.25">
      <c r="A234" s="38" t="s">
        <v>533</v>
      </c>
      <c r="B234" s="39">
        <v>200</v>
      </c>
    </row>
    <row r="235" spans="1:2" x14ac:dyDescent="0.25">
      <c r="A235" s="38" t="s">
        <v>65</v>
      </c>
      <c r="B235" s="39">
        <v>348.35</v>
      </c>
    </row>
    <row r="236" spans="1:2" x14ac:dyDescent="0.25">
      <c r="A236" s="38" t="s">
        <v>67</v>
      </c>
      <c r="B236" s="39">
        <v>309.97000000000003</v>
      </c>
    </row>
    <row r="237" spans="1:2" x14ac:dyDescent="0.25">
      <c r="A237" s="38" t="s">
        <v>69</v>
      </c>
      <c r="B237" s="39">
        <v>266.7</v>
      </c>
    </row>
    <row r="238" spans="1:2" x14ac:dyDescent="0.25">
      <c r="A238" s="38" t="s">
        <v>71</v>
      </c>
      <c r="B238" s="39">
        <v>190.48</v>
      </c>
    </row>
    <row r="239" spans="1:2" x14ac:dyDescent="0.25">
      <c r="A239" s="38" t="s">
        <v>73</v>
      </c>
      <c r="B239" s="39">
        <v>188.66</v>
      </c>
    </row>
    <row r="240" spans="1:2" x14ac:dyDescent="0.25">
      <c r="A240" s="38" t="s">
        <v>75</v>
      </c>
      <c r="B240" s="39">
        <v>313.58</v>
      </c>
    </row>
    <row r="241" spans="1:2" x14ac:dyDescent="0.25">
      <c r="A241" s="38" t="s">
        <v>76</v>
      </c>
      <c r="B241" s="39">
        <v>269.27999999999997</v>
      </c>
    </row>
    <row r="242" spans="1:2" x14ac:dyDescent="0.25">
      <c r="A242" s="38" t="s">
        <v>38</v>
      </c>
      <c r="B242" s="39">
        <v>47.3</v>
      </c>
    </row>
    <row r="243" spans="1:2" x14ac:dyDescent="0.25">
      <c r="A243" s="38" t="s">
        <v>274</v>
      </c>
      <c r="B243" s="39">
        <v>17.27</v>
      </c>
    </row>
    <row r="244" spans="1:2" x14ac:dyDescent="0.25">
      <c r="A244" s="38" t="s">
        <v>473</v>
      </c>
      <c r="B244" s="39">
        <v>19.23</v>
      </c>
    </row>
    <row r="245" spans="1:2" x14ac:dyDescent="0.25">
      <c r="A245" s="38" t="s">
        <v>78</v>
      </c>
      <c r="B245" s="39">
        <v>26.32</v>
      </c>
    </row>
    <row r="246" spans="1:2" x14ac:dyDescent="0.25">
      <c r="A246" s="38" t="s">
        <v>276</v>
      </c>
      <c r="B246" s="39">
        <v>0</v>
      </c>
    </row>
    <row r="247" spans="1:2" x14ac:dyDescent="0.25">
      <c r="A247" s="38" t="s">
        <v>79</v>
      </c>
      <c r="B247" s="39">
        <v>12.61</v>
      </c>
    </row>
    <row r="248" spans="1:2" x14ac:dyDescent="0.25">
      <c r="A248" s="38" t="s">
        <v>80</v>
      </c>
      <c r="B248" s="39">
        <v>19.78</v>
      </c>
    </row>
    <row r="249" spans="1:2" x14ac:dyDescent="0.25">
      <c r="A249" s="38" t="s">
        <v>81</v>
      </c>
      <c r="B249" s="39">
        <v>30.9</v>
      </c>
    </row>
    <row r="250" spans="1:2" x14ac:dyDescent="0.25">
      <c r="A250" s="38" t="s">
        <v>82</v>
      </c>
      <c r="B250" s="39">
        <v>115.46</v>
      </c>
    </row>
    <row r="251" spans="1:2" x14ac:dyDescent="0.25">
      <c r="A251" s="38" t="s">
        <v>83</v>
      </c>
      <c r="B251" s="39">
        <v>72.38</v>
      </c>
    </row>
    <row r="252" spans="1:2" x14ac:dyDescent="0.25">
      <c r="A252" s="38" t="s">
        <v>84</v>
      </c>
      <c r="B252" s="39">
        <v>18.36</v>
      </c>
    </row>
    <row r="253" spans="1:2" x14ac:dyDescent="0.25">
      <c r="A253" s="38" t="s">
        <v>85</v>
      </c>
      <c r="B253" s="39">
        <v>0</v>
      </c>
    </row>
    <row r="254" spans="1:2" x14ac:dyDescent="0.25">
      <c r="A254" s="38" t="s">
        <v>86</v>
      </c>
      <c r="B254" s="39">
        <v>0</v>
      </c>
    </row>
    <row r="255" spans="1:2" x14ac:dyDescent="0.25">
      <c r="A255" s="38" t="s">
        <v>333</v>
      </c>
      <c r="B255" s="39">
        <v>7.89</v>
      </c>
    </row>
    <row r="256" spans="1:2" x14ac:dyDescent="0.25">
      <c r="A256" s="38" t="s">
        <v>335</v>
      </c>
      <c r="B256" s="39">
        <v>6.33</v>
      </c>
    </row>
    <row r="257" spans="1:2" x14ac:dyDescent="0.25">
      <c r="A257" s="38" t="s">
        <v>87</v>
      </c>
      <c r="B257" s="39">
        <v>8.83</v>
      </c>
    </row>
    <row r="258" spans="1:2" x14ac:dyDescent="0.25">
      <c r="A258" s="38" t="s">
        <v>88</v>
      </c>
      <c r="B258" s="39">
        <v>50.45</v>
      </c>
    </row>
    <row r="259" spans="1:2" x14ac:dyDescent="0.25">
      <c r="A259" s="38" t="s">
        <v>89</v>
      </c>
      <c r="B259" s="39">
        <v>50.45</v>
      </c>
    </row>
    <row r="260" spans="1:2" x14ac:dyDescent="0.25">
      <c r="A260" s="38" t="s">
        <v>90</v>
      </c>
      <c r="B260" s="39">
        <v>50.45</v>
      </c>
    </row>
    <row r="261" spans="1:2" x14ac:dyDescent="0.25">
      <c r="A261" s="38" t="s">
        <v>91</v>
      </c>
      <c r="B261" s="39">
        <v>50.45</v>
      </c>
    </row>
    <row r="262" spans="1:2" x14ac:dyDescent="0.25">
      <c r="A262" s="38" t="s">
        <v>92</v>
      </c>
      <c r="B262" s="39">
        <v>50.45</v>
      </c>
    </row>
    <row r="263" spans="1:2" x14ac:dyDescent="0.25">
      <c r="A263" s="38" t="s">
        <v>93</v>
      </c>
      <c r="B263" s="39">
        <v>50.45</v>
      </c>
    </row>
    <row r="264" spans="1:2" x14ac:dyDescent="0.25">
      <c r="A264" s="38" t="s">
        <v>94</v>
      </c>
      <c r="B264" s="39">
        <v>33.630000000000003</v>
      </c>
    </row>
    <row r="265" spans="1:2" x14ac:dyDescent="0.25">
      <c r="A265" s="38" t="s">
        <v>402</v>
      </c>
      <c r="B265" s="39">
        <v>23.9</v>
      </c>
    </row>
    <row r="266" spans="1:2" x14ac:dyDescent="0.25">
      <c r="A266" s="38" t="s">
        <v>469</v>
      </c>
      <c r="B266" s="39">
        <v>23.16</v>
      </c>
    </row>
    <row r="267" spans="1:2" x14ac:dyDescent="0.25">
      <c r="A267" s="38" t="s">
        <v>24</v>
      </c>
      <c r="B267" s="39">
        <v>84.04</v>
      </c>
    </row>
    <row r="268" spans="1:2" x14ac:dyDescent="0.25">
      <c r="A268" s="38" t="s">
        <v>429</v>
      </c>
      <c r="B268" s="39">
        <v>78.95</v>
      </c>
    </row>
    <row r="269" spans="1:2" x14ac:dyDescent="0.25">
      <c r="A269" s="38" t="s">
        <v>432</v>
      </c>
      <c r="B269" s="39">
        <v>19.809999999999999</v>
      </c>
    </row>
    <row r="270" spans="1:2" x14ac:dyDescent="0.25">
      <c r="A270" s="38" t="s">
        <v>141</v>
      </c>
      <c r="B270" s="39">
        <v>215.88</v>
      </c>
    </row>
    <row r="271" spans="1:2" x14ac:dyDescent="0.25">
      <c r="A271" s="38" t="s">
        <v>204</v>
      </c>
      <c r="B271" s="39">
        <v>0</v>
      </c>
    </row>
    <row r="272" spans="1:2" x14ac:dyDescent="0.25">
      <c r="A272" s="38" t="s">
        <v>214</v>
      </c>
      <c r="B272" s="39">
        <v>0</v>
      </c>
    </row>
    <row r="273" spans="1:2" x14ac:dyDescent="0.25">
      <c r="A273" s="38" t="s">
        <v>125</v>
      </c>
      <c r="B273" s="39">
        <v>0</v>
      </c>
    </row>
    <row r="274" spans="1:2" x14ac:dyDescent="0.25">
      <c r="A274" s="38" t="s">
        <v>156</v>
      </c>
      <c r="B274" s="39">
        <v>0</v>
      </c>
    </row>
    <row r="275" spans="1:2" x14ac:dyDescent="0.25">
      <c r="A275" s="38" t="s">
        <v>179</v>
      </c>
      <c r="B275" s="39">
        <v>0</v>
      </c>
    </row>
    <row r="276" spans="1:2" x14ac:dyDescent="0.25">
      <c r="A276" s="38" t="s">
        <v>329</v>
      </c>
      <c r="B276" s="39">
        <v>0</v>
      </c>
    </row>
    <row r="277" spans="1:2" x14ac:dyDescent="0.25">
      <c r="A277" s="38" t="s">
        <v>111</v>
      </c>
      <c r="B277" s="39">
        <v>85969.38</v>
      </c>
    </row>
    <row r="278" spans="1:2" x14ac:dyDescent="0.25">
      <c r="A278" s="38" t="s">
        <v>1154</v>
      </c>
      <c r="B278" s="39">
        <v>0</v>
      </c>
    </row>
    <row r="279" spans="1:2" x14ac:dyDescent="0.25">
      <c r="A279" s="38" t="s">
        <v>1155</v>
      </c>
      <c r="B279" s="39">
        <v>330000</v>
      </c>
    </row>
  </sheetData>
  <pageMargins left="0.511811024" right="0.511811024" top="0.78740157499999996" bottom="0.78740157499999996" header="0.31496062000000002" footer="0.31496062000000002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12ºPA</vt:lpstr>
      <vt:lpstr>Comentários</vt:lpstr>
      <vt:lpstr>Planilha6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Marcio Giovanni Alves Cabral</dc:creator>
  <cp:lastModifiedBy>Marcio Giovanni Alves Cabral</cp:lastModifiedBy>
  <dcterms:created xsi:type="dcterms:W3CDTF">2019-07-29T13:41:13Z</dcterms:created>
  <dcterms:modified xsi:type="dcterms:W3CDTF">2019-08-16T14:07:31Z</dcterms:modified>
</cp:coreProperties>
</file>